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0" windowWidth="13440" windowHeight="13980" firstSheet="1" activeTab="1"/>
  </bookViews>
  <sheets>
    <sheet name="Tabelle3  " sheetId="1" state="hidden" r:id="rId1"/>
    <sheet name="Pillar I OpRisk data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u00107</author>
  </authors>
  <commentList>
    <comment ref="H1" authorId="0">
      <text>
        <r>
          <rPr>
            <b/>
            <sz val="8"/>
            <rFont val="Tahoma"/>
            <family val="2"/>
          </rPr>
          <t>u00107:</t>
        </r>
        <r>
          <rPr>
            <sz val="8"/>
            <rFont val="Tahoma"/>
            <family val="2"/>
          </rPr>
          <t xml:space="preserve">
Credit unions are excluded, their impact on the total values is negligible.</t>
        </r>
      </text>
    </comment>
  </commentList>
</comments>
</file>

<file path=xl/sharedStrings.xml><?xml version="1.0" encoding="utf-8"?>
<sst xmlns="http://schemas.openxmlformats.org/spreadsheetml/2006/main" count="139" uniqueCount="97">
  <si>
    <t>Austria</t>
  </si>
  <si>
    <t>Belgium</t>
  </si>
  <si>
    <t>Cyprus</t>
  </si>
  <si>
    <t>Czech Republik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</si>
  <si>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</si>
  <si>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</si>
  <si>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</si>
  <si>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</si>
  <si>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</si>
  <si>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</si>
  <si>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</si>
  <si>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</si>
  <si>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</si>
  <si>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</si>
  <si>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</si>
  <si>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</si>
  <si>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</si>
  <si>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</si>
  <si>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</si>
  <si>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</si>
  <si>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</si>
  <si>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</si>
  <si>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</si>
  <si>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</si>
  <si>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</si>
  <si>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EU 25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</si>
  <si>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</si>
  <si>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</si>
  <si>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</si>
  <si>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</si>
  <si>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</si>
  <si>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</si>
  <si>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Table 3: Structure and size of loans and deposits of the banking sector in EU countries</t>
  </si>
  <si>
    <t>Total loans of credit institutions to non-credit institutions</t>
  </si>
  <si>
    <t>BIA</t>
  </si>
  <si>
    <t>SA</t>
  </si>
  <si>
    <t>AMA</t>
  </si>
  <si>
    <t>**) If an institution uses more than one approach, it will be counted accordingly</t>
  </si>
  <si>
    <t xml:space="preserve">Index: </t>
  </si>
  <si>
    <t>N/A: not available</t>
  </si>
  <si>
    <t>C: confidential</t>
  </si>
  <si>
    <t>N/M: non material</t>
  </si>
  <si>
    <t>AT</t>
  </si>
  <si>
    <t>BE</t>
  </si>
  <si>
    <t>CZ</t>
  </si>
  <si>
    <t>DK</t>
  </si>
  <si>
    <t>ES</t>
  </si>
  <si>
    <t>FI</t>
  </si>
  <si>
    <t>FR</t>
  </si>
  <si>
    <t>EE</t>
  </si>
  <si>
    <t>DE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</si>
  <si>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</si>
  <si>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</si>
  <si>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</si>
  <si>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</si>
  <si>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</si>
  <si>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</si>
  <si>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</si>
  <si>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</si>
  <si>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</si>
  <si>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</si>
  <si>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SK</t>
  </si>
  <si>
    <t>SI</t>
  </si>
  <si>
    <t>SE</t>
  </si>
  <si>
    <t>UK</t>
  </si>
  <si>
    <t>Credit institutions: Own funds requirement</t>
  </si>
  <si>
    <t>Credit institutions: distribution by approach</t>
  </si>
  <si>
    <t>Investment firms: distribution by approach</t>
  </si>
  <si>
    <t>Pillar 1 OpRisk Data</t>
  </si>
  <si>
    <t>Own funds requirements OpRrisk % of Total Own Funds requirements</t>
  </si>
  <si>
    <t>Own funds requirements OpRisk % of Total Own Funds requirements</t>
  </si>
  <si>
    <t>Own funds requirements % of Own Funds requirements on OpRisk</t>
  </si>
  <si>
    <t>LI</t>
  </si>
  <si>
    <t>NO</t>
  </si>
  <si>
    <t>IC</t>
  </si>
  <si>
    <t>RO</t>
  </si>
  <si>
    <t>Own funds requirements % of Own Funds requirements OpRisk</t>
  </si>
  <si>
    <t>% number  **)</t>
  </si>
  <si>
    <t>Investment firms: Own funds requirement</t>
  </si>
  <si>
    <t>BG</t>
  </si>
  <si>
    <t xml:space="preserve">EL </t>
  </si>
  <si>
    <t>N/M</t>
  </si>
  <si>
    <t>CY</t>
  </si>
  <si>
    <t xml:space="preserve"> 6.5</t>
  </si>
  <si>
    <t xml:space="preserve"> 30.1</t>
  </si>
  <si>
    <t xml:space="preserve"> 55.1</t>
  </si>
  <si>
    <t xml:space="preserve"> 14.8</t>
  </si>
  <si>
    <t>51.6</t>
  </si>
  <si>
    <t>94.7</t>
  </si>
  <si>
    <t>5.3</t>
  </si>
  <si>
    <t>0</t>
  </si>
  <si>
    <t>99.7</t>
  </si>
  <si>
    <t>0.3</t>
  </si>
  <si>
    <t>N/A</t>
  </si>
  <si>
    <t>5.73%</t>
  </si>
  <si>
    <t>n/a</t>
  </si>
  <si>
    <t>C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</si>
</sst>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%"/>
    <numFmt numFmtId="185" formatCode="0.0"/>
    <numFmt numFmtId="186" formatCode="0.0\ %"/>
    <numFmt numFmtId="187" formatCode="[$-809]dd\ mmmm\ yyyy"/>
  </numFmts>
  <fonts count="5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u val="single"/>
      <sz val="10"/>
      <color indexed="12"/>
      <name val="Arial"/>
      <family val="2"/>
    </font>
    <font>
      <sz val="10"/>
      <name val="Helv"/>
      <family val="0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 wrapText="1"/>
    </xf>
    <xf numFmtId="10" fontId="7" fillId="0" borderId="25" xfId="0" applyNumberFormat="1" applyFont="1" applyBorder="1" applyAlignment="1">
      <alignment horizontal="center" vertical="center" wrapText="1"/>
    </xf>
    <xf numFmtId="10" fontId="6" fillId="0" borderId="25" xfId="6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0" fontId="7" fillId="0" borderId="25" xfId="62" applyNumberFormat="1" applyFont="1" applyBorder="1" applyAlignment="1">
      <alignment horizontal="center" vertical="center" wrapText="1"/>
    </xf>
    <xf numFmtId="10" fontId="7" fillId="0" borderId="25" xfId="57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4" borderId="25" xfId="53" applyFont="1" applyFill="1" applyBorder="1" applyAlignment="1" applyProtection="1">
      <alignment horizontal="center" vertical="center" wrapText="1"/>
      <protection/>
    </xf>
    <xf numFmtId="9" fontId="7" fillId="0" borderId="25" xfId="62" applyFont="1" applyBorder="1" applyAlignment="1">
      <alignment horizontal="center" vertical="center" wrapText="1"/>
    </xf>
    <xf numFmtId="184" fontId="7" fillId="0" borderId="25" xfId="62" applyNumberFormat="1" applyFont="1" applyFill="1" applyBorder="1" applyAlignment="1">
      <alignment horizontal="center" vertical="center" wrapText="1"/>
    </xf>
    <xf numFmtId="184" fontId="7" fillId="0" borderId="25" xfId="62" applyNumberFormat="1" applyFont="1" applyBorder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184" fontId="7" fillId="0" borderId="0" xfId="62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0" xfId="0" applyFont="1" applyBorder="1" applyAlignment="1">
      <alignment vertical="center" wrapText="1"/>
    </xf>
    <xf numFmtId="0" fontId="10" fillId="0" borderId="0" xfId="0" applyFont="1" applyAlignment="1">
      <alignment/>
    </xf>
    <xf numFmtId="10" fontId="15" fillId="0" borderId="25" xfId="62" applyNumberFormat="1" applyFont="1" applyBorder="1" applyAlignment="1">
      <alignment horizontal="center" vertical="center" wrapText="1"/>
    </xf>
    <xf numFmtId="10" fontId="15" fillId="0" borderId="25" xfId="0" applyNumberFormat="1" applyFont="1" applyFill="1" applyBorder="1" applyAlignment="1">
      <alignment horizontal="center" vertical="center" wrapText="1"/>
    </xf>
    <xf numFmtId="10" fontId="10" fillId="0" borderId="25" xfId="63" applyNumberFormat="1" applyFont="1" applyFill="1" applyBorder="1" applyAlignment="1">
      <alignment/>
    </xf>
    <xf numFmtId="184" fontId="7" fillId="0" borderId="2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9" fontId="7" fillId="0" borderId="25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2" fontId="7" fillId="0" borderId="2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25" xfId="0" applyNumberFormat="1" applyFont="1" applyFill="1" applyBorder="1" applyAlignment="1">
      <alignment horizontal="center" vertical="center"/>
    </xf>
    <xf numFmtId="185" fontId="17" fillId="35" borderId="25" xfId="0" applyNumberFormat="1" applyFont="1" applyFill="1" applyBorder="1" applyAlignment="1">
      <alignment horizontal="center" vertical="center"/>
    </xf>
    <xf numFmtId="10" fontId="7" fillId="0" borderId="25" xfId="59" applyNumberFormat="1" applyFont="1" applyBorder="1" applyAlignment="1">
      <alignment horizontal="right" vertical="center" wrapText="1"/>
      <protection/>
    </xf>
    <xf numFmtId="9" fontId="7" fillId="0" borderId="25" xfId="59" applyNumberFormat="1" applyFont="1" applyBorder="1" applyAlignment="1">
      <alignment horizontal="right" vertical="center" wrapText="1"/>
      <protection/>
    </xf>
    <xf numFmtId="9" fontId="7" fillId="0" borderId="25" xfId="63" applyFont="1" applyBorder="1" applyAlignment="1">
      <alignment horizontal="center" vertical="center" wrapText="1"/>
    </xf>
    <xf numFmtId="0" fontId="3" fillId="34" borderId="25" xfId="53" applyFill="1" applyBorder="1" applyAlignment="1" applyProtection="1">
      <alignment horizontal="center" vertical="center" wrapText="1"/>
      <protection/>
    </xf>
    <xf numFmtId="184" fontId="7" fillId="0" borderId="25" xfId="62" applyNumberFormat="1" applyFont="1" applyBorder="1" applyAlignment="1">
      <alignment horizontal="center" vertical="center"/>
    </xf>
    <xf numFmtId="184" fontId="18" fillId="0" borderId="25" xfId="62" applyNumberFormat="1" applyFont="1" applyBorder="1" applyAlignment="1">
      <alignment horizontal="center" vertical="center"/>
    </xf>
    <xf numFmtId="10" fontId="7" fillId="36" borderId="25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16" fillId="34" borderId="25" xfId="53" applyFont="1" applyFill="1" applyBorder="1" applyAlignment="1" applyProtection="1">
      <alignment horizontal="center" vertical="center" wrapText="1"/>
      <protection/>
    </xf>
    <xf numFmtId="10" fontId="10" fillId="0" borderId="25" xfId="57" applyNumberFormat="1" applyFont="1" applyFill="1" applyBorder="1" applyAlignment="1">
      <alignment horizontal="center" vertical="center"/>
      <protection/>
    </xf>
    <xf numFmtId="0" fontId="7" fillId="34" borderId="25" xfId="0" applyFont="1" applyFill="1" applyBorder="1" applyAlignment="1">
      <alignment horizontal="left" vertical="center" wrapText="1"/>
    </xf>
    <xf numFmtId="10" fontId="10" fillId="0" borderId="25" xfId="0" applyNumberFormat="1" applyFont="1" applyBorder="1" applyAlignment="1">
      <alignment horizontal="left" vertical="center"/>
    </xf>
    <xf numFmtId="10" fontId="10" fillId="0" borderId="25" xfId="63" applyNumberFormat="1" applyFont="1" applyBorder="1" applyAlignment="1">
      <alignment/>
    </xf>
    <xf numFmtId="185" fontId="17" fillId="0" borderId="25" xfId="0" applyNumberFormat="1" applyFont="1" applyFill="1" applyBorder="1" applyAlignment="1">
      <alignment horizontal="center" vertical="center"/>
    </xf>
    <xf numFmtId="9" fontId="10" fillId="0" borderId="25" xfId="63" applyFont="1" applyFill="1" applyBorder="1" applyAlignment="1">
      <alignment horizontal="center" vertical="center"/>
    </xf>
    <xf numFmtId="184" fontId="10" fillId="0" borderId="25" xfId="0" applyNumberFormat="1" applyFont="1" applyBorder="1" applyAlignment="1">
      <alignment/>
    </xf>
    <xf numFmtId="10" fontId="7" fillId="0" borderId="25" xfId="0" applyNumberFormat="1" applyFont="1" applyFill="1" applyBorder="1" applyAlignment="1">
      <alignment horizontal="center"/>
    </xf>
    <xf numFmtId="2" fontId="6" fillId="0" borderId="25" xfId="0" applyNumberFormat="1" applyFont="1" applyBorder="1" applyAlignment="1">
      <alignment horizontal="center" vertical="center" wrapText="1"/>
    </xf>
    <xf numFmtId="10" fontId="10" fillId="0" borderId="25" xfId="57" applyNumberFormat="1" applyFont="1" applyBorder="1" applyAlignment="1">
      <alignment horizontal="center" vertical="center"/>
      <protection/>
    </xf>
    <xf numFmtId="185" fontId="0" fillId="0" borderId="25" xfId="0" applyNumberFormat="1" applyFont="1" applyBorder="1" applyAlignment="1">
      <alignment horizontal="center"/>
    </xf>
    <xf numFmtId="185" fontId="10" fillId="0" borderId="25" xfId="0" applyNumberFormat="1" applyFont="1" applyBorder="1" applyAlignment="1">
      <alignment/>
    </xf>
    <xf numFmtId="10" fontId="6" fillId="0" borderId="25" xfId="0" applyNumberFormat="1" applyFont="1" applyBorder="1" applyAlignment="1">
      <alignment horizontal="center" vertical="center" wrapText="1"/>
    </xf>
    <xf numFmtId="9" fontId="10" fillId="0" borderId="25" xfId="62" applyNumberFormat="1" applyFont="1" applyBorder="1" applyAlignment="1">
      <alignment/>
    </xf>
    <xf numFmtId="186" fontId="10" fillId="0" borderId="25" xfId="63" applyNumberFormat="1" applyFont="1" applyBorder="1" applyAlignment="1">
      <alignment/>
    </xf>
    <xf numFmtId="185" fontId="17" fillId="0" borderId="25" xfId="0" applyNumberFormat="1" applyFont="1" applyBorder="1" applyAlignment="1">
      <alignment horizontal="center" vertical="center"/>
    </xf>
    <xf numFmtId="184" fontId="7" fillId="0" borderId="25" xfId="0" applyNumberFormat="1" applyFont="1" applyFill="1" applyBorder="1" applyAlignment="1">
      <alignment horizontal="center"/>
    </xf>
    <xf numFmtId="10" fontId="0" fillId="0" borderId="25" xfId="57" applyNumberFormat="1" applyFont="1" applyBorder="1" applyAlignment="1">
      <alignment horizontal="center" vertical="center"/>
      <protection/>
    </xf>
    <xf numFmtId="9" fontId="10" fillId="0" borderId="25" xfId="0" applyNumberFormat="1" applyFont="1" applyBorder="1" applyAlignment="1">
      <alignment horizontal="left" vertical="center"/>
    </xf>
    <xf numFmtId="9" fontId="10" fillId="0" borderId="25" xfId="0" applyNumberFormat="1" applyFont="1" applyBorder="1" applyAlignment="1">
      <alignment horizontal="right"/>
    </xf>
    <xf numFmtId="0" fontId="7" fillId="0" borderId="25" xfId="58" applyFont="1" applyBorder="1" applyAlignment="1">
      <alignment horizontal="center"/>
      <protection/>
    </xf>
    <xf numFmtId="10" fontId="0" fillId="0" borderId="25" xfId="0" applyNumberFormat="1" applyBorder="1" applyAlignment="1">
      <alignment horizontal="center"/>
    </xf>
    <xf numFmtId="49" fontId="7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5" fillId="37" borderId="25" xfId="53" applyFont="1" applyFill="1" applyBorder="1" applyAlignment="1" applyProtection="1">
      <alignment horizontal="center" vertical="center" wrapText="1"/>
      <protection/>
    </xf>
    <xf numFmtId="0" fontId="53" fillId="37" borderId="25" xfId="53" applyFont="1" applyFill="1" applyBorder="1" applyAlignment="1" applyProtection="1">
      <alignment horizontal="center" vertical="center" wrapText="1"/>
      <protection/>
    </xf>
    <xf numFmtId="0" fontId="5" fillId="37" borderId="25" xfId="0" applyFont="1" applyFill="1" applyBorder="1" applyAlignment="1">
      <alignment horizontal="center" vertical="center" wrapText="1"/>
    </xf>
    <xf numFmtId="184" fontId="5" fillId="37" borderId="25" xfId="53" applyNumberFormat="1" applyFont="1" applyFill="1" applyBorder="1" applyAlignment="1" applyProtection="1">
      <alignment horizontal="center" vertical="center" wrapText="1"/>
      <protection/>
    </xf>
    <xf numFmtId="0" fontId="7" fillId="35" borderId="25" xfId="0" applyFont="1" applyFill="1" applyBorder="1" applyAlignment="1">
      <alignment horizontal="left" vertical="center" wrapText="1"/>
    </xf>
    <xf numFmtId="0" fontId="7" fillId="35" borderId="25" xfId="0" applyFont="1" applyFill="1" applyBorder="1" applyAlignment="1">
      <alignment horizontal="left" vertical="center" wrapText="1"/>
    </xf>
    <xf numFmtId="10" fontId="7" fillId="35" borderId="25" xfId="0" applyNumberFormat="1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left" vertical="center"/>
    </xf>
    <xf numFmtId="9" fontId="10" fillId="35" borderId="25" xfId="63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2" fontId="13" fillId="35" borderId="25" xfId="53" applyNumberFormat="1" applyFont="1" applyFill="1" applyBorder="1" applyAlignment="1" applyProtection="1">
      <alignment horizontal="center" vertical="center" wrapText="1"/>
      <protection/>
    </xf>
    <xf numFmtId="10" fontId="0" fillId="35" borderId="25" xfId="57" applyNumberFormat="1" applyFont="1" applyFill="1" applyBorder="1" applyAlignment="1">
      <alignment horizontal="center" vertical="center"/>
      <protection/>
    </xf>
    <xf numFmtId="0" fontId="18" fillId="35" borderId="25" xfId="0" applyFont="1" applyFill="1" applyBorder="1" applyAlignment="1">
      <alignment horizontal="center" vertical="center"/>
    </xf>
    <xf numFmtId="184" fontId="7" fillId="35" borderId="25" xfId="0" applyNumberFormat="1" applyFont="1" applyFill="1" applyBorder="1" applyAlignment="1">
      <alignment horizontal="center" vertical="center" wrapText="1"/>
    </xf>
    <xf numFmtId="10" fontId="7" fillId="35" borderId="25" xfId="59" applyNumberFormat="1" applyFont="1" applyFill="1" applyBorder="1" applyAlignment="1">
      <alignment horizontal="center" vertical="center" wrapText="1"/>
      <protection/>
    </xf>
    <xf numFmtId="0" fontId="6" fillId="35" borderId="25" xfId="0" applyFont="1" applyFill="1" applyBorder="1" applyAlignment="1">
      <alignment horizontal="center" vertical="center" wrapText="1"/>
    </xf>
    <xf numFmtId="184" fontId="7" fillId="35" borderId="25" xfId="62" applyNumberFormat="1" applyFont="1" applyFill="1" applyBorder="1" applyAlignment="1">
      <alignment horizontal="center" vertical="center" wrapText="1"/>
    </xf>
    <xf numFmtId="10" fontId="10" fillId="35" borderId="25" xfId="0" applyNumberFormat="1" applyFont="1" applyFill="1" applyBorder="1" applyAlignment="1">
      <alignment horizontal="left" vertical="center" wrapText="1"/>
    </xf>
    <xf numFmtId="10" fontId="10" fillId="35" borderId="25" xfId="57" applyNumberFormat="1" applyFont="1" applyFill="1" applyBorder="1" applyAlignment="1">
      <alignment horizontal="center" vertical="center"/>
      <protection/>
    </xf>
    <xf numFmtId="0" fontId="7" fillId="35" borderId="25" xfId="0" applyFont="1" applyFill="1" applyBorder="1" applyAlignment="1">
      <alignment horizontal="center" vertical="center"/>
    </xf>
    <xf numFmtId="9" fontId="7" fillId="35" borderId="25" xfId="62" applyFont="1" applyFill="1" applyBorder="1" applyAlignment="1">
      <alignment horizontal="center" vertical="center" wrapText="1"/>
    </xf>
    <xf numFmtId="10" fontId="15" fillId="35" borderId="25" xfId="62" applyNumberFormat="1" applyFont="1" applyFill="1" applyBorder="1" applyAlignment="1">
      <alignment horizontal="center" vertical="center" wrapText="1"/>
    </xf>
    <xf numFmtId="10" fontId="6" fillId="35" borderId="25" xfId="0" applyNumberFormat="1" applyFont="1" applyFill="1" applyBorder="1" applyAlignment="1">
      <alignment horizontal="center" vertical="center" wrapText="1"/>
    </xf>
    <xf numFmtId="10" fontId="6" fillId="35" borderId="25" xfId="62" applyNumberFormat="1" applyFont="1" applyFill="1" applyBorder="1" applyAlignment="1">
      <alignment horizontal="center" vertical="center" wrapText="1"/>
    </xf>
    <xf numFmtId="10" fontId="10" fillId="35" borderId="25" xfId="63" applyNumberFormat="1" applyFont="1" applyFill="1" applyBorder="1" applyAlignment="1">
      <alignment vertical="center"/>
    </xf>
    <xf numFmtId="2" fontId="10" fillId="35" borderId="25" xfId="0" applyNumberFormat="1" applyFont="1" applyFill="1" applyBorder="1" applyAlignment="1">
      <alignment horizontal="center" vertical="center"/>
    </xf>
    <xf numFmtId="184" fontId="10" fillId="35" borderId="25" xfId="0" applyNumberFormat="1" applyFont="1" applyFill="1" applyBorder="1" applyAlignment="1">
      <alignment horizontal="right" vertical="center"/>
    </xf>
    <xf numFmtId="0" fontId="7" fillId="35" borderId="25" xfId="58" applyFont="1" applyFill="1" applyBorder="1" applyAlignment="1">
      <alignment horizontal="center" vertical="center"/>
      <protection/>
    </xf>
    <xf numFmtId="9" fontId="7" fillId="35" borderId="25" xfId="0" applyNumberFormat="1" applyFont="1" applyFill="1" applyBorder="1" applyAlignment="1">
      <alignment horizontal="center" vertical="center"/>
    </xf>
    <xf numFmtId="185" fontId="0" fillId="35" borderId="25" xfId="0" applyNumberFormat="1" applyFont="1" applyFill="1" applyBorder="1" applyAlignment="1">
      <alignment horizontal="center" vertical="center"/>
    </xf>
    <xf numFmtId="184" fontId="7" fillId="35" borderId="25" xfId="0" applyNumberFormat="1" applyFont="1" applyFill="1" applyBorder="1" applyAlignment="1">
      <alignment horizontal="center" vertical="center"/>
    </xf>
    <xf numFmtId="185" fontId="10" fillId="35" borderId="25" xfId="0" applyNumberFormat="1" applyFont="1" applyFill="1" applyBorder="1" applyAlignment="1">
      <alignment vertical="center"/>
    </xf>
    <xf numFmtId="9" fontId="10" fillId="35" borderId="25" xfId="57" applyNumberFormat="1" applyFont="1" applyFill="1" applyBorder="1" applyAlignment="1">
      <alignment vertical="center"/>
      <protection/>
    </xf>
    <xf numFmtId="10" fontId="10" fillId="35" borderId="25" xfId="0" applyNumberFormat="1" applyFont="1" applyFill="1" applyBorder="1" applyAlignment="1">
      <alignment horizontal="right" vertical="center"/>
    </xf>
    <xf numFmtId="184" fontId="10" fillId="35" borderId="25" xfId="0" applyNumberFormat="1" applyFont="1" applyFill="1" applyBorder="1" applyAlignment="1">
      <alignment vertical="center"/>
    </xf>
    <xf numFmtId="10" fontId="7" fillId="35" borderId="25" xfId="0" applyNumberFormat="1" applyFont="1" applyFill="1" applyBorder="1" applyAlignment="1">
      <alignment horizontal="center" vertical="center"/>
    </xf>
    <xf numFmtId="0" fontId="7" fillId="35" borderId="25" xfId="0" applyNumberFormat="1" applyFont="1" applyFill="1" applyBorder="1" applyAlignment="1">
      <alignment horizontal="center" vertical="center"/>
    </xf>
    <xf numFmtId="186" fontId="10" fillId="35" borderId="25" xfId="63" applyNumberFormat="1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 SUPERVISORY DISCLOSURE pillar1_op_risk" xfId="58"/>
    <cellStyle name="Normalny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%20pro%20mezin&#225;rodn&#237;%20organizace\EBA\Metodika\statisticka_data_zdrojov&#253;%20soubor_11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up"/>
      <sheetName val="metodika"/>
      <sheetName val="zákl.údaje"/>
      <sheetName val="ZÚ-2007"/>
      <sheetName val="ZÚ-2008"/>
      <sheetName val="ZÚ-2009"/>
      <sheetName val="ZÚ-2010"/>
      <sheetName val="hdp"/>
      <sheetName val="ECB_Exchange rate"/>
      <sheetName val="úvěr.riziko"/>
      <sheetName val="tržní riziko"/>
      <sheetName val="oper.riziko"/>
      <sheetName val="dohled"/>
      <sheetName val="rizika2007"/>
      <sheetName val="rizika2008"/>
      <sheetName val="rizika2009"/>
      <sheetName val="rizika2010"/>
      <sheetName val="ICBDvhLIST"/>
    </sheetNames>
    <sheetDataSet>
      <sheetData sheetId="14">
        <row r="118">
          <cell r="B118">
            <v>338404</v>
          </cell>
        </row>
        <row r="122">
          <cell r="B122">
            <v>0</v>
          </cell>
        </row>
      </sheetData>
      <sheetData sheetId="16">
        <row r="5">
          <cell r="B5">
            <v>152157500</v>
          </cell>
        </row>
        <row r="49">
          <cell r="A49">
            <v>16</v>
          </cell>
          <cell r="B49">
            <v>17515043</v>
          </cell>
        </row>
        <row r="50">
          <cell r="B50">
            <v>1315704</v>
          </cell>
        </row>
        <row r="51">
          <cell r="B51">
            <v>6741491</v>
          </cell>
        </row>
        <row r="52">
          <cell r="B52">
            <v>0</v>
          </cell>
        </row>
        <row r="53">
          <cell r="B53">
            <v>9457848</v>
          </cell>
        </row>
        <row r="66">
          <cell r="A66">
            <v>7</v>
          </cell>
        </row>
        <row r="67">
          <cell r="A67">
            <v>5</v>
          </cell>
        </row>
        <row r="68">
          <cell r="A68">
            <v>3</v>
          </cell>
        </row>
        <row r="74">
          <cell r="B74">
            <v>2598350</v>
          </cell>
        </row>
        <row r="118">
          <cell r="A118">
            <v>17</v>
          </cell>
          <cell r="B118">
            <v>817928</v>
          </cell>
        </row>
        <row r="119">
          <cell r="B119">
            <v>792502</v>
          </cell>
        </row>
        <row r="120">
          <cell r="B120">
            <v>25426</v>
          </cell>
        </row>
        <row r="121">
          <cell r="B121">
            <v>0</v>
          </cell>
        </row>
        <row r="136">
          <cell r="A136">
            <v>16</v>
          </cell>
        </row>
        <row r="137">
          <cell r="A137">
            <v>1</v>
          </cell>
        </row>
        <row r="138">
          <cell r="A1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ma-li.li/index.html?page_id=359&amp;l=2" TargetMode="External" /><Relationship Id="rId2" Type="http://schemas.openxmlformats.org/officeDocument/2006/relationships/hyperlink" Target="http://www.nbs.sk/en/financial-market-supervision/supervisory-disclosure-framework/statistical-data" TargetMode="External" /><Relationship Id="rId3" Type="http://schemas.openxmlformats.org/officeDocument/2006/relationships/hyperlink" Target="http://www.fsa.gov.uk/pages/About/What/International/basel/disclosure/data/index.shtml" TargetMode="External" /><Relationship Id="rId4" Type="http://schemas.openxmlformats.org/officeDocument/2006/relationships/hyperlink" Target="http://www.acp.banque-france.fr/en/international/supervisory-disclosure/statistical-data.html" TargetMode="External" /><Relationship Id="rId5" Type="http://schemas.openxmlformats.org/officeDocument/2006/relationships/hyperlink" Target="http://www.bnr.ro/files/d/Supraveghere/XLS_DS4/2009/pillar1_op_risk.xls" TargetMode="External" /><Relationship Id="rId6" Type="http://schemas.openxmlformats.org/officeDocument/2006/relationships/hyperlink" Target="http://www.centralbank.gov.cy/nqcontent.cfm?a_id=3578&amp;lang=en" TargetMode="External" /><Relationship Id="rId7" Type="http://schemas.openxmlformats.org/officeDocument/2006/relationships/hyperlink" Target="http://www.bportugal.pt/en-US/Supervisao/BasileiaIIDivulgacaodeInformacao/Lists/LinksLitsItemFolder/Attachments/8/Data_PTOperationalRisk09_e.xls" TargetMode="External" /><Relationship Id="rId8" Type="http://schemas.openxmlformats.org/officeDocument/2006/relationships/hyperlink" Target="http://www.bancaditalia.it/vigilanza/disclosure/data" TargetMode="External" /><Relationship Id="rId9" Type="http://schemas.openxmlformats.org/officeDocument/2006/relationships/hyperlink" Target="http://www.bundesbank.de/sdtf/download/pillar1_op_risk_2009.xls" TargetMode="External" /><Relationship Id="rId10" Type="http://schemas.openxmlformats.org/officeDocument/2006/relationships/hyperlink" Target="http://www.fma.gv.at/en/legal-framework/supervisory-disclosure/statistical-data-on-basel-ii-implementation.html" TargetMode="External" /><Relationship Id="rId11" Type="http://schemas.openxmlformats.org/officeDocument/2006/relationships/hyperlink" Target="http://www.pszaf.hu/en/left_menu/eu_international/pszafen_sd" TargetMode="External" /><Relationship Id="rId12" Type="http://schemas.openxmlformats.org/officeDocument/2006/relationships/hyperlink" Target="http://www.transparencia.cnmv.bde.es/SD/sd_e.htm" TargetMode="External" /><Relationship Id="rId13" Type="http://schemas.openxmlformats.org/officeDocument/2006/relationships/hyperlink" Target="http://www.transparencia.cnmv.bde.es/SD/pillar1_op_risk-ES-CNMV.xls#English!I2" TargetMode="External" /><Relationship Id="rId14" Type="http://schemas.openxmlformats.org/officeDocument/2006/relationships/hyperlink" Target="http://www.transparencia.cnmv.bde.es/SD/pillar1_op_risk-ES-BE.xls#English!I2" TargetMode="External" /><Relationship Id="rId15" Type="http://schemas.openxmlformats.org/officeDocument/2006/relationships/hyperlink" Target="http://www.lb.lt/eng/institutions/pillar1_op_risk.htm" TargetMode="External" /><Relationship Id="rId16" Type="http://schemas.openxmlformats.org/officeDocument/2006/relationships/hyperlink" Target="http://www.bankofgreece.gr/BogDocumentEn/pillar1_op_risk_BOG.xls" TargetMode="External" /><Relationship Id="rId17" Type="http://schemas.openxmlformats.org/officeDocument/2006/relationships/hyperlink" Target="http://www.fi.ee/failid/sd/pillar1_op_risk.xls" TargetMode="External" /><Relationship Id="rId18" Type="http://schemas.openxmlformats.org/officeDocument/2006/relationships/hyperlink" Target="http://www.nbb.be/pub/cp/domains/ki/baselII/statistical_data/statistical_operational.htm?l=nl" TargetMode="External" /><Relationship Id="rId19" Type="http://schemas.openxmlformats.org/officeDocument/2006/relationships/hyperlink" Target="http://www.fma.gv.at/cms/op/EN/einzel.html?channel=CH0470" TargetMode="External" /><Relationship Id="rId20" Type="http://schemas.openxmlformats.org/officeDocument/2006/relationships/hyperlink" Target="http://www.bnb.bg/bnbweb/groups/public/documents/bnb_download/pillar1_op_risk-en.xls" TargetMode="External" /><Relationship Id="rId21" Type="http://schemas.openxmlformats.org/officeDocument/2006/relationships/hyperlink" Target="http://www.fktk.lv/en/law/disclosure_on_implementation_o/statistical_data/2009-06-25_general_information/" TargetMode="External" /><Relationship Id="rId22" Type="http://schemas.openxmlformats.org/officeDocument/2006/relationships/hyperlink" Target="http://www.centralbank.ie/regulation/industry-sectors/credit-institutions/supervisory-disclosures/Pages/default.aspx" TargetMode="External" /><Relationship Id="rId23" Type="http://schemas.openxmlformats.org/officeDocument/2006/relationships/hyperlink" Target="http://www.finanssivalvonta.fi/en/Supervision/Supervisory_Disclosure/Statistical_data/Documents/Pillar_1_OpRisk_2010.pdf" TargetMode="External" /><Relationship Id="rId24" Type="http://schemas.openxmlformats.org/officeDocument/2006/relationships/hyperlink" Target="http://www.finanstilsynet.no/no/Bank-og-finans/Banker/Tema/Supervisory-Disclosure/D-Statistical-data/" TargetMode="External" /><Relationship Id="rId25" Type="http://schemas.openxmlformats.org/officeDocument/2006/relationships/hyperlink" Target="http://internet-objave/iskalniki/nadzorniska-razkritja-en-vsebina.asp?MapaId=879" TargetMode="External" /><Relationship Id="rId26" Type="http://schemas.openxmlformats.org/officeDocument/2006/relationships/hyperlink" Target="http://www.cnb.cz/en/financial_market_supervision/supervisory_disclosure/statistical_data/pillar_1_operational_risk_data.html" TargetMode="External" /><Relationship Id="rId27" Type="http://schemas.openxmlformats.org/officeDocument/2006/relationships/hyperlink" Target="http://supervisory-disclosure.cssf.lu/index.php?id=169" TargetMode="External" /><Relationship Id="rId28" Type="http://schemas.openxmlformats.org/officeDocument/2006/relationships/hyperlink" Target="http://www.fi.se/upload/90_English/30_Regulations/supervisory_disclosure/Statistics/operational-risk-data-2010-supervisory-disclosure.pdf" TargetMode="External" /><Relationship Id="rId29" Type="http://schemas.openxmlformats.org/officeDocument/2006/relationships/comments" Target="../comments2.xml" /><Relationship Id="rId30" Type="http://schemas.openxmlformats.org/officeDocument/2006/relationships/vmlDrawing" Target="../drawings/vmlDrawing1.vml" /><Relationship Id="rId3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0" customWidth="1"/>
    <col min="2" max="3" width="12.7109375" style="0" customWidth="1"/>
    <col min="4" max="5" width="0" style="0" hidden="1" customWidth="1"/>
    <col min="6" max="11" width="12.7109375" style="0" customWidth="1"/>
  </cols>
  <sheetData>
    <row r="1" ht="18">
      <c r="A1" s="1" t="s">
        <v>32</v>
      </c>
    </row>
    <row r="2" ht="15.75" thickBot="1">
      <c r="A2" s="2"/>
    </row>
    <row r="3" spans="1:11" ht="75" customHeight="1" thickBot="1" thickTop="1">
      <c r="A3" s="3"/>
      <c r="B3" s="4" t="s">
        <v>33</v>
      </c>
      <c r="C3" s="4" t="s">
        <v>33</v>
      </c>
      <c r="F3" s="4" t="s">
        <v>26</v>
      </c>
      <c r="G3" s="13" t="s">
        <v>27</v>
      </c>
      <c r="H3" s="15" t="s">
        <v>28</v>
      </c>
      <c r="I3" s="5" t="s">
        <v>29</v>
      </c>
      <c r="J3" s="18" t="s">
        <v>30</v>
      </c>
      <c r="K3" s="19" t="s">
        <v>31</v>
      </c>
    </row>
    <row r="4" spans="1:11" ht="16.5" thickBot="1" thickTop="1">
      <c r="A4" s="6" t="s">
        <v>0</v>
      </c>
      <c r="B4" s="7"/>
      <c r="C4" s="7"/>
      <c r="F4" s="7"/>
      <c r="G4" s="14"/>
      <c r="H4" s="16"/>
      <c r="I4" s="11"/>
      <c r="J4" s="19"/>
      <c r="K4" s="19"/>
    </row>
    <row r="5" spans="1:11" ht="15.75" thickBot="1">
      <c r="A5" s="6" t="s">
        <v>1</v>
      </c>
      <c r="B5" s="7"/>
      <c r="C5" s="7"/>
      <c r="F5" s="7"/>
      <c r="G5" s="14"/>
      <c r="H5" s="16"/>
      <c r="I5" s="11"/>
      <c r="J5" s="19"/>
      <c r="K5" s="19"/>
    </row>
    <row r="6" spans="1:11" ht="15.75" thickBot="1">
      <c r="A6" s="6" t="s">
        <v>2</v>
      </c>
      <c r="B6" s="7"/>
      <c r="C6" s="7"/>
      <c r="F6" s="7"/>
      <c r="G6" s="14"/>
      <c r="H6" s="16"/>
      <c r="I6" s="11"/>
      <c r="J6" s="19"/>
      <c r="K6" s="19"/>
    </row>
    <row r="7" spans="1:11" ht="15.75" customHeight="1" thickBot="1">
      <c r="A7" s="6" t="s">
        <v>3</v>
      </c>
      <c r="B7" s="7"/>
      <c r="C7" s="7"/>
      <c r="F7" s="7"/>
      <c r="G7" s="14"/>
      <c r="H7" s="16"/>
      <c r="I7" s="11"/>
      <c r="J7" s="19"/>
      <c r="K7" s="19"/>
    </row>
    <row r="8" spans="1:11" ht="15.75" thickBot="1">
      <c r="A8" s="6" t="s">
        <v>4</v>
      </c>
      <c r="B8" s="7"/>
      <c r="C8" s="7"/>
      <c r="F8" s="7"/>
      <c r="G8" s="14"/>
      <c r="H8" s="16"/>
      <c r="I8" s="11"/>
      <c r="J8" s="19"/>
      <c r="K8" s="19"/>
    </row>
    <row r="9" spans="1:11" ht="15.75" thickBot="1">
      <c r="A9" s="6" t="s">
        <v>5</v>
      </c>
      <c r="B9" s="7"/>
      <c r="C9" s="7"/>
      <c r="F9" s="7"/>
      <c r="G9" s="14"/>
      <c r="H9" s="16"/>
      <c r="I9" s="11"/>
      <c r="J9" s="19"/>
      <c r="K9" s="19"/>
    </row>
    <row r="10" spans="1:11" ht="15.75" thickBot="1">
      <c r="A10" s="6" t="s">
        <v>6</v>
      </c>
      <c r="B10" s="7"/>
      <c r="C10" s="7"/>
      <c r="F10" s="7"/>
      <c r="G10" s="14"/>
      <c r="H10" s="16"/>
      <c r="I10" s="11"/>
      <c r="J10" s="19"/>
      <c r="K10" s="19"/>
    </row>
    <row r="11" spans="1:11" ht="15.75" thickBot="1">
      <c r="A11" s="6" t="s">
        <v>7</v>
      </c>
      <c r="B11" s="7"/>
      <c r="C11" s="7"/>
      <c r="F11" s="7"/>
      <c r="G11" s="14"/>
      <c r="H11" s="16"/>
      <c r="I11" s="11"/>
      <c r="J11" s="19"/>
      <c r="K11" s="19"/>
    </row>
    <row r="12" spans="1:11" ht="15.75" thickBot="1">
      <c r="A12" s="6" t="s">
        <v>8</v>
      </c>
      <c r="B12" s="7"/>
      <c r="C12" s="7"/>
      <c r="F12" s="7"/>
      <c r="G12" s="14"/>
      <c r="H12" s="16"/>
      <c r="I12" s="11"/>
      <c r="J12" s="19"/>
      <c r="K12" s="19"/>
    </row>
    <row r="13" spans="1:11" ht="15.75" thickBot="1">
      <c r="A13" s="6" t="s">
        <v>9</v>
      </c>
      <c r="B13" s="7"/>
      <c r="C13" s="7"/>
      <c r="F13" s="7"/>
      <c r="G13" s="14"/>
      <c r="H13" s="16"/>
      <c r="I13" s="11"/>
      <c r="J13" s="19"/>
      <c r="K13" s="19"/>
    </row>
    <row r="14" spans="1:11" ht="15.75" thickBot="1">
      <c r="A14" s="6" t="s">
        <v>10</v>
      </c>
      <c r="B14" s="7"/>
      <c r="C14" s="7"/>
      <c r="F14" s="7"/>
      <c r="G14" s="14"/>
      <c r="H14" s="16"/>
      <c r="I14" s="11"/>
      <c r="J14" s="19"/>
      <c r="K14" s="19"/>
    </row>
    <row r="15" spans="1:11" ht="15.75" thickBot="1">
      <c r="A15" s="6" t="s">
        <v>11</v>
      </c>
      <c r="B15" s="7"/>
      <c r="C15" s="7"/>
      <c r="F15" s="7"/>
      <c r="G15" s="14"/>
      <c r="H15" s="16"/>
      <c r="I15" s="11"/>
      <c r="J15" s="19"/>
      <c r="K15" s="19"/>
    </row>
    <row r="16" spans="1:11" ht="15.75" thickBot="1">
      <c r="A16" s="6" t="s">
        <v>12</v>
      </c>
      <c r="B16" s="7"/>
      <c r="C16" s="7"/>
      <c r="F16" s="7"/>
      <c r="G16" s="14"/>
      <c r="H16" s="16"/>
      <c r="I16" s="11"/>
      <c r="J16" s="19"/>
      <c r="K16" s="19"/>
    </row>
    <row r="17" spans="1:11" ht="15.75" thickBot="1">
      <c r="A17" s="6" t="s">
        <v>13</v>
      </c>
      <c r="B17" s="7"/>
      <c r="C17" s="7"/>
      <c r="F17" s="7"/>
      <c r="G17" s="14"/>
      <c r="H17" s="16"/>
      <c r="I17" s="11"/>
      <c r="J17" s="19"/>
      <c r="K17" s="19"/>
    </row>
    <row r="18" spans="1:11" ht="15.75" thickBot="1">
      <c r="A18" s="6" t="s">
        <v>14</v>
      </c>
      <c r="B18" s="7"/>
      <c r="C18" s="7"/>
      <c r="F18" s="7"/>
      <c r="G18" s="14"/>
      <c r="H18" s="16"/>
      <c r="I18" s="11"/>
      <c r="J18" s="19"/>
      <c r="K18" s="19"/>
    </row>
    <row r="19" spans="1:11" ht="15.75" customHeight="1" thickBot="1">
      <c r="A19" s="6" t="s">
        <v>15</v>
      </c>
      <c r="B19" s="7"/>
      <c r="C19" s="7"/>
      <c r="F19" s="7"/>
      <c r="G19" s="14"/>
      <c r="H19" s="16"/>
      <c r="I19" s="11"/>
      <c r="J19" s="19"/>
      <c r="K19" s="19"/>
    </row>
    <row r="20" spans="1:11" ht="15.75" thickBot="1">
      <c r="A20" s="6" t="s">
        <v>16</v>
      </c>
      <c r="B20" s="7"/>
      <c r="C20" s="7"/>
      <c r="F20" s="7"/>
      <c r="G20" s="14"/>
      <c r="H20" s="16"/>
      <c r="I20" s="11"/>
      <c r="J20" s="19"/>
      <c r="K20" s="19"/>
    </row>
    <row r="21" spans="1:11" ht="15.75" customHeight="1" thickBot="1">
      <c r="A21" s="6" t="s">
        <v>17</v>
      </c>
      <c r="B21" s="7"/>
      <c r="C21" s="7"/>
      <c r="F21" s="7"/>
      <c r="G21" s="14"/>
      <c r="H21" s="16"/>
      <c r="I21" s="11"/>
      <c r="J21" s="19"/>
      <c r="K21" s="19"/>
    </row>
    <row r="22" spans="1:11" ht="15.75" thickBot="1">
      <c r="A22" s="6" t="s">
        <v>18</v>
      </c>
      <c r="B22" s="7"/>
      <c r="C22" s="7"/>
      <c r="F22" s="7"/>
      <c r="G22" s="14"/>
      <c r="H22" s="16"/>
      <c r="I22" s="11"/>
      <c r="J22" s="19"/>
      <c r="K22" s="19"/>
    </row>
    <row r="23" spans="1:11" ht="15.75" thickBot="1">
      <c r="A23" s="6" t="s">
        <v>19</v>
      </c>
      <c r="B23" s="7"/>
      <c r="C23" s="7"/>
      <c r="F23" s="7"/>
      <c r="G23" s="14"/>
      <c r="H23" s="16"/>
      <c r="I23" s="11"/>
      <c r="J23" s="19"/>
      <c r="K23" s="19"/>
    </row>
    <row r="24" spans="1:11" ht="15.75" thickBot="1">
      <c r="A24" s="6" t="s">
        <v>20</v>
      </c>
      <c r="B24" s="7"/>
      <c r="C24" s="7"/>
      <c r="F24" s="7"/>
      <c r="G24" s="14"/>
      <c r="H24" s="16"/>
      <c r="I24" s="11"/>
      <c r="J24" s="19"/>
      <c r="K24" s="19"/>
    </row>
    <row r="25" spans="1:11" ht="15.75" thickBot="1">
      <c r="A25" s="6" t="s">
        <v>21</v>
      </c>
      <c r="B25" s="7"/>
      <c r="C25" s="7"/>
      <c r="F25" s="7"/>
      <c r="G25" s="14"/>
      <c r="H25" s="16"/>
      <c r="I25" s="11"/>
      <c r="J25" s="19"/>
      <c r="K25" s="19"/>
    </row>
    <row r="26" spans="1:11" ht="15.75" thickBot="1">
      <c r="A26" s="6" t="s">
        <v>22</v>
      </c>
      <c r="B26" s="7"/>
      <c r="C26" s="7"/>
      <c r="F26" s="7"/>
      <c r="G26" s="14"/>
      <c r="H26" s="16"/>
      <c r="I26" s="11"/>
      <c r="J26" s="19"/>
      <c r="K26" s="19"/>
    </row>
    <row r="27" spans="1:11" ht="15.75" thickBot="1">
      <c r="A27" s="6" t="s">
        <v>23</v>
      </c>
      <c r="B27" s="7"/>
      <c r="C27" s="7"/>
      <c r="F27" s="7"/>
      <c r="G27" s="14"/>
      <c r="H27" s="16"/>
      <c r="I27" s="11"/>
      <c r="J27" s="19"/>
      <c r="K27" s="19"/>
    </row>
    <row r="28" spans="1:11" ht="15.75" customHeight="1" thickBot="1">
      <c r="A28" s="6" t="s">
        <v>24</v>
      </c>
      <c r="B28" s="7"/>
      <c r="C28" s="7"/>
      <c r="F28" s="7"/>
      <c r="G28" s="14"/>
      <c r="H28" s="16"/>
      <c r="I28" s="11"/>
      <c r="J28" s="19"/>
      <c r="K28" s="19"/>
    </row>
    <row r="29" spans="1:11" ht="15.75" hidden="1" thickBot="1">
      <c r="A29" s="8" t="s">
        <v>25</v>
      </c>
      <c r="B29" s="9"/>
      <c r="C29" s="9"/>
      <c r="F29" s="9"/>
      <c r="G29" s="12"/>
      <c r="H29" s="12"/>
      <c r="I29" s="10"/>
      <c r="J29" s="17"/>
      <c r="K29" s="17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M28" sqref="M28"/>
    </sheetView>
  </sheetViews>
  <sheetFormatPr defaultColWidth="9.140625" defaultRowHeight="12.75"/>
  <cols>
    <col min="1" max="1" width="41.8515625" style="20" customWidth="1"/>
    <col min="2" max="2" width="33.8515625" style="20" customWidth="1"/>
    <col min="3" max="3" width="24.57421875" style="20" customWidth="1"/>
    <col min="4" max="4" width="8.28125" style="28" customWidth="1"/>
    <col min="5" max="6" width="8.28125" style="32" customWidth="1"/>
    <col min="7" max="7" width="8.28125" style="28" customWidth="1"/>
    <col min="8" max="8" width="9.57421875" style="58" customWidth="1"/>
    <col min="9" max="9" width="8.28125" style="41" customWidth="1"/>
    <col min="10" max="10" width="8.28125" style="28" customWidth="1"/>
    <col min="11" max="11" width="6.7109375" style="48" customWidth="1"/>
    <col min="12" max="12" width="8.28125" style="46" customWidth="1"/>
    <col min="13" max="13" width="8.28125" style="28" customWidth="1"/>
    <col min="14" max="14" width="9.140625" style="28" customWidth="1"/>
    <col min="15" max="15" width="8.28125" style="28" customWidth="1"/>
    <col min="16" max="16" width="8.57421875" style="28" customWidth="1"/>
    <col min="17" max="17" width="11.7109375" style="0" customWidth="1"/>
    <col min="18" max="18" width="8.28125" style="28" customWidth="1"/>
    <col min="19" max="19" width="8.57421875" style="45" customWidth="1"/>
    <col min="20" max="20" width="8.140625" style="37" customWidth="1"/>
    <col min="21" max="21" width="10.140625" style="53" customWidth="1"/>
    <col min="22" max="22" width="9.8515625" style="28" bestFit="1" customWidth="1"/>
    <col min="23" max="25" width="8.28125" style="28" customWidth="1"/>
    <col min="26" max="26" width="8.28125" style="32" customWidth="1"/>
    <col min="27" max="27" width="8.28125" style="28" customWidth="1"/>
    <col min="28" max="28" width="10.28125" style="28" customWidth="1"/>
    <col min="29" max="29" width="8.28125" style="38" customWidth="1"/>
    <col min="30" max="30" width="8.28125" style="32" customWidth="1"/>
    <col min="31" max="32" width="8.28125" style="28" customWidth="1"/>
    <col min="33" max="33" width="9.57421875" style="48" customWidth="1"/>
    <col min="34" max="16384" width="9.140625" style="20" customWidth="1"/>
  </cols>
  <sheetData>
    <row r="1" spans="1:33" s="39" customFormat="1" ht="30" customHeight="1">
      <c r="A1" s="71" t="s">
        <v>68</v>
      </c>
      <c r="B1" s="71"/>
      <c r="C1" s="71"/>
      <c r="D1" s="33" t="s">
        <v>42</v>
      </c>
      <c r="E1" s="33" t="s">
        <v>43</v>
      </c>
      <c r="F1" s="33" t="s">
        <v>79</v>
      </c>
      <c r="G1" s="33" t="s">
        <v>82</v>
      </c>
      <c r="H1" s="72" t="s">
        <v>44</v>
      </c>
      <c r="I1" s="33" t="s">
        <v>50</v>
      </c>
      <c r="J1" s="40" t="s">
        <v>45</v>
      </c>
      <c r="K1" s="40" t="s">
        <v>49</v>
      </c>
      <c r="L1" s="33" t="s">
        <v>80</v>
      </c>
      <c r="M1" s="33" t="s">
        <v>46</v>
      </c>
      <c r="N1" s="33" t="s">
        <v>47</v>
      </c>
      <c r="O1" s="64" t="s">
        <v>48</v>
      </c>
      <c r="P1" s="33" t="s">
        <v>51</v>
      </c>
      <c r="Q1" s="33" t="s">
        <v>52</v>
      </c>
      <c r="R1" s="33" t="s">
        <v>53</v>
      </c>
      <c r="S1" s="33" t="s">
        <v>55</v>
      </c>
      <c r="T1" s="33" t="s">
        <v>56</v>
      </c>
      <c r="U1" s="33" t="s">
        <v>54</v>
      </c>
      <c r="V1" s="33" t="s">
        <v>57</v>
      </c>
      <c r="W1" s="40" t="s">
        <v>58</v>
      </c>
      <c r="X1" s="40" t="s">
        <v>59</v>
      </c>
      <c r="Y1" s="99" t="s">
        <v>60</v>
      </c>
      <c r="Z1" s="99" t="s">
        <v>75</v>
      </c>
      <c r="AA1" s="100" t="s">
        <v>63</v>
      </c>
      <c r="AB1" s="101" t="s">
        <v>62</v>
      </c>
      <c r="AC1" s="102" t="s">
        <v>61</v>
      </c>
      <c r="AD1" s="99" t="s">
        <v>64</v>
      </c>
      <c r="AE1" s="101" t="s">
        <v>74</v>
      </c>
      <c r="AF1" s="99" t="s">
        <v>72</v>
      </c>
      <c r="AG1" s="99" t="s">
        <v>73</v>
      </c>
    </row>
    <row r="2" spans="1:33" ht="38.25" customHeight="1">
      <c r="A2" s="103" t="s">
        <v>65</v>
      </c>
      <c r="B2" s="104" t="s">
        <v>70</v>
      </c>
      <c r="C2" s="104"/>
      <c r="D2" s="105">
        <v>0.0569</v>
      </c>
      <c r="E2" s="116">
        <v>0.0923</v>
      </c>
      <c r="F2" s="123">
        <v>0.11741770282084822</v>
      </c>
      <c r="G2" s="123">
        <v>0.07220206857201321</v>
      </c>
      <c r="H2" s="60">
        <f>+'[1]rizika2010'!$B$49/'[1]rizika2010'!$B$5*100</f>
        <v>11.511126957264677</v>
      </c>
      <c r="I2" s="107">
        <v>0.08192118302839496</v>
      </c>
      <c r="J2" s="108"/>
      <c r="K2" s="133">
        <v>0.069</v>
      </c>
      <c r="L2" s="134">
        <v>0.0873</v>
      </c>
      <c r="M2" s="109">
        <v>8.3289904011</v>
      </c>
      <c r="N2" s="127">
        <v>0.04</v>
      </c>
      <c r="O2" s="117">
        <v>0.09334262695812083</v>
      </c>
      <c r="P2" s="128">
        <v>11.12407314748077</v>
      </c>
      <c r="Q2" s="105">
        <v>0.0574</v>
      </c>
      <c r="R2" s="118"/>
      <c r="S2" s="135" t="s">
        <v>83</v>
      </c>
      <c r="T2" s="119">
        <v>0.07420140950693321</v>
      </c>
      <c r="U2" s="129">
        <v>0.089</v>
      </c>
      <c r="V2" s="120">
        <v>0.09393569221249785</v>
      </c>
      <c r="W2" s="105">
        <v>0.083</v>
      </c>
      <c r="X2" s="105">
        <v>0.1045</v>
      </c>
      <c r="Y2" s="130">
        <v>6.946001948339213</v>
      </c>
      <c r="Z2" s="121">
        <v>0.1356</v>
      </c>
      <c r="AA2" s="105">
        <v>0.0631</v>
      </c>
      <c r="AB2" s="108" t="s">
        <v>94</v>
      </c>
      <c r="AC2" s="115">
        <v>0.091035785</v>
      </c>
      <c r="AD2" s="131">
        <v>0.0763541330403879</v>
      </c>
      <c r="AE2" s="108"/>
      <c r="AF2" s="122"/>
      <c r="AG2" s="136">
        <v>0.06537229321226566</v>
      </c>
    </row>
    <row r="3" spans="1:33" ht="16.5" customHeight="1">
      <c r="A3" s="74" t="s">
        <v>66</v>
      </c>
      <c r="B3" s="68"/>
      <c r="C3" s="24" t="s">
        <v>34</v>
      </c>
      <c r="D3" s="26">
        <v>0.9592</v>
      </c>
      <c r="E3" s="75">
        <v>0.7609</v>
      </c>
      <c r="F3" s="76">
        <v>0.875</v>
      </c>
      <c r="G3" s="59">
        <v>0.875</v>
      </c>
      <c r="H3" s="77">
        <f>+'[1]rizika2010'!$A$66/'[1]rizika2010'!$A$49*100</f>
        <v>43.75</v>
      </c>
      <c r="I3" s="78">
        <v>0.9723632261703328</v>
      </c>
      <c r="J3" s="24"/>
      <c r="K3" s="79">
        <v>0.571</v>
      </c>
      <c r="L3" s="80">
        <v>0.8857</v>
      </c>
      <c r="M3" s="81">
        <v>71.951219512</v>
      </c>
      <c r="N3" s="54">
        <v>0.29</v>
      </c>
      <c r="O3" s="82">
        <v>0.3076923076923077</v>
      </c>
      <c r="P3" s="83">
        <v>91.32947976878613</v>
      </c>
      <c r="Q3" s="29">
        <v>0.3111</v>
      </c>
      <c r="R3" s="65">
        <v>0.888244</v>
      </c>
      <c r="S3" s="44">
        <v>70</v>
      </c>
      <c r="T3" s="34">
        <v>0.5596330275229358</v>
      </c>
      <c r="U3" s="52">
        <v>0.85</v>
      </c>
      <c r="V3" s="49">
        <v>0.7619047619047619</v>
      </c>
      <c r="W3" s="26">
        <v>0.7241</v>
      </c>
      <c r="X3" s="26">
        <v>0.968</v>
      </c>
      <c r="Y3" s="84">
        <v>87.27272727272727</v>
      </c>
      <c r="Z3" s="85">
        <v>0.8181818181818182</v>
      </c>
      <c r="AA3" s="67">
        <v>0.8644</v>
      </c>
      <c r="AB3" s="25">
        <v>0.73</v>
      </c>
      <c r="AC3" s="35">
        <v>0.26666666666666666</v>
      </c>
      <c r="AD3" s="86">
        <v>0.6632653061224489</v>
      </c>
      <c r="AE3" s="24"/>
      <c r="AF3" s="27"/>
      <c r="AG3" s="87">
        <v>0.9424083769633508</v>
      </c>
    </row>
    <row r="4" spans="1:33" ht="16.5" customHeight="1">
      <c r="A4" s="68"/>
      <c r="B4" s="68"/>
      <c r="C4" s="24" t="s">
        <v>35</v>
      </c>
      <c r="D4" s="26">
        <v>0.0369</v>
      </c>
      <c r="E4" s="75">
        <v>0.2174</v>
      </c>
      <c r="F4" s="51">
        <v>0.125</v>
      </c>
      <c r="G4" s="59">
        <v>0.125</v>
      </c>
      <c r="H4" s="77">
        <f>+'[1]rizika2010'!$A$67/'[1]rizika2010'!$A$49*100</f>
        <v>31.25</v>
      </c>
      <c r="I4" s="78">
        <v>0.02030456852791878</v>
      </c>
      <c r="J4" s="24"/>
      <c r="K4" s="79">
        <v>0.286</v>
      </c>
      <c r="L4" s="80">
        <v>0.1714</v>
      </c>
      <c r="M4" s="81">
        <v>24.390243902</v>
      </c>
      <c r="N4" s="54">
        <v>0.71</v>
      </c>
      <c r="O4" s="82">
        <v>0.4276923076923077</v>
      </c>
      <c r="P4" s="83">
        <v>6.9364161849710975</v>
      </c>
      <c r="Q4" s="29">
        <v>0.5556</v>
      </c>
      <c r="R4" s="65">
        <v>0.065312</v>
      </c>
      <c r="S4" s="44">
        <v>20</v>
      </c>
      <c r="T4" s="36">
        <v>0.3577981651376147</v>
      </c>
      <c r="U4" s="52">
        <v>0.1</v>
      </c>
      <c r="V4" s="49">
        <v>0.23809523809523808</v>
      </c>
      <c r="W4" s="26">
        <v>0.1897</v>
      </c>
      <c r="X4" s="26">
        <v>0.0304</v>
      </c>
      <c r="Y4" s="84">
        <v>9.090909090909092</v>
      </c>
      <c r="Z4" s="85">
        <v>0.12121212121212122</v>
      </c>
      <c r="AA4" s="67">
        <v>0.1441</v>
      </c>
      <c r="AB4" s="25">
        <v>0.18</v>
      </c>
      <c r="AC4" s="35">
        <v>0.5333333333333333</v>
      </c>
      <c r="AD4" s="86">
        <v>0.3112244897959184</v>
      </c>
      <c r="AE4" s="24"/>
      <c r="AF4" s="27"/>
      <c r="AG4" s="87">
        <v>0.05759162303664921</v>
      </c>
    </row>
    <row r="5" spans="1:33" ht="16.5" customHeight="1">
      <c r="A5" s="68"/>
      <c r="B5" s="68"/>
      <c r="C5" s="24" t="s">
        <v>36</v>
      </c>
      <c r="D5" s="26">
        <v>0.004</v>
      </c>
      <c r="E5" s="75">
        <v>0.0652</v>
      </c>
      <c r="F5" s="76">
        <v>0</v>
      </c>
      <c r="G5" s="59">
        <v>0</v>
      </c>
      <c r="H5" s="88">
        <f>+'[1]rizika2010'!$A$68/'[1]rizika2010'!$A$49*100</f>
        <v>18.75</v>
      </c>
      <c r="I5" s="78">
        <v>0.008460236886632826</v>
      </c>
      <c r="J5" s="24"/>
      <c r="K5" s="79">
        <v>0.143</v>
      </c>
      <c r="L5" s="89">
        <v>0.0286</v>
      </c>
      <c r="M5" s="81">
        <v>3.6585365854</v>
      </c>
      <c r="N5" s="54">
        <v>0</v>
      </c>
      <c r="O5" s="82">
        <v>0.26461538461538464</v>
      </c>
      <c r="P5" s="83">
        <v>1.7341040462427744</v>
      </c>
      <c r="Q5" s="29">
        <v>0.1333</v>
      </c>
      <c r="R5" s="65">
        <v>0.046444</v>
      </c>
      <c r="S5" s="44">
        <v>10</v>
      </c>
      <c r="T5" s="36">
        <v>0.08256880733944955</v>
      </c>
      <c r="U5" s="52">
        <v>0.05</v>
      </c>
      <c r="V5" s="49">
        <v>0</v>
      </c>
      <c r="W5" s="26">
        <v>0.0862</v>
      </c>
      <c r="X5" s="26">
        <v>0.0016</v>
      </c>
      <c r="Y5" s="84">
        <v>3.6363636363636362</v>
      </c>
      <c r="Z5" s="85">
        <v>0.06060606060606061</v>
      </c>
      <c r="AA5" s="67">
        <v>0.0085</v>
      </c>
      <c r="AB5" s="25">
        <v>0.09</v>
      </c>
      <c r="AC5" s="35">
        <v>0.2</v>
      </c>
      <c r="AD5" s="86">
        <v>0.025510204081632654</v>
      </c>
      <c r="AE5" s="24"/>
      <c r="AF5" s="27"/>
      <c r="AG5" s="87">
        <v>0</v>
      </c>
    </row>
    <row r="6" spans="1:33" ht="16.5" customHeight="1">
      <c r="A6" s="68"/>
      <c r="B6" s="68" t="s">
        <v>71</v>
      </c>
      <c r="C6" s="24" t="s">
        <v>34</v>
      </c>
      <c r="D6" s="26">
        <v>0.6372</v>
      </c>
      <c r="E6" s="75">
        <v>0.141</v>
      </c>
      <c r="F6" s="76">
        <v>0.6939651657127562</v>
      </c>
      <c r="G6" s="59">
        <v>0.6401134687393623</v>
      </c>
      <c r="H6" s="88">
        <f>+'[1]rizika2010'!$B$50/'[1]rizika2010'!$B$49*100</f>
        <v>7.511851383978903</v>
      </c>
      <c r="I6" s="78">
        <v>0.46378519171434607</v>
      </c>
      <c r="J6" s="24"/>
      <c r="K6" s="79">
        <v>0.027</v>
      </c>
      <c r="L6" s="89">
        <v>0.3014</v>
      </c>
      <c r="M6" s="81">
        <v>28.652990907</v>
      </c>
      <c r="N6" s="54">
        <v>0.15</v>
      </c>
      <c r="O6" s="90">
        <v>0.0873009385177509</v>
      </c>
      <c r="P6" s="83">
        <v>15.412335673870684</v>
      </c>
      <c r="Q6" s="29">
        <v>0.0652</v>
      </c>
      <c r="R6" s="65">
        <v>0.341064</v>
      </c>
      <c r="S6" s="43" t="s">
        <v>84</v>
      </c>
      <c r="T6" s="36">
        <v>0.3837308850109538</v>
      </c>
      <c r="U6" s="52">
        <v>0.659</v>
      </c>
      <c r="V6" s="49">
        <v>0.7597453603759947</v>
      </c>
      <c r="W6" s="26">
        <v>0.0733</v>
      </c>
      <c r="X6" s="26">
        <v>0.3189181798704967</v>
      </c>
      <c r="Y6" s="84">
        <v>41.2397154073987</v>
      </c>
      <c r="Z6" s="85">
        <v>0.4881</v>
      </c>
      <c r="AA6" s="67">
        <v>0.1514</v>
      </c>
      <c r="AB6" s="56">
        <v>51.11806352705187</v>
      </c>
      <c r="AC6" s="35">
        <v>0.08804216554294535</v>
      </c>
      <c r="AD6" s="86">
        <v>0.13896509695988365</v>
      </c>
      <c r="AE6" s="24"/>
      <c r="AF6" s="27"/>
      <c r="AG6" s="87">
        <v>0.368686186225535</v>
      </c>
    </row>
    <row r="7" spans="1:33" ht="16.5" customHeight="1">
      <c r="A7" s="68"/>
      <c r="B7" s="68"/>
      <c r="C7" s="24" t="s">
        <v>35</v>
      </c>
      <c r="D7" s="26">
        <v>0.1979</v>
      </c>
      <c r="E7" s="75">
        <v>0.4573</v>
      </c>
      <c r="F7" s="76">
        <v>0.3060348342872438</v>
      </c>
      <c r="G7" s="59">
        <v>0.3598865312606377</v>
      </c>
      <c r="H7" s="88">
        <f>+('[1]rizika2010'!$B$51+'[1]rizika2010'!$B$52)/'[1]rizika2010'!$B$49*100</f>
        <v>38.48971995101582</v>
      </c>
      <c r="I7" s="78">
        <v>0.20212864042703862</v>
      </c>
      <c r="J7" s="24"/>
      <c r="K7" s="79">
        <v>0.904</v>
      </c>
      <c r="L7" s="89">
        <v>0.6913</v>
      </c>
      <c r="M7" s="81">
        <v>59.380333105</v>
      </c>
      <c r="N7" s="54">
        <v>0.85</v>
      </c>
      <c r="O7" s="90">
        <v>0.38120482850102866</v>
      </c>
      <c r="P7" s="83">
        <v>71.17261146390041</v>
      </c>
      <c r="Q7" s="29">
        <v>0.9075</v>
      </c>
      <c r="R7" s="65">
        <v>0.244074</v>
      </c>
      <c r="S7" s="43" t="s">
        <v>85</v>
      </c>
      <c r="T7" s="36">
        <v>0.3972058365689525</v>
      </c>
      <c r="U7" s="52">
        <v>0.278</v>
      </c>
      <c r="V7" s="49">
        <v>0.24025463962400526</v>
      </c>
      <c r="W7" s="26">
        <v>0.2094</v>
      </c>
      <c r="X7" s="26">
        <v>0.5524296833915373</v>
      </c>
      <c r="Y7" s="84">
        <v>58.44407732966176</v>
      </c>
      <c r="Z7" s="85">
        <v>0.237</v>
      </c>
      <c r="AA7" s="67">
        <v>0.7426</v>
      </c>
      <c r="AB7" s="56">
        <v>42.99951401869299</v>
      </c>
      <c r="AC7" s="35">
        <v>0.48177651942318306</v>
      </c>
      <c r="AD7" s="86">
        <v>0.6513654179944748</v>
      </c>
      <c r="AE7" s="24"/>
      <c r="AF7" s="27"/>
      <c r="AG7" s="87">
        <v>0.6313138137744652</v>
      </c>
    </row>
    <row r="8" spans="1:33" ht="16.5" customHeight="1">
      <c r="A8" s="68"/>
      <c r="B8" s="68"/>
      <c r="C8" s="24" t="s">
        <v>36</v>
      </c>
      <c r="D8" s="26">
        <v>0.1649</v>
      </c>
      <c r="E8" s="75">
        <v>0.4017</v>
      </c>
      <c r="F8" s="51">
        <v>0</v>
      </c>
      <c r="G8" s="59">
        <v>0</v>
      </c>
      <c r="H8" s="88">
        <f>+'[1]rizika2010'!$B$53/'[1]rizika2010'!$B$49*100</f>
        <v>53.99842866500527</v>
      </c>
      <c r="I8" s="78">
        <v>0.3340861678586153</v>
      </c>
      <c r="J8" s="24"/>
      <c r="K8" s="79">
        <v>0.069</v>
      </c>
      <c r="L8" s="89">
        <v>0.0072</v>
      </c>
      <c r="M8" s="81">
        <v>11.966675987</v>
      </c>
      <c r="N8" s="54">
        <v>0</v>
      </c>
      <c r="O8" s="90">
        <v>0.5315983536292824</v>
      </c>
      <c r="P8" s="83">
        <v>13.415052862228896</v>
      </c>
      <c r="Q8" s="29">
        <v>0.0274</v>
      </c>
      <c r="R8" s="65">
        <v>0.414862</v>
      </c>
      <c r="S8" s="43" t="s">
        <v>86</v>
      </c>
      <c r="T8" s="36">
        <v>0.21906327842009363</v>
      </c>
      <c r="U8" s="52">
        <v>0.063</v>
      </c>
      <c r="V8" s="49">
        <v>0</v>
      </c>
      <c r="W8" s="26">
        <v>0.7174</v>
      </c>
      <c r="X8" s="26">
        <v>0.12865213673796597</v>
      </c>
      <c r="Y8" s="84">
        <v>0.3162072629395373</v>
      </c>
      <c r="Z8" s="85">
        <v>0.2749</v>
      </c>
      <c r="AA8" s="67">
        <v>0.1273</v>
      </c>
      <c r="AB8" s="56">
        <v>5.882422454255146</v>
      </c>
      <c r="AC8" s="36">
        <v>0.4301813150338716</v>
      </c>
      <c r="AD8" s="86">
        <v>0.20966948504564165</v>
      </c>
      <c r="AE8" s="24"/>
      <c r="AF8" s="27"/>
      <c r="AG8" s="87">
        <v>0</v>
      </c>
    </row>
    <row r="9" spans="1:33" ht="33" customHeight="1">
      <c r="A9" s="103" t="s">
        <v>78</v>
      </c>
      <c r="B9" s="104" t="s">
        <v>69</v>
      </c>
      <c r="C9" s="104"/>
      <c r="D9" s="105" t="s">
        <v>95</v>
      </c>
      <c r="E9" s="106">
        <v>22.29</v>
      </c>
      <c r="F9" s="123">
        <v>0.6384</v>
      </c>
      <c r="G9" s="123">
        <v>0.12570923448936366</v>
      </c>
      <c r="H9" s="124">
        <f>+'[1]rizika2010'!$B$118/'[1]rizika2010'!$B$74*100</f>
        <v>31.47874612735005</v>
      </c>
      <c r="I9" s="107">
        <v>0.21328141758591773</v>
      </c>
      <c r="J9" s="108"/>
      <c r="K9" s="125">
        <v>0.391</v>
      </c>
      <c r="L9" s="126" t="s">
        <v>93</v>
      </c>
      <c r="M9" s="109">
        <v>34.17</v>
      </c>
      <c r="N9" s="127">
        <v>0.7</v>
      </c>
      <c r="O9" s="110">
        <v>0.328409242457365</v>
      </c>
      <c r="P9" s="128">
        <v>49.07568387901979</v>
      </c>
      <c r="Q9" s="105">
        <v>0.1498</v>
      </c>
      <c r="R9" s="111"/>
      <c r="S9" s="112" t="s">
        <v>87</v>
      </c>
      <c r="T9" s="105"/>
      <c r="U9" s="129">
        <v>0</v>
      </c>
      <c r="V9" s="112">
        <v>0.1061</v>
      </c>
      <c r="W9" s="108" t="s">
        <v>93</v>
      </c>
      <c r="X9" s="113">
        <v>0.265</v>
      </c>
      <c r="Y9" s="130">
        <v>33.25064706157477</v>
      </c>
      <c r="Z9" s="114"/>
      <c r="AA9" s="105">
        <v>0.4063</v>
      </c>
      <c r="AB9" s="108" t="s">
        <v>93</v>
      </c>
      <c r="AC9" s="115">
        <v>0.553</v>
      </c>
      <c r="AD9" s="131">
        <v>0.10008860797939166</v>
      </c>
      <c r="AE9" s="108"/>
      <c r="AF9" s="108"/>
      <c r="AG9" s="132">
        <v>0.6518</v>
      </c>
    </row>
    <row r="10" spans="1:33" ht="16.5" customHeight="1">
      <c r="A10" s="74" t="s">
        <v>67</v>
      </c>
      <c r="B10" s="69" t="s">
        <v>77</v>
      </c>
      <c r="C10" s="24" t="s">
        <v>34</v>
      </c>
      <c r="D10" s="63">
        <v>1</v>
      </c>
      <c r="E10" s="91">
        <v>0.75</v>
      </c>
      <c r="F10" s="76">
        <v>0.9622</v>
      </c>
      <c r="G10" s="59">
        <v>0.961</v>
      </c>
      <c r="H10" s="88">
        <f>+'[1]rizika2010'!$A$136/'[1]rizika2010'!$A$118*100</f>
        <v>94.11764705882352</v>
      </c>
      <c r="I10" s="78">
        <v>0.8108108108108109</v>
      </c>
      <c r="J10" s="24"/>
      <c r="K10" s="92">
        <v>1</v>
      </c>
      <c r="L10" s="93" t="s">
        <v>93</v>
      </c>
      <c r="M10" s="81">
        <v>100</v>
      </c>
      <c r="N10" s="54">
        <v>0.86</v>
      </c>
      <c r="O10" s="82">
        <v>0.4264705882352941</v>
      </c>
      <c r="P10" s="83">
        <v>92.5925925925926</v>
      </c>
      <c r="Q10" s="94">
        <v>0.833</v>
      </c>
      <c r="R10" s="66">
        <v>1</v>
      </c>
      <c r="S10" s="95" t="s">
        <v>88</v>
      </c>
      <c r="T10" s="26"/>
      <c r="U10" s="52">
        <v>0.143</v>
      </c>
      <c r="V10" s="50">
        <v>1</v>
      </c>
      <c r="W10" s="24" t="s">
        <v>93</v>
      </c>
      <c r="X10" s="61">
        <v>0.973</v>
      </c>
      <c r="Y10" s="84">
        <v>100</v>
      </c>
      <c r="Z10" s="96" t="s">
        <v>93</v>
      </c>
      <c r="AA10" s="67">
        <v>0.9663</v>
      </c>
      <c r="AB10" s="24" t="s">
        <v>93</v>
      </c>
      <c r="AC10" s="36">
        <v>0.9375</v>
      </c>
      <c r="AD10" s="86">
        <v>0.12612612612612611</v>
      </c>
      <c r="AE10" s="24"/>
      <c r="AF10" s="24"/>
      <c r="AG10" s="92">
        <v>1</v>
      </c>
    </row>
    <row r="11" spans="1:33" ht="16.5" customHeight="1">
      <c r="A11" s="68"/>
      <c r="B11" s="68"/>
      <c r="C11" s="24" t="s">
        <v>35</v>
      </c>
      <c r="D11" s="25">
        <v>0</v>
      </c>
      <c r="E11" s="91">
        <v>0.25</v>
      </c>
      <c r="F11" s="76">
        <v>0.0378</v>
      </c>
      <c r="G11" s="59">
        <v>0.039</v>
      </c>
      <c r="H11" s="88">
        <f>+'[1]rizika2010'!$A$137/'[1]rizika2010'!$A$118*100</f>
        <v>5.88235294117647</v>
      </c>
      <c r="I11" s="78">
        <v>0</v>
      </c>
      <c r="J11" s="24"/>
      <c r="K11" s="92">
        <v>0</v>
      </c>
      <c r="L11" s="93" t="s">
        <v>93</v>
      </c>
      <c r="M11" s="97" t="s">
        <v>81</v>
      </c>
      <c r="N11" s="54">
        <v>0.07</v>
      </c>
      <c r="O11" s="82">
        <v>0.3235294117647059</v>
      </c>
      <c r="P11" s="83">
        <v>7.4074074074074066</v>
      </c>
      <c r="Q11" s="30">
        <v>0.167</v>
      </c>
      <c r="R11" s="66">
        <v>0</v>
      </c>
      <c r="S11" s="95" t="s">
        <v>89</v>
      </c>
      <c r="T11" s="26"/>
      <c r="U11" s="52">
        <v>0</v>
      </c>
      <c r="V11" s="50">
        <v>0</v>
      </c>
      <c r="W11" s="24" t="s">
        <v>93</v>
      </c>
      <c r="X11" s="61">
        <v>0.027</v>
      </c>
      <c r="Y11" s="84">
        <v>0</v>
      </c>
      <c r="Z11" s="96" t="s">
        <v>93</v>
      </c>
      <c r="AA11" s="67">
        <v>0.0337</v>
      </c>
      <c r="AB11" s="24" t="s">
        <v>93</v>
      </c>
      <c r="AC11" s="36">
        <v>0.0625</v>
      </c>
      <c r="AD11" s="86">
        <v>0.02195945945945946</v>
      </c>
      <c r="AE11" s="24"/>
      <c r="AF11" s="24"/>
      <c r="AG11" s="92">
        <v>0</v>
      </c>
    </row>
    <row r="12" spans="1:33" ht="16.5" customHeight="1">
      <c r="A12" s="68"/>
      <c r="B12" s="68"/>
      <c r="C12" s="24" t="s">
        <v>36</v>
      </c>
      <c r="D12" s="25">
        <v>0</v>
      </c>
      <c r="E12" s="98">
        <v>0</v>
      </c>
      <c r="F12" s="76">
        <v>0</v>
      </c>
      <c r="G12" s="59">
        <v>0</v>
      </c>
      <c r="H12" s="88">
        <f>+'[1]rizika2010'!$A$138/'[1]rizika2010'!$A$118*100</f>
        <v>0</v>
      </c>
      <c r="I12" s="78">
        <v>0</v>
      </c>
      <c r="J12" s="24"/>
      <c r="K12" s="92">
        <v>0</v>
      </c>
      <c r="L12" s="93" t="s">
        <v>93</v>
      </c>
      <c r="M12" s="97" t="s">
        <v>81</v>
      </c>
      <c r="N12" s="54">
        <v>0.07</v>
      </c>
      <c r="O12" s="82">
        <v>0.25</v>
      </c>
      <c r="P12" s="83">
        <v>0</v>
      </c>
      <c r="Q12" s="30">
        <v>0</v>
      </c>
      <c r="R12" s="66">
        <v>0</v>
      </c>
      <c r="S12" s="95" t="s">
        <v>90</v>
      </c>
      <c r="T12" s="26"/>
      <c r="U12" s="52">
        <v>0</v>
      </c>
      <c r="V12" s="50">
        <v>0</v>
      </c>
      <c r="W12" s="24" t="s">
        <v>93</v>
      </c>
      <c r="X12" s="62">
        <v>0</v>
      </c>
      <c r="Y12" s="84">
        <v>0</v>
      </c>
      <c r="Z12" s="96" t="s">
        <v>93</v>
      </c>
      <c r="AA12" s="67">
        <v>0</v>
      </c>
      <c r="AB12" s="24" t="s">
        <v>93</v>
      </c>
      <c r="AC12" s="36">
        <v>0</v>
      </c>
      <c r="AD12" s="86">
        <v>0.0033783783783783786</v>
      </c>
      <c r="AE12" s="24"/>
      <c r="AF12" s="24"/>
      <c r="AG12" s="92">
        <v>0</v>
      </c>
    </row>
    <row r="13" spans="1:34" ht="16.5" customHeight="1">
      <c r="A13" s="68"/>
      <c r="B13" s="69" t="s">
        <v>76</v>
      </c>
      <c r="C13" s="24" t="s">
        <v>34</v>
      </c>
      <c r="D13" s="25">
        <v>1</v>
      </c>
      <c r="E13" s="75">
        <v>0.2548</v>
      </c>
      <c r="F13" s="76">
        <v>0.9825</v>
      </c>
      <c r="G13" s="59">
        <v>0.9888</v>
      </c>
      <c r="H13" s="88">
        <f>+'[1]rizika2010'!$B$119/'[1]rizika2010'!$B$118*100</f>
        <v>96.89141342514256</v>
      </c>
      <c r="I13" s="78">
        <v>1</v>
      </c>
      <c r="J13" s="24"/>
      <c r="K13" s="92">
        <v>1</v>
      </c>
      <c r="L13" s="93" t="s">
        <v>93</v>
      </c>
      <c r="M13" s="81">
        <v>100</v>
      </c>
      <c r="N13" s="54">
        <v>0.6</v>
      </c>
      <c r="O13" s="73">
        <v>0.6127473877972263</v>
      </c>
      <c r="P13" s="83">
        <v>96.72816208003152</v>
      </c>
      <c r="Q13" s="30">
        <v>0.288</v>
      </c>
      <c r="R13" s="66">
        <v>1</v>
      </c>
      <c r="S13" s="95" t="s">
        <v>91</v>
      </c>
      <c r="T13" s="26"/>
      <c r="U13" s="52">
        <v>1</v>
      </c>
      <c r="V13" s="50">
        <v>1</v>
      </c>
      <c r="W13" s="24" t="s">
        <v>93</v>
      </c>
      <c r="X13" s="61">
        <v>0.9994</v>
      </c>
      <c r="Y13" s="84">
        <v>100</v>
      </c>
      <c r="Z13" s="96" t="s">
        <v>93</v>
      </c>
      <c r="AA13" s="67">
        <v>0.9946</v>
      </c>
      <c r="AB13" s="24" t="s">
        <v>93</v>
      </c>
      <c r="AC13" s="36" t="s">
        <v>96</v>
      </c>
      <c r="AD13" s="86">
        <v>0.5256122530324635</v>
      </c>
      <c r="AE13" s="24"/>
      <c r="AF13" s="24"/>
      <c r="AG13" s="92">
        <v>1</v>
      </c>
      <c r="AH13" s="70"/>
    </row>
    <row r="14" spans="1:33" ht="16.5" customHeight="1">
      <c r="A14" s="68"/>
      <c r="B14" s="69"/>
      <c r="C14" s="24" t="s">
        <v>35</v>
      </c>
      <c r="D14" s="25">
        <v>0</v>
      </c>
      <c r="E14" s="75">
        <v>0.7452</v>
      </c>
      <c r="F14" s="76">
        <v>0.0175</v>
      </c>
      <c r="G14" s="59">
        <v>0.0112</v>
      </c>
      <c r="H14" s="88">
        <f>+('[1]rizika2010'!$B$120+'[1]rizika2010'!$B$121)/'[1]rizika2010'!$B$118*100</f>
        <v>3.1085865748574446</v>
      </c>
      <c r="I14" s="78">
        <v>0</v>
      </c>
      <c r="J14" s="24"/>
      <c r="K14" s="92">
        <v>0</v>
      </c>
      <c r="L14" s="93" t="s">
        <v>93</v>
      </c>
      <c r="M14" s="97" t="s">
        <v>81</v>
      </c>
      <c r="N14" s="54">
        <v>0.22</v>
      </c>
      <c r="O14" s="73">
        <v>0.38725261220277407</v>
      </c>
      <c r="P14" s="83">
        <v>3.27183791996848</v>
      </c>
      <c r="Q14" s="30">
        <v>0.712</v>
      </c>
      <c r="R14" s="66">
        <v>0</v>
      </c>
      <c r="S14" s="95" t="s">
        <v>92</v>
      </c>
      <c r="T14" s="26"/>
      <c r="U14" s="52">
        <v>0</v>
      </c>
      <c r="V14" s="50">
        <v>0</v>
      </c>
      <c r="W14" s="24" t="s">
        <v>93</v>
      </c>
      <c r="X14" s="61">
        <v>0.0006</v>
      </c>
      <c r="Y14" s="84">
        <v>0</v>
      </c>
      <c r="Z14" s="96" t="s">
        <v>93</v>
      </c>
      <c r="AA14" s="67">
        <v>0.0054</v>
      </c>
      <c r="AB14" s="24" t="s">
        <v>93</v>
      </c>
      <c r="AC14" s="36" t="s">
        <v>96</v>
      </c>
      <c r="AD14" s="86">
        <v>0.31349725014663515</v>
      </c>
      <c r="AE14" s="24"/>
      <c r="AF14" s="24"/>
      <c r="AG14" s="92">
        <v>0</v>
      </c>
    </row>
    <row r="15" spans="1:33" ht="16.5" customHeight="1">
      <c r="A15" s="68"/>
      <c r="B15" s="69"/>
      <c r="C15" s="24" t="s">
        <v>36</v>
      </c>
      <c r="D15" s="25">
        <v>0</v>
      </c>
      <c r="E15" s="98">
        <v>0</v>
      </c>
      <c r="F15" s="76">
        <v>0</v>
      </c>
      <c r="G15" s="59">
        <v>0</v>
      </c>
      <c r="H15" s="88">
        <f>+'[1]rizika2008'!$B$122/'[1]rizika2008'!$B$118*100</f>
        <v>0</v>
      </c>
      <c r="I15" s="78">
        <v>0</v>
      </c>
      <c r="J15" s="24"/>
      <c r="K15" s="92">
        <v>0</v>
      </c>
      <c r="L15" s="93" t="s">
        <v>93</v>
      </c>
      <c r="M15" s="97" t="s">
        <v>81</v>
      </c>
      <c r="N15" s="54">
        <v>0.18</v>
      </c>
      <c r="O15" s="73">
        <v>0</v>
      </c>
      <c r="P15" s="83">
        <v>0</v>
      </c>
      <c r="Q15" s="30">
        <v>0</v>
      </c>
      <c r="R15" s="66">
        <v>0</v>
      </c>
      <c r="S15" s="95" t="s">
        <v>90</v>
      </c>
      <c r="T15" s="26"/>
      <c r="U15" s="52">
        <v>0</v>
      </c>
      <c r="V15" s="50">
        <v>0</v>
      </c>
      <c r="W15" s="24" t="s">
        <v>93</v>
      </c>
      <c r="X15" s="62">
        <v>0</v>
      </c>
      <c r="Y15" s="84">
        <v>0</v>
      </c>
      <c r="Z15" s="96" t="s">
        <v>93</v>
      </c>
      <c r="AA15" s="67">
        <v>0</v>
      </c>
      <c r="AB15" s="24" t="s">
        <v>93</v>
      </c>
      <c r="AC15" s="36" t="s">
        <v>96</v>
      </c>
      <c r="AD15" s="86">
        <v>0.1608904968209012</v>
      </c>
      <c r="AE15" s="24"/>
      <c r="AF15" s="24"/>
      <c r="AG15" s="92">
        <v>0</v>
      </c>
    </row>
    <row r="16" spans="5:33" ht="12.75">
      <c r="E16" s="42"/>
      <c r="F16" s="31"/>
      <c r="H16" s="57"/>
      <c r="K16" s="55"/>
      <c r="O16" s="31"/>
      <c r="P16" s="42"/>
      <c r="S16" s="28"/>
      <c r="Z16" s="31"/>
      <c r="AD16" s="31"/>
      <c r="AG16" s="55"/>
    </row>
    <row r="17" spans="1:30" ht="25.5">
      <c r="A17" s="20" t="s">
        <v>37</v>
      </c>
      <c r="O17" s="31"/>
      <c r="AD17" s="31"/>
    </row>
    <row r="18" ht="12.75">
      <c r="O18" s="31"/>
    </row>
    <row r="19" spans="1:15" ht="12.75">
      <c r="A19" s="21" t="s">
        <v>38</v>
      </c>
      <c r="O19" s="31"/>
    </row>
    <row r="20" spans="1:15" ht="12.75">
      <c r="A20" s="22" t="s">
        <v>39</v>
      </c>
      <c r="O20" s="31"/>
    </row>
    <row r="21" spans="1:15" ht="12.75">
      <c r="A21" s="22" t="s">
        <v>40</v>
      </c>
      <c r="O21" s="31"/>
    </row>
    <row r="22" spans="1:15" ht="12.75">
      <c r="A22" s="23" t="s">
        <v>41</v>
      </c>
      <c r="O22" s="31"/>
    </row>
    <row r="23" ht="12.75">
      <c r="O23" s="31"/>
    </row>
    <row r="24" ht="12.75">
      <c r="O24" s="31"/>
    </row>
    <row r="25" ht="12.75">
      <c r="C25" s="47"/>
    </row>
  </sheetData>
  <sheetProtection/>
  <mergeCells count="9">
    <mergeCell ref="A1:C1"/>
    <mergeCell ref="B2:C2"/>
    <mergeCell ref="A3:A8"/>
    <mergeCell ref="B3:B5"/>
    <mergeCell ref="B6:B8"/>
    <mergeCell ref="A10:A15"/>
    <mergeCell ref="B10:B12"/>
    <mergeCell ref="B9:C9"/>
    <mergeCell ref="B13:B15"/>
  </mergeCells>
  <hyperlinks>
    <hyperlink ref="AF1" r:id="rId1" display="LI"/>
    <hyperlink ref="AC1" r:id="rId2" display="SK"/>
    <hyperlink ref="AD1" r:id="rId3" display="UK"/>
    <hyperlink ref="O1" r:id="rId4" display="FR"/>
    <hyperlink ref="Z1" r:id="rId5" tooltip="Romania" display="RO"/>
    <hyperlink ref="G1" r:id="rId6" display="CY"/>
    <hyperlink ref="Y1" r:id="rId7" display="PT"/>
    <hyperlink ref="R1" r:id="rId8" display="IT"/>
    <hyperlink ref="I1" r:id="rId9" display="DE"/>
    <hyperlink ref="D1" r:id="rId10" display="AT"/>
    <hyperlink ref="P1" r:id="rId11" display="HU"/>
    <hyperlink ref="M1" r:id="rId12" display="ES"/>
    <hyperlink ref="M9" r:id="rId13" display="http://www.transparencia.cnmv.bde.es/SD/pillar1_op_risk-ES-CNMV.xls#English!I2"/>
    <hyperlink ref="M2" r:id="rId14" display="http://www.transparencia.cnmv.bde.es/SD/pillar1_op_risk-ES-BE.xls#English!I2"/>
    <hyperlink ref="S1" r:id="rId15" display="LT"/>
    <hyperlink ref="L1" r:id="rId16" display="EL "/>
    <hyperlink ref="K1" r:id="rId17" display="EE"/>
    <hyperlink ref="E1" r:id="rId18" tooltip="BE" display="BE"/>
    <hyperlink ref="V1" r:id="rId19" display="AT"/>
    <hyperlink ref="F1" r:id="rId20" display="BG"/>
    <hyperlink ref="U1" r:id="rId21" display="LV"/>
    <hyperlink ref="Q1" r:id="rId22" display="IE"/>
    <hyperlink ref="N1" r:id="rId23" display="FI"/>
    <hyperlink ref="AG1" r:id="rId24" display="NO"/>
    <hyperlink ref="AB1" r:id="rId25" display="SI"/>
    <hyperlink ref="H1" r:id="rId26" display="CZ"/>
    <hyperlink ref="T1" r:id="rId27" display="LU"/>
    <hyperlink ref="AA1" r:id="rId28" display="SE"/>
  </hyperlinks>
  <printOptions/>
  <pageMargins left="0.75" right="0.75" top="1" bottom="1" header="0.5" footer="0.5"/>
  <pageSetup horizontalDpi="600" verticalDpi="600" orientation="portrait" r:id="rId31"/>
  <legacy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Bundesbank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b1504ob</dc:creator>
  <cp:keywords/>
  <dc:description/>
  <cp:lastModifiedBy>pallard</cp:lastModifiedBy>
  <cp:lastPrinted>2005-03-04T13:43:38Z</cp:lastPrinted>
  <dcterms:created xsi:type="dcterms:W3CDTF">2004-11-17T16:57:43Z</dcterms:created>
  <dcterms:modified xsi:type="dcterms:W3CDTF">2014-03-25T15:58:06Z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