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5480" windowHeight="11640" firstSheet="1" activeTab="1"/>
  </bookViews>
  <sheets>
    <sheet name="Tabelle3  " sheetId="1" state="hidden" r:id="rId1"/>
    <sheet name="Pillar I Credit Risk data" sheetId="2" r:id="rId2"/>
  </sheets>
  <definedNames/>
  <calcPr fullCalcOnLoad="1"/>
</workbook>
</file>

<file path=xl/sharedStrings.xml><?xml version="1.0" encoding="utf-8"?>
<sst xmlns="http://schemas.openxmlformats.org/spreadsheetml/2006/main" count="411" uniqueCount="212">
  <si>
    <t>PL</t>
  </si>
  <si>
    <t>0%(a)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</si>
  <si>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</si>
  <si>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</si>
  <si>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</si>
  <si>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</si>
  <si>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</si>
  <si>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</si>
  <si>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</si>
  <si>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N/A</t>
  </si>
  <si>
    <t>Pillar 1 Credit Risk Data</t>
  </si>
  <si>
    <t>AT</t>
  </si>
  <si>
    <t>BE</t>
  </si>
  <si>
    <t>BG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</si>
  <si>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</si>
  <si>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</si>
  <si>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</si>
  <si>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</si>
  <si>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</si>
  <si>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</si>
  <si>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</si>
  <si>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</si>
  <si>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</si>
  <si>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</si>
  <si>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</si>
  <si>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LV</t>
  </si>
  <si>
    <t>LT</t>
  </si>
  <si>
    <t>LU</t>
  </si>
  <si>
    <t>NL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</si>
  <si>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</si>
  <si>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</si>
  <si>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</si>
  <si>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</si>
  <si>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</si>
  <si>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</si>
  <si>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</si>
  <si>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</si>
  <si>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</si>
  <si>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Own funds requirements credit risk % of Total Own Funds requirements</t>
  </si>
  <si>
    <t>Credit institutions: distribution by approach</t>
  </si>
  <si>
    <t>SA</t>
  </si>
  <si>
    <t>FIRB</t>
  </si>
  <si>
    <t>AIRB</t>
  </si>
  <si>
    <t>Own funds requirements % of Own Funds requirements on credit risk</t>
  </si>
  <si>
    <t>Exposure % of risk weighted assets</t>
  </si>
  <si>
    <t>Central Government
 &amp; Central banks</t>
  </si>
  <si>
    <t>Institutions</t>
  </si>
  <si>
    <t>Corporate</t>
  </si>
  <si>
    <t>Retail</t>
  </si>
  <si>
    <t>Equity</t>
  </si>
  <si>
    <t>Securitisation positions</t>
  </si>
  <si>
    <t>Other non credit-obligation 
assets</t>
  </si>
  <si>
    <t>Other items</t>
  </si>
  <si>
    <t>Credit institutions: distribution by Credit Risk Mitigation approach</t>
  </si>
  <si>
    <t>Financial collateral 
simple method</t>
  </si>
  <si>
    <t>Financial collateral 
comprehensive method</t>
  </si>
  <si>
    <t>Investment firms: distribution by approach</t>
  </si>
  <si>
    <t>IRB</t>
  </si>
  <si>
    <t>**) If an institution uses more than one approach, it will be counted accordingly</t>
  </si>
  <si>
    <t xml:space="preserve">Index: </t>
  </si>
  <si>
    <t>N/A: not available</t>
  </si>
  <si>
    <t>C: confidential</t>
  </si>
  <si>
    <t>N/M: non material</t>
  </si>
  <si>
    <t>% number **</t>
  </si>
  <si>
    <t>MT</t>
  </si>
  <si>
    <t>Credit institutions: distribution by IRB exposure class *</t>
  </si>
  <si>
    <t>Credit institutions: distribution by SA exposure class *</t>
  </si>
  <si>
    <t>International Organisations</t>
  </si>
  <si>
    <t>Corporates</t>
  </si>
  <si>
    <t>Secured by real estate property</t>
  </si>
  <si>
    <t>Past due items</t>
  </si>
  <si>
    <t>Items belonging to regulatory high-risk categories</t>
  </si>
  <si>
    <t>covered bonds</t>
  </si>
  <si>
    <t>short-term claims on institutions and corporate</t>
  </si>
  <si>
    <t>*) For the mapping of the asset classes, we refer to the definition list</t>
  </si>
  <si>
    <t>Multilateral Development Banks</t>
  </si>
  <si>
    <t>Central Governments
or Central banks</t>
  </si>
  <si>
    <t>Regional Governments or local authorities</t>
  </si>
  <si>
    <t>Administrative bodies and non-commercial undertakings</t>
  </si>
  <si>
    <t>Collective investment undertakings (CIU)</t>
  </si>
  <si>
    <t>83.3%</t>
  </si>
  <si>
    <t>7.4%</t>
  </si>
  <si>
    <t>9.3%</t>
  </si>
  <si>
    <t>62.5%</t>
  </si>
  <si>
    <t>15.7%</t>
  </si>
  <si>
    <t>21.8%</t>
  </si>
  <si>
    <t>2.3%</t>
  </si>
  <si>
    <t>38.2%</t>
  </si>
  <si>
    <t>33.7%</t>
  </si>
  <si>
    <t>7.0%</t>
  </si>
  <si>
    <t>7.2%</t>
  </si>
  <si>
    <t>2.5%</t>
  </si>
  <si>
    <t>1.0%</t>
  </si>
  <si>
    <t>0.9%</t>
  </si>
  <si>
    <t>0.6%</t>
  </si>
  <si>
    <t>0.0%</t>
  </si>
  <si>
    <t>42.7%</t>
  </si>
  <si>
    <t>39.8%</t>
  </si>
  <si>
    <t>2.9%</t>
  </si>
  <si>
    <t>1.2%</t>
  </si>
  <si>
    <t>0.2%</t>
  </si>
  <si>
    <t>0.4%</t>
  </si>
  <si>
    <t>1.8%</t>
  </si>
  <si>
    <t>0.5%</t>
  </si>
  <si>
    <t>8.0%</t>
  </si>
  <si>
    <t>N/M</t>
  </si>
  <si>
    <t>87.1%</t>
  </si>
  <si>
    <t>79.3%</t>
  </si>
  <si>
    <t>20.1%</t>
  </si>
  <si>
    <t>0.3%</t>
  </si>
  <si>
    <t>0.7%</t>
  </si>
  <si>
    <t>1.1%</t>
  </si>
  <si>
    <t>0%</t>
  </si>
  <si>
    <t>1.6%</t>
  </si>
  <si>
    <t>48.8%</t>
  </si>
  <si>
    <t>13.5%</t>
  </si>
  <si>
    <t>27.7%</t>
  </si>
  <si>
    <t>2.0%</t>
  </si>
  <si>
    <t>0.02%</t>
  </si>
  <si>
    <t>0.08%</t>
  </si>
  <si>
    <t>4.2%</t>
  </si>
  <si>
    <t>88.33</t>
  </si>
  <si>
    <t>91.81</t>
  </si>
  <si>
    <t>8.19</t>
  </si>
  <si>
    <t>0.00</t>
  </si>
  <si>
    <t>71.61</t>
  </si>
  <si>
    <t>28.39</t>
  </si>
  <si>
    <t>0.52</t>
  </si>
  <si>
    <t>4.49</t>
  </si>
  <si>
    <t>14.27</t>
  </si>
  <si>
    <t>3.42</t>
  </si>
  <si>
    <t>1.53</t>
  </si>
  <si>
    <t>0.66</t>
  </si>
  <si>
    <t>0.17</t>
  </si>
  <si>
    <t>0.32</t>
  </si>
  <si>
    <t>0.41</t>
  </si>
  <si>
    <t>11.21</t>
  </si>
  <si>
    <t>25.51</t>
  </si>
  <si>
    <t>7.49</t>
  </si>
  <si>
    <t>2.94</t>
  </si>
  <si>
    <t>1.44</t>
  </si>
  <si>
    <t>0.05</t>
  </si>
  <si>
    <t>0.09</t>
  </si>
  <si>
    <t>0.85</t>
  </si>
  <si>
    <t>12.31</t>
  </si>
  <si>
    <t>0.29</t>
  </si>
  <si>
    <t>69.20</t>
  </si>
  <si>
    <t>18.92</t>
  </si>
  <si>
    <t>CY</t>
  </si>
  <si>
    <r>
      <t>Credit institutions</t>
    </r>
    <r>
      <rPr>
        <sz val="10"/>
        <color indexed="8"/>
        <rFont val="Verdana"/>
        <family val="2"/>
      </rPr>
      <t>: Own funds requirement</t>
    </r>
  </si>
  <si>
    <r>
      <t>Investment firms</t>
    </r>
    <r>
      <rPr>
        <sz val="10"/>
        <color indexed="8"/>
        <rFont val="Verdana"/>
        <family val="2"/>
      </rPr>
      <t>: Own funds requirement</t>
    </r>
  </si>
  <si>
    <t>C</t>
  </si>
  <si>
    <t>c</t>
  </si>
  <si>
    <t>-</t>
  </si>
  <si>
    <t>88.9%</t>
  </si>
  <si>
    <t>5.7%</t>
  </si>
  <si>
    <t>83.7%</t>
  </si>
  <si>
    <t>16.3%</t>
  </si>
  <si>
    <t>9.9%</t>
  </si>
  <si>
    <t>6.1%</t>
  </si>
  <si>
    <t>0.1%</t>
  </si>
  <si>
    <t>2.6%</t>
  </si>
  <si>
    <t>4.4%</t>
  </si>
  <si>
    <t>33.4%</t>
  </si>
  <si>
    <t>20.9%</t>
  </si>
  <si>
    <t>9.0%</t>
  </si>
  <si>
    <t>4.3%</t>
  </si>
  <si>
    <t>5.5%</t>
  </si>
  <si>
    <t>28.6%</t>
  </si>
  <si>
    <t>71.4%</t>
  </si>
  <si>
    <t>92.9%</t>
  </si>
  <si>
    <t>4.5%</t>
  </si>
  <si>
    <t>74.2%</t>
  </si>
  <si>
    <t>19.5%</t>
  </si>
  <si>
    <t>6.3%</t>
  </si>
  <si>
    <t>4.6%</t>
  </si>
  <si>
    <t>51.0%</t>
  </si>
  <si>
    <t>8.2%</t>
  </si>
  <si>
    <t>1.7%</t>
  </si>
  <si>
    <t>3.5%</t>
  </si>
  <si>
    <t>9.4%</t>
  </si>
  <si>
    <t>4.8%</t>
  </si>
  <si>
    <t>11.0%</t>
  </si>
  <si>
    <t>1.9%</t>
  </si>
  <si>
    <t>17.8%</t>
  </si>
  <si>
    <t>100.0%</t>
  </si>
  <si>
    <t>93.86%</t>
  </si>
  <si>
    <t>73.68%</t>
  </si>
  <si>
    <t>26.32%</t>
  </si>
  <si>
    <t>0.00%</t>
  </si>
  <si>
    <t>62.17%</t>
  </si>
  <si>
    <t>37.83%</t>
  </si>
  <si>
    <t>1.65%</t>
  </si>
  <si>
    <t>3.32%</t>
  </si>
  <si>
    <t>0.43%</t>
  </si>
  <si>
    <t>1.11%</t>
  </si>
  <si>
    <t>0.10%</t>
  </si>
  <si>
    <t>0.09%</t>
  </si>
  <si>
    <t>14.97%</t>
  </si>
  <si>
    <t>43.08%</t>
  </si>
  <si>
    <t>7.13%</t>
  </si>
  <si>
    <t>13.52%</t>
  </si>
  <si>
    <t>2.03%</t>
  </si>
  <si>
    <t>0.29%</t>
  </si>
  <si>
    <t>0.44%</t>
  </si>
  <si>
    <t>5.81%</t>
  </si>
  <si>
    <t>5.47%</t>
  </si>
  <si>
    <t>100.00%</t>
  </si>
  <si>
    <t>27.81%</t>
  </si>
  <si>
    <r>
      <t>N. A</t>
    </r>
    <r>
      <rPr>
        <vertAlign val="superscript"/>
        <sz val="10"/>
        <color indexed="8"/>
        <rFont val="Verdana"/>
        <family val="2"/>
      </rPr>
      <t>1</t>
    </r>
  </si>
  <si>
    <r>
      <t>N. A</t>
    </r>
    <r>
      <rPr>
        <vertAlign val="superscript"/>
        <sz val="10"/>
        <color indexed="8"/>
        <rFont val="Verdana"/>
        <family val="2"/>
      </rPr>
      <t>1</t>
    </r>
  </si>
  <si>
    <r>
      <t>N. A</t>
    </r>
    <r>
      <rPr>
        <vertAlign val="superscript"/>
        <sz val="10"/>
        <color indexed="8"/>
        <rFont val="Verdana"/>
        <family val="2"/>
      </rPr>
      <t>2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</si>
</sst>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%"/>
    <numFmt numFmtId="185" formatCode="0.0"/>
    <numFmt numFmtId="186" formatCode="#,##0.0"/>
    <numFmt numFmtId="187" formatCode="0.00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u val="single"/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9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/>
    </xf>
    <xf numFmtId="0" fontId="7" fillId="33" borderId="24" xfId="53" applyFont="1" applyFill="1" applyBorder="1" applyAlignment="1" applyProtection="1">
      <alignment horizontal="center" vertical="center"/>
      <protection/>
    </xf>
    <xf numFmtId="0" fontId="7" fillId="33" borderId="24" xfId="53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left"/>
    </xf>
    <xf numFmtId="9" fontId="6" fillId="0" borderId="23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0" fontId="8" fillId="34" borderId="26" xfId="0" applyFont="1" applyFill="1" applyBorder="1" applyAlignment="1">
      <alignment vertical="center"/>
    </xf>
    <xf numFmtId="0" fontId="8" fillId="34" borderId="26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35" borderId="27" xfId="0" applyFont="1" applyFill="1" applyBorder="1" applyAlignment="1">
      <alignment wrapText="1"/>
    </xf>
    <xf numFmtId="0" fontId="6" fillId="35" borderId="28" xfId="0" applyFont="1" applyFill="1" applyBorder="1" applyAlignment="1">
      <alignment wrapText="1"/>
    </xf>
    <xf numFmtId="0" fontId="6" fillId="35" borderId="29" xfId="0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34" borderId="23" xfId="0" applyNumberFormat="1" applyFont="1" applyFill="1" applyBorder="1" applyAlignment="1">
      <alignment horizontal="center" vertical="center"/>
    </xf>
    <xf numFmtId="10" fontId="6" fillId="34" borderId="23" xfId="0" applyNumberFormat="1" applyFont="1" applyFill="1" applyBorder="1" applyAlignment="1">
      <alignment horizontal="center" vertical="center"/>
    </xf>
    <xf numFmtId="10" fontId="6" fillId="34" borderId="23" xfId="6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84" fontId="6" fillId="34" borderId="23" xfId="0" applyNumberFormat="1" applyFont="1" applyFill="1" applyBorder="1" applyAlignment="1">
      <alignment horizontal="center" vertical="center"/>
    </xf>
    <xf numFmtId="10" fontId="6" fillId="34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10" fontId="6" fillId="0" borderId="23" xfId="60" applyNumberFormat="1" applyFont="1" applyBorder="1" applyAlignment="1">
      <alignment horizontal="center" vertical="center"/>
    </xf>
    <xf numFmtId="184" fontId="6" fillId="0" borderId="23" xfId="60" applyNumberFormat="1" applyFont="1" applyBorder="1" applyAlignment="1">
      <alignment horizontal="center" vertical="center"/>
    </xf>
    <xf numFmtId="9" fontId="6" fillId="0" borderId="23" xfId="60" applyFont="1" applyBorder="1" applyAlignment="1">
      <alignment horizontal="center" vertical="center" wrapText="1"/>
    </xf>
    <xf numFmtId="10" fontId="6" fillId="0" borderId="23" xfId="60" applyNumberFormat="1" applyFont="1" applyBorder="1" applyAlignment="1">
      <alignment horizontal="center" vertical="center" wrapText="1"/>
    </xf>
    <xf numFmtId="10" fontId="6" fillId="0" borderId="23" xfId="6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23" xfId="60" applyNumberFormat="1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84" fontId="6" fillId="0" borderId="23" xfId="6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10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4" fontId="6" fillId="0" borderId="25" xfId="60" applyNumberFormat="1" applyFont="1" applyBorder="1" applyAlignment="1">
      <alignment horizontal="center"/>
    </xf>
    <xf numFmtId="184" fontId="6" fillId="34" borderId="23" xfId="60" applyNumberFormat="1" applyFont="1" applyFill="1" applyBorder="1" applyAlignment="1">
      <alignment horizontal="center"/>
    </xf>
    <xf numFmtId="184" fontId="6" fillId="0" borderId="23" xfId="60" applyNumberFormat="1" applyFont="1" applyBorder="1" applyAlignment="1">
      <alignment horizontal="center"/>
    </xf>
    <xf numFmtId="184" fontId="6" fillId="0" borderId="23" xfId="60" applyNumberFormat="1" applyFont="1" applyFill="1" applyBorder="1" applyAlignment="1">
      <alignment horizontal="center"/>
    </xf>
    <xf numFmtId="184" fontId="6" fillId="0" borderId="23" xfId="0" applyNumberFormat="1" applyFont="1" applyBorder="1" applyAlignment="1">
      <alignment horizontal="center"/>
    </xf>
    <xf numFmtId="10" fontId="6" fillId="0" borderId="25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10" fontId="6" fillId="34" borderId="23" xfId="57" applyNumberFormat="1" applyFont="1" applyFill="1" applyBorder="1" applyAlignment="1">
      <alignment horizontal="center"/>
      <protection/>
    </xf>
    <xf numFmtId="9" fontId="9" fillId="0" borderId="23" xfId="57" applyNumberFormat="1" applyFont="1" applyBorder="1" applyAlignment="1">
      <alignment horizontal="center"/>
      <protection/>
    </xf>
    <xf numFmtId="10" fontId="6" fillId="0" borderId="23" xfId="57" applyNumberFormat="1" applyFont="1" applyBorder="1" applyAlignment="1">
      <alignment horizontal="center"/>
      <protection/>
    </xf>
    <xf numFmtId="10" fontId="6" fillId="0" borderId="23" xfId="57" applyNumberFormat="1" applyFont="1" applyFill="1" applyBorder="1" applyAlignment="1">
      <alignment horizontal="center"/>
      <protection/>
    </xf>
    <xf numFmtId="10" fontId="9" fillId="0" borderId="23" xfId="57" applyNumberFormat="1" applyFont="1" applyFill="1" applyBorder="1" applyAlignment="1">
      <alignment horizontal="center"/>
      <protection/>
    </xf>
    <xf numFmtId="0" fontId="6" fillId="0" borderId="23" xfId="57" applyFont="1" applyFill="1" applyBorder="1" applyAlignment="1">
      <alignment horizontal="center"/>
      <protection/>
    </xf>
    <xf numFmtId="0" fontId="6" fillId="34" borderId="23" xfId="57" applyFont="1" applyFill="1" applyBorder="1" applyAlignment="1">
      <alignment horizontal="center"/>
      <protection/>
    </xf>
    <xf numFmtId="0" fontId="6" fillId="0" borderId="23" xfId="57" applyFont="1" applyBorder="1" applyAlignment="1">
      <alignment horizontal="center"/>
      <protection/>
    </xf>
    <xf numFmtId="0" fontId="6" fillId="0" borderId="25" xfId="57" applyFont="1" applyBorder="1" applyAlignment="1">
      <alignment horizontal="center"/>
      <protection/>
    </xf>
    <xf numFmtId="186" fontId="9" fillId="0" borderId="23" xfId="0" applyNumberFormat="1" applyFont="1" applyBorder="1" applyAlignment="1">
      <alignment horizontal="center"/>
    </xf>
    <xf numFmtId="186" fontId="9" fillId="0" borderId="25" xfId="0" applyNumberFormat="1" applyFont="1" applyBorder="1" applyAlignment="1">
      <alignment horizontal="center"/>
    </xf>
    <xf numFmtId="186" fontId="9" fillId="34" borderId="23" xfId="0" applyNumberFormat="1" applyFont="1" applyFill="1" applyBorder="1" applyAlignment="1">
      <alignment horizontal="center"/>
    </xf>
    <xf numFmtId="9" fontId="6" fillId="34" borderId="23" xfId="60" applyFont="1" applyFill="1" applyBorder="1" applyAlignment="1">
      <alignment horizontal="center" vertical="center" wrapText="1"/>
    </xf>
    <xf numFmtId="10" fontId="6" fillId="34" borderId="23" xfId="0" applyNumberFormat="1" applyFont="1" applyFill="1" applyBorder="1" applyAlignment="1">
      <alignment horizontal="center"/>
    </xf>
    <xf numFmtId="9" fontId="6" fillId="0" borderId="23" xfId="60" applyFont="1" applyFill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/>
    </xf>
    <xf numFmtId="9" fontId="6" fillId="0" borderId="23" xfId="60" applyFont="1" applyFill="1" applyBorder="1" applyAlignment="1">
      <alignment horizontal="center" vertical="center" wrapText="1"/>
    </xf>
    <xf numFmtId="10" fontId="6" fillId="0" borderId="23" xfId="0" applyNumberFormat="1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9" fontId="6" fillId="34" borderId="23" xfId="6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5" xfId="6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7" fillId="33" borderId="31" xfId="53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>
      <alignment horizontal="center"/>
    </xf>
    <xf numFmtId="10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9" fontId="6" fillId="0" borderId="3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/>
    </xf>
    <xf numFmtId="49" fontId="9" fillId="34" borderId="23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/>
    </xf>
    <xf numFmtId="10" fontId="6" fillId="34" borderId="15" xfId="60" applyNumberFormat="1" applyFont="1" applyFill="1" applyBorder="1" applyAlignment="1">
      <alignment horizontal="center"/>
    </xf>
    <xf numFmtId="10" fontId="6" fillId="0" borderId="15" xfId="6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9" fontId="6" fillId="34" borderId="15" xfId="0" applyNumberFormat="1" applyFont="1" applyFill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0" fontId="7" fillId="33" borderId="23" xfId="53" applyFont="1" applyFill="1" applyBorder="1" applyAlignment="1" applyProtection="1">
      <alignment horizontal="center" vertical="center"/>
      <protection/>
    </xf>
    <xf numFmtId="0" fontId="12" fillId="33" borderId="24" xfId="53" applyFont="1" applyFill="1" applyBorder="1" applyAlignment="1" applyProtection="1">
      <alignment horizontal="center" vertical="center" wrapText="1"/>
      <protection/>
    </xf>
    <xf numFmtId="10" fontId="3" fillId="0" borderId="23" xfId="61" applyNumberFormat="1" applyFont="1" applyBorder="1" applyAlignment="1">
      <alignment horizontal="center" vertical="center" shrinkToFit="1"/>
    </xf>
    <xf numFmtId="10" fontId="3" fillId="0" borderId="23" xfId="61" applyNumberFormat="1" applyFont="1" applyFill="1" applyBorder="1" applyAlignment="1">
      <alignment horizontal="center" vertical="center" shrinkToFit="1"/>
    </xf>
    <xf numFmtId="9" fontId="3" fillId="0" borderId="23" xfId="6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0" fontId="3" fillId="36" borderId="23" xfId="61" applyNumberFormat="1" applyFont="1" applyFill="1" applyBorder="1" applyAlignment="1">
      <alignment horizontal="center" vertical="center" shrinkToFit="1"/>
    </xf>
    <xf numFmtId="0" fontId="1" fillId="33" borderId="24" xfId="53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>
      <alignment horizontal="left"/>
    </xf>
    <xf numFmtId="0" fontId="6" fillId="37" borderId="26" xfId="0" applyFont="1" applyFill="1" applyBorder="1" applyAlignment="1">
      <alignment vertical="center" wrapText="1"/>
    </xf>
    <xf numFmtId="0" fontId="6" fillId="37" borderId="33" xfId="0" applyFont="1" applyFill="1" applyBorder="1" applyAlignment="1">
      <alignment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wrapText="1"/>
    </xf>
    <xf numFmtId="0" fontId="6" fillId="0" borderId="26" xfId="0" applyFont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vertical="center" wrapText="1"/>
    </xf>
    <xf numFmtId="187" fontId="6" fillId="0" borderId="23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illar1_credit_risk v1 (2)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credit_risk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upervisory-disclosure.cssf.lu/index.php?id=170" TargetMode="External" /><Relationship Id="rId2" Type="http://schemas.openxmlformats.org/officeDocument/2006/relationships/hyperlink" Target="http://www.centralbank.gov.cy/nqcontent.cfm?a_id=4499" TargetMode="External" /><Relationship Id="rId3" Type="http://schemas.openxmlformats.org/officeDocument/2006/relationships/hyperlink" Target="http://www.fi.ee/failid/sd/pillar1_credit_risk.xls" TargetMode="External" /><Relationship Id="rId4" Type="http://schemas.openxmlformats.org/officeDocument/2006/relationships/hyperlink" Target="http://www.transparencia.cnmv.bde.es/SD/pillar1_credit_risk-ES-BE.xls#English!A1" TargetMode="External" /><Relationship Id="rId5" Type="http://schemas.openxmlformats.org/officeDocument/2006/relationships/hyperlink" Target="http://www.fma-li.li/index.html?page_id=354&amp;l=2" TargetMode="External" /><Relationship Id="rId6" Type="http://schemas.openxmlformats.org/officeDocument/2006/relationships/hyperlink" Target="http://www.bsi.si/iskalniki/nadzorniska-razkritja-en-vsebina.asp?VsebinaId=5851&amp;MapaId=840" TargetMode="External" /><Relationship Id="rId7" Type="http://schemas.openxmlformats.org/officeDocument/2006/relationships/hyperlink" Target="http://www.fma.gv.at/cms/op/EN/einzel.html?channel=CH0469" TargetMode="External" /><Relationship Id="rId8" Type="http://schemas.openxmlformats.org/officeDocument/2006/relationships/hyperlink" Target="http://www.lb.lt/eng/institutions/pillar1_credit_risk.htm" TargetMode="External" /><Relationship Id="rId9" Type="http://schemas.openxmlformats.org/officeDocument/2006/relationships/hyperlink" Target="http://www.nbs.sk/_img/Documents/DFT/SDF/data/statdata_credit_risk.xls" TargetMode="External" /><Relationship Id="rId10" Type="http://schemas.openxmlformats.org/officeDocument/2006/relationships/hyperlink" Target="http://www.bportugal.pt/bank/superv/supervisory_disclosure/statisticalDataExcel/Data_PTCreditRisk_e.xls" TargetMode="External" /><Relationship Id="rId11" Type="http://schemas.openxmlformats.org/officeDocument/2006/relationships/hyperlink" Target="http://www.fktk.lv/en/law/disclosure_on_implementation_o/general_information/" TargetMode="External" /><Relationship Id="rId12" Type="http://schemas.openxmlformats.org/officeDocument/2006/relationships/hyperlink" Target="http://eng.bankofgreece.gr/en/epopteia/cebs/files/pillar1_credit_risk_BOG.xls" TargetMode="External" /><Relationship Id="rId13" Type="http://schemas.openxmlformats.org/officeDocument/2006/relationships/hyperlink" Target="http://www.bundesbank.de/sdtf/download/pillar1_credit_risk.xls" TargetMode="External" /><Relationship Id="rId14" Type="http://schemas.openxmlformats.org/officeDocument/2006/relationships/hyperlink" Target="http://www.acp.banque-france.fr/en/international/supervisory-disclosure/statistical-data.html" TargetMode="External" /><Relationship Id="rId15" Type="http://schemas.openxmlformats.org/officeDocument/2006/relationships/hyperlink" Target="http://www.cnb.cz/en/supervision_financial_market/conduct_of_supervision/supervisory_disclosure/index.html" TargetMode="External" /><Relationship Id="rId16" Type="http://schemas.openxmlformats.org/officeDocument/2006/relationships/hyperlink" Target="http://www.bnr.ro/files/d/Stabilitate%20financiara/EN/pillar1_credit_risk.xls" TargetMode="External" /><Relationship Id="rId17" Type="http://schemas.openxmlformats.org/officeDocument/2006/relationships/hyperlink" Target="http://www.financialregulator.ie/industry-sectors/credit-institutions/supervisory-disclosures/Documents/Pillar%201%20Credit%20Risk%20Data.xls" TargetMode="External" /><Relationship Id="rId18" Type="http://schemas.openxmlformats.org/officeDocument/2006/relationships/hyperlink" Target="http://www.kredittilsynet.no/Global/Temasider/Supervisory_Disclosure/SD14_Credit_risk.xls" TargetMode="External" /><Relationship Id="rId19" Type="http://schemas.openxmlformats.org/officeDocument/2006/relationships/hyperlink" Target="http://www.bancaditalia.it/vigilanza/disclosure/data" TargetMode="External" /><Relationship Id="rId20" Type="http://schemas.openxmlformats.org/officeDocument/2006/relationships/hyperlink" Target="http://www.c-ebs.org/Supervisory-Disclosure/Statistical-Data.aspx" TargetMode="External" /><Relationship Id="rId21" Type="http://schemas.openxmlformats.org/officeDocument/2006/relationships/hyperlink" Target="http://www.bnb.bg/bnbweb/groups/public/documents/bnb_download/pillar1_credit_risk-en.xls" TargetMode="External" /><Relationship Id="rId22" Type="http://schemas.openxmlformats.org/officeDocument/2006/relationships/hyperlink" Target="http://www.fi.se/upload/90_English/30_Regulations/supervisory_disclosure/Statistics/credit-risk-data-2008-supervisory-disclosure.pdf" TargetMode="Externa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16" t="s">
        <v>0</v>
      </c>
    </row>
    <row r="2" ht="15.75" customHeight="1">
      <c r="A2" s="17"/>
    </row>
    <row r="3" spans="1:11" ht="75" customHeight="1">
      <c r="A3" s="18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18">
        <v>0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18">
        <v>0</v>
      </c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19" t="s">
        <v>9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19" t="s">
        <v>9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19" t="s">
        <v>9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19" t="s">
        <v>9</v>
      </c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19" t="s">
        <v>9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19" t="s">
        <v>9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19" t="s">
        <v>9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19" t="s">
        <v>9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19" t="s">
        <v>9</v>
      </c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19" t="s">
        <v>9</v>
      </c>
      <c r="B15" s="8"/>
      <c r="C15" s="8"/>
      <c r="F15" s="8"/>
      <c r="G15" s="9"/>
      <c r="H15" s="10"/>
      <c r="I15" s="11"/>
      <c r="J15" s="7"/>
      <c r="K15" s="7"/>
    </row>
    <row r="16" spans="1:11" ht="15.75" customHeight="1">
      <c r="A16" s="19" t="s">
        <v>9</v>
      </c>
      <c r="B16" s="8"/>
      <c r="C16" s="8"/>
      <c r="F16" s="8"/>
      <c r="G16" s="9"/>
      <c r="H16" s="10"/>
      <c r="I16" s="11"/>
      <c r="J16" s="7"/>
      <c r="K16" s="7"/>
    </row>
    <row r="17" spans="1:11" ht="15.75" customHeight="1">
      <c r="A17" s="19" t="s">
        <v>9</v>
      </c>
      <c r="B17" s="8"/>
      <c r="C17" s="8"/>
      <c r="F17" s="8"/>
      <c r="G17" s="9"/>
      <c r="H17" s="10"/>
      <c r="I17" s="11"/>
      <c r="J17" s="7"/>
      <c r="K17" s="7"/>
    </row>
    <row r="18" spans="1:11" ht="15.75" customHeight="1">
      <c r="A18" s="19" t="s">
        <v>9</v>
      </c>
      <c r="B18" s="8"/>
      <c r="C18" s="8"/>
      <c r="F18" s="8"/>
      <c r="G18" s="9"/>
      <c r="H18" s="10"/>
      <c r="I18" s="11"/>
      <c r="J18" s="7"/>
      <c r="K18" s="7"/>
    </row>
    <row r="19" spans="1:11" ht="15.75" customHeight="1">
      <c r="A19" s="19"/>
      <c r="B19" s="8"/>
      <c r="C19" s="8"/>
      <c r="F19" s="8"/>
      <c r="G19" s="9"/>
      <c r="H19" s="10"/>
      <c r="I19" s="11"/>
      <c r="J19" s="7"/>
      <c r="K19" s="7"/>
    </row>
    <row r="20" spans="1:11" ht="15.75" customHeight="1">
      <c r="A20" s="19" t="s">
        <v>9</v>
      </c>
      <c r="B20" s="8"/>
      <c r="C20" s="8"/>
      <c r="F20" s="8"/>
      <c r="G20" s="9"/>
      <c r="H20" s="10"/>
      <c r="I20" s="11"/>
      <c r="J20" s="7"/>
      <c r="K20" s="7"/>
    </row>
    <row r="21" spans="1:11" ht="15.75" customHeight="1">
      <c r="A21" s="19" t="s">
        <v>9</v>
      </c>
      <c r="B21" s="8"/>
      <c r="C21" s="8"/>
      <c r="F21" s="8"/>
      <c r="G21" s="9"/>
      <c r="H21" s="10"/>
      <c r="I21" s="11"/>
      <c r="J21" s="7"/>
      <c r="K21" s="7"/>
    </row>
    <row r="22" spans="2:11" ht="15.75" customHeight="1">
      <c r="B22" s="8"/>
      <c r="C22" s="8"/>
      <c r="F22" s="8"/>
      <c r="G22" s="9"/>
      <c r="H22" s="10"/>
      <c r="I22" s="11"/>
      <c r="J22" s="7"/>
      <c r="K22" s="7"/>
    </row>
    <row r="23" spans="2:11" ht="15.75" customHeight="1">
      <c r="B23" s="8"/>
      <c r="C23" s="8"/>
      <c r="F23" s="8"/>
      <c r="G23" s="9"/>
      <c r="H23" s="10"/>
      <c r="I23" s="11"/>
      <c r="J23" s="7"/>
      <c r="K23" s="7"/>
    </row>
    <row r="24" spans="2:11" ht="15.75" customHeight="1">
      <c r="B24" s="8"/>
      <c r="C24" s="8"/>
      <c r="F24" s="8"/>
      <c r="G24" s="9"/>
      <c r="H24" s="10"/>
      <c r="I24" s="11"/>
      <c r="J24" s="7"/>
      <c r="K24" s="7"/>
    </row>
    <row r="25" spans="2:11" ht="15.75" customHeight="1">
      <c r="B25" s="8"/>
      <c r="C25" s="8"/>
      <c r="F25" s="8"/>
      <c r="G25" s="9"/>
      <c r="H25" s="10"/>
      <c r="I25" s="11"/>
      <c r="J25" s="7"/>
      <c r="K25" s="7"/>
    </row>
    <row r="26" spans="2:11" ht="15.75" customHeight="1">
      <c r="B26" s="8"/>
      <c r="C26" s="8"/>
      <c r="F26" s="8"/>
      <c r="G26" s="9"/>
      <c r="H26" s="10"/>
      <c r="I26" s="11"/>
      <c r="J26" s="7"/>
      <c r="K26" s="7"/>
    </row>
    <row r="27" spans="2:11" ht="15.75" customHeight="1">
      <c r="B27" s="8"/>
      <c r="C27" s="8"/>
      <c r="F27" s="8"/>
      <c r="G27" s="9"/>
      <c r="H27" s="10"/>
      <c r="I27" s="11"/>
      <c r="J27" s="7"/>
      <c r="K27" s="7"/>
    </row>
    <row r="28" spans="2:11" ht="15.75" customHeight="1">
      <c r="B28" s="8"/>
      <c r="C28" s="8"/>
      <c r="F28" s="8"/>
      <c r="G28" s="9"/>
      <c r="H28" s="10"/>
      <c r="I28" s="11"/>
      <c r="J28" s="7"/>
      <c r="K28" s="7"/>
    </row>
    <row r="29" spans="2:11" ht="15.75" customHeight="1" hidden="1">
      <c r="B29" s="12"/>
      <c r="C29" s="12"/>
      <c r="F29" s="12"/>
      <c r="G29" s="13"/>
      <c r="H29" s="13"/>
      <c r="I29" s="14"/>
      <c r="J29" s="15"/>
      <c r="K29" s="1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credit_risk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="70" zoomScaleNormal="70" zoomScalePageLayoutView="0" workbookViewId="0" topLeftCell="A1">
      <pane xSplit="3" topLeftCell="O1" activePane="topRight" state="frozen"/>
      <selection pane="topLeft" activeCell="A1" sqref="A1"/>
      <selection pane="topRight" activeCell="AA40" sqref="AA40"/>
    </sheetView>
  </sheetViews>
  <sheetFormatPr defaultColWidth="9.140625" defaultRowHeight="12.75"/>
  <cols>
    <col min="1" max="1" width="68.28125" style="39" customWidth="1"/>
    <col min="2" max="2" width="35.57421875" style="45" customWidth="1"/>
    <col min="3" max="3" width="24.57421875" style="20" customWidth="1"/>
    <col min="4" max="33" width="15.7109375" style="22" customWidth="1"/>
    <col min="34" max="201" width="9.140625" style="20" customWidth="1"/>
    <col min="202" max="16384" width="9.140625" style="21" customWidth="1"/>
  </cols>
  <sheetData>
    <row r="1" spans="1:34" ht="24.75" customHeight="1">
      <c r="A1" s="131" t="s">
        <v>10</v>
      </c>
      <c r="B1" s="132"/>
      <c r="C1" s="132"/>
      <c r="D1" s="30" t="s">
        <v>11</v>
      </c>
      <c r="E1" s="75" t="s">
        <v>12</v>
      </c>
      <c r="F1" s="115" t="s">
        <v>13</v>
      </c>
      <c r="G1" s="31" t="s">
        <v>148</v>
      </c>
      <c r="H1" s="116" t="s">
        <v>14</v>
      </c>
      <c r="I1" s="31" t="s">
        <v>15</v>
      </c>
      <c r="J1" s="74" t="s">
        <v>16</v>
      </c>
      <c r="K1" s="31" t="s">
        <v>17</v>
      </c>
      <c r="L1" s="30" t="s">
        <v>18</v>
      </c>
      <c r="M1" s="31" t="s">
        <v>19</v>
      </c>
      <c r="N1" s="74" t="s">
        <v>20</v>
      </c>
      <c r="O1" s="122" t="s">
        <v>21</v>
      </c>
      <c r="P1" s="31" t="s">
        <v>22</v>
      </c>
      <c r="Q1" s="31" t="s">
        <v>23</v>
      </c>
      <c r="R1" s="31" t="s">
        <v>24</v>
      </c>
      <c r="S1" s="31" t="s">
        <v>25</v>
      </c>
      <c r="T1" s="30" t="s">
        <v>26</v>
      </c>
      <c r="U1" s="31" t="s">
        <v>27</v>
      </c>
      <c r="V1" s="30" t="s">
        <v>64</v>
      </c>
      <c r="W1" s="74" t="s">
        <v>28</v>
      </c>
      <c r="X1" s="74" t="s">
        <v>0</v>
      </c>
      <c r="Y1" s="31" t="s">
        <v>29</v>
      </c>
      <c r="Z1" s="31" t="s">
        <v>30</v>
      </c>
      <c r="AA1" s="122" t="s">
        <v>31</v>
      </c>
      <c r="AB1" s="31" t="s">
        <v>32</v>
      </c>
      <c r="AC1" s="30" t="s">
        <v>33</v>
      </c>
      <c r="AD1" s="74" t="s">
        <v>34</v>
      </c>
      <c r="AE1" s="74" t="s">
        <v>35</v>
      </c>
      <c r="AF1" s="31" t="s">
        <v>36</v>
      </c>
      <c r="AG1" s="100" t="s">
        <v>37</v>
      </c>
      <c r="AH1" s="23"/>
    </row>
    <row r="2" spans="1:34" ht="24.75" customHeight="1">
      <c r="A2" s="36" t="s">
        <v>149</v>
      </c>
      <c r="B2" s="128" t="s">
        <v>38</v>
      </c>
      <c r="C2" s="128"/>
      <c r="D2" s="46" t="s">
        <v>121</v>
      </c>
      <c r="E2" s="47">
        <v>0.8503</v>
      </c>
      <c r="F2" s="109">
        <v>0.91199774666341</v>
      </c>
      <c r="G2" s="47">
        <v>0.9079128890179478</v>
      </c>
      <c r="H2" s="87">
        <v>85.76195946163222</v>
      </c>
      <c r="I2" s="88">
        <v>0.8755678515932499</v>
      </c>
      <c r="J2" s="49"/>
      <c r="K2" s="50" t="s">
        <v>106</v>
      </c>
      <c r="L2" s="76" t="s">
        <v>154</v>
      </c>
      <c r="M2" s="96">
        <v>89.78</v>
      </c>
      <c r="N2" s="49"/>
      <c r="O2" s="121">
        <v>0.7695699235988054</v>
      </c>
      <c r="P2" s="48">
        <v>0.871822484785292</v>
      </c>
      <c r="Q2" s="49"/>
      <c r="R2" s="49"/>
      <c r="S2" s="49"/>
      <c r="T2" s="47">
        <v>0.909</v>
      </c>
      <c r="U2" s="49"/>
      <c r="V2" s="46" t="s">
        <v>186</v>
      </c>
      <c r="W2" s="49"/>
      <c r="X2" s="47">
        <v>0.874</v>
      </c>
      <c r="Y2" s="49">
        <v>90.2</v>
      </c>
      <c r="Z2" s="89">
        <v>0.9026</v>
      </c>
      <c r="AA2" s="47">
        <v>0.6663</v>
      </c>
      <c r="AB2" s="51">
        <v>0.9251</v>
      </c>
      <c r="AC2" s="68">
        <v>0.8343993322574343</v>
      </c>
      <c r="AD2" s="47">
        <v>0.751</v>
      </c>
      <c r="AE2" s="49"/>
      <c r="AF2" s="48">
        <v>0.8460990989372056</v>
      </c>
      <c r="AG2" s="101" t="s">
        <v>170</v>
      </c>
      <c r="AH2" s="23"/>
    </row>
    <row r="3" spans="1:34" ht="24.75" customHeight="1">
      <c r="A3" s="133" t="s">
        <v>39</v>
      </c>
      <c r="B3" s="126" t="s">
        <v>63</v>
      </c>
      <c r="C3" s="26" t="s">
        <v>40</v>
      </c>
      <c r="D3" s="52" t="s">
        <v>122</v>
      </c>
      <c r="E3" s="34">
        <v>0.8605</v>
      </c>
      <c r="F3" s="110">
        <v>1</v>
      </c>
      <c r="G3" s="73">
        <v>1</v>
      </c>
      <c r="H3" s="85">
        <v>71.42857142857143</v>
      </c>
      <c r="I3" s="90">
        <v>0.999455930359086</v>
      </c>
      <c r="J3" s="27"/>
      <c r="K3" s="33">
        <v>1</v>
      </c>
      <c r="L3" s="77">
        <v>1</v>
      </c>
      <c r="M3" s="108">
        <v>100</v>
      </c>
      <c r="N3" s="27"/>
      <c r="O3" s="117">
        <v>0.5018315018315018</v>
      </c>
      <c r="P3" s="53">
        <v>0.9945652173913043</v>
      </c>
      <c r="Q3" s="27">
        <v>92.5</v>
      </c>
      <c r="R3" s="34">
        <v>0.968</v>
      </c>
      <c r="S3" s="34">
        <v>0.96</v>
      </c>
      <c r="T3" s="34">
        <v>0.833</v>
      </c>
      <c r="U3" s="54" t="s">
        <v>80</v>
      </c>
      <c r="V3" s="52" t="s">
        <v>187</v>
      </c>
      <c r="W3" s="27"/>
      <c r="X3" s="33">
        <v>1</v>
      </c>
      <c r="Y3" s="27">
        <v>100</v>
      </c>
      <c r="Z3" s="91">
        <v>1</v>
      </c>
      <c r="AA3" s="34">
        <v>0.9837</v>
      </c>
      <c r="AB3" s="55">
        <v>0.95</v>
      </c>
      <c r="AC3" s="69">
        <v>0.882352941176471</v>
      </c>
      <c r="AD3" s="34">
        <v>0.995</v>
      </c>
      <c r="AE3" s="27"/>
      <c r="AF3" s="53">
        <v>1</v>
      </c>
      <c r="AG3" s="102">
        <v>0.91</v>
      </c>
      <c r="AH3" s="23"/>
    </row>
    <row r="4" spans="1:34" ht="24.75" customHeight="1">
      <c r="A4" s="133"/>
      <c r="B4" s="126"/>
      <c r="C4" s="26" t="s">
        <v>41</v>
      </c>
      <c r="D4" s="52" t="s">
        <v>123</v>
      </c>
      <c r="E4" s="34">
        <v>0.0698</v>
      </c>
      <c r="F4" s="110">
        <v>0</v>
      </c>
      <c r="G4" s="73">
        <v>0</v>
      </c>
      <c r="H4" s="85">
        <v>28.57142857142857</v>
      </c>
      <c r="I4" s="90">
        <v>0.007072905331882481</v>
      </c>
      <c r="J4" s="27"/>
      <c r="K4" s="33">
        <v>0.17</v>
      </c>
      <c r="L4" s="78" t="s">
        <v>155</v>
      </c>
      <c r="M4" s="108">
        <v>3.5</v>
      </c>
      <c r="N4" s="27"/>
      <c r="O4" s="117">
        <v>0.02564102564102564</v>
      </c>
      <c r="P4" s="34">
        <v>0.021739130434782608</v>
      </c>
      <c r="Q4" s="27">
        <v>20</v>
      </c>
      <c r="R4" s="34">
        <v>0.017</v>
      </c>
      <c r="S4" s="34">
        <v>0.04</v>
      </c>
      <c r="T4" s="34">
        <v>0.083</v>
      </c>
      <c r="U4" s="54" t="s">
        <v>81</v>
      </c>
      <c r="V4" s="52" t="s">
        <v>188</v>
      </c>
      <c r="W4" s="27"/>
      <c r="X4" s="33">
        <v>0</v>
      </c>
      <c r="Y4" s="27">
        <v>0</v>
      </c>
      <c r="Z4" s="91">
        <v>0</v>
      </c>
      <c r="AA4" s="34">
        <v>0.1382</v>
      </c>
      <c r="AB4" s="55">
        <v>0</v>
      </c>
      <c r="AC4" s="69">
        <v>0.117647058823529</v>
      </c>
      <c r="AD4" s="34">
        <v>0.047</v>
      </c>
      <c r="AE4" s="27"/>
      <c r="AF4" s="53">
        <v>0</v>
      </c>
      <c r="AG4" s="102">
        <v>0.045</v>
      </c>
      <c r="AH4" s="23"/>
    </row>
    <row r="5" spans="1:34" ht="24.75" customHeight="1">
      <c r="A5" s="133"/>
      <c r="B5" s="126"/>
      <c r="C5" s="26" t="s">
        <v>42</v>
      </c>
      <c r="D5" s="52" t="s">
        <v>124</v>
      </c>
      <c r="E5" s="34">
        <v>0.0698</v>
      </c>
      <c r="F5" s="110">
        <v>0</v>
      </c>
      <c r="G5" s="73">
        <v>0</v>
      </c>
      <c r="H5" s="85" t="s">
        <v>9</v>
      </c>
      <c r="I5" s="90">
        <v>0.014145810663764961</v>
      </c>
      <c r="J5" s="27"/>
      <c r="K5" s="33">
        <v>0</v>
      </c>
      <c r="L5" s="78" t="s">
        <v>95</v>
      </c>
      <c r="M5" s="97">
        <v>10.51</v>
      </c>
      <c r="N5" s="27"/>
      <c r="O5" s="117">
        <v>0.4725274725274725</v>
      </c>
      <c r="P5" s="34">
        <v>0.016304347826086956</v>
      </c>
      <c r="Q5" s="27">
        <v>22.5</v>
      </c>
      <c r="R5" s="34">
        <v>0.015</v>
      </c>
      <c r="S5" s="34">
        <v>0</v>
      </c>
      <c r="T5" s="34">
        <v>0.083</v>
      </c>
      <c r="U5" s="54" t="s">
        <v>82</v>
      </c>
      <c r="V5" s="52" t="s">
        <v>189</v>
      </c>
      <c r="W5" s="27"/>
      <c r="X5" s="33">
        <v>0</v>
      </c>
      <c r="Y5" s="27">
        <v>0</v>
      </c>
      <c r="Z5" s="91">
        <v>0</v>
      </c>
      <c r="AA5" s="34">
        <v>0.0894</v>
      </c>
      <c r="AB5" s="55">
        <v>0.05</v>
      </c>
      <c r="AC5" s="69">
        <v>0</v>
      </c>
      <c r="AD5" s="34">
        <v>0.222</v>
      </c>
      <c r="AE5" s="27"/>
      <c r="AF5" s="53">
        <v>0</v>
      </c>
      <c r="AG5" s="103" t="s">
        <v>171</v>
      </c>
      <c r="AH5" s="23"/>
    </row>
    <row r="6" spans="1:34" ht="24.75" customHeight="1">
      <c r="A6" s="133"/>
      <c r="B6" s="126" t="s">
        <v>43</v>
      </c>
      <c r="C6" s="26" t="s">
        <v>40</v>
      </c>
      <c r="D6" s="52" t="s">
        <v>125</v>
      </c>
      <c r="E6" s="34">
        <v>0.2943</v>
      </c>
      <c r="F6" s="110">
        <v>1</v>
      </c>
      <c r="G6" s="73">
        <v>1</v>
      </c>
      <c r="H6" s="85">
        <v>43.96776945225487</v>
      </c>
      <c r="I6" s="90">
        <v>0.5831664558614351</v>
      </c>
      <c r="J6" s="27"/>
      <c r="K6" s="33">
        <v>0.89</v>
      </c>
      <c r="L6" s="78" t="s">
        <v>156</v>
      </c>
      <c r="M6" s="97">
        <v>64.84</v>
      </c>
      <c r="N6" s="27"/>
      <c r="O6" s="117">
        <v>0.5083933906423113</v>
      </c>
      <c r="P6" s="34">
        <v>0.8594606812165198</v>
      </c>
      <c r="Q6" s="27">
        <v>65.97</v>
      </c>
      <c r="R6" s="34">
        <v>0.816</v>
      </c>
      <c r="S6" s="34">
        <v>0.868</v>
      </c>
      <c r="T6" s="34">
        <v>0.756</v>
      </c>
      <c r="U6" s="54" t="s">
        <v>83</v>
      </c>
      <c r="V6" s="105" t="s">
        <v>190</v>
      </c>
      <c r="W6" s="27"/>
      <c r="X6" s="33">
        <v>1</v>
      </c>
      <c r="Y6" s="27">
        <v>100</v>
      </c>
      <c r="Z6" s="91">
        <v>1</v>
      </c>
      <c r="AA6" s="34">
        <v>0.2863</v>
      </c>
      <c r="AB6" s="56">
        <v>0.9978364454526663</v>
      </c>
      <c r="AC6" s="69">
        <v>0.8295127330242148</v>
      </c>
      <c r="AD6" s="34">
        <v>0.332</v>
      </c>
      <c r="AE6" s="27"/>
      <c r="AF6" s="57">
        <v>1</v>
      </c>
      <c r="AG6" s="103" t="s">
        <v>172</v>
      </c>
      <c r="AH6" s="23"/>
    </row>
    <row r="7" spans="1:34" ht="24.75" customHeight="1">
      <c r="A7" s="133"/>
      <c r="B7" s="126"/>
      <c r="C7" s="26" t="s">
        <v>41</v>
      </c>
      <c r="D7" s="52" t="s">
        <v>126</v>
      </c>
      <c r="E7" s="34">
        <v>0.1731</v>
      </c>
      <c r="F7" s="110">
        <v>0</v>
      </c>
      <c r="G7" s="73">
        <v>0</v>
      </c>
      <c r="H7" s="85">
        <v>56.03223054774513</v>
      </c>
      <c r="I7" s="90">
        <v>0.15283852783213045</v>
      </c>
      <c r="J7" s="27"/>
      <c r="K7" s="33">
        <v>0.11</v>
      </c>
      <c r="L7" s="78" t="s">
        <v>157</v>
      </c>
      <c r="M7" s="97">
        <v>5.62</v>
      </c>
      <c r="N7" s="27"/>
      <c r="O7" s="117">
        <v>0.10174768062207151</v>
      </c>
      <c r="P7" s="34">
        <v>0.07440417239763386</v>
      </c>
      <c r="Q7" s="27">
        <v>16.9</v>
      </c>
      <c r="R7" s="34">
        <v>0.101</v>
      </c>
      <c r="S7" s="34">
        <v>0.132</v>
      </c>
      <c r="T7" s="34">
        <v>0.18</v>
      </c>
      <c r="U7" s="54" t="s">
        <v>84</v>
      </c>
      <c r="V7" s="105" t="s">
        <v>191</v>
      </c>
      <c r="W7" s="27"/>
      <c r="X7" s="33">
        <v>0</v>
      </c>
      <c r="Y7" s="27">
        <v>0</v>
      </c>
      <c r="Z7" s="91">
        <v>0</v>
      </c>
      <c r="AA7" s="34">
        <v>0.6125</v>
      </c>
      <c r="AB7" s="56">
        <v>0</v>
      </c>
      <c r="AC7" s="69">
        <v>0.091399710110553</v>
      </c>
      <c r="AD7" s="34">
        <v>0.176</v>
      </c>
      <c r="AE7" s="27"/>
      <c r="AF7" s="57">
        <v>0</v>
      </c>
      <c r="AG7" s="103" t="s">
        <v>173</v>
      </c>
      <c r="AH7" s="23"/>
    </row>
    <row r="8" spans="1:34" ht="24.75" customHeight="1">
      <c r="A8" s="133"/>
      <c r="B8" s="126"/>
      <c r="C8" s="26" t="s">
        <v>42</v>
      </c>
      <c r="D8" s="52" t="s">
        <v>124</v>
      </c>
      <c r="E8" s="34">
        <v>0.5326</v>
      </c>
      <c r="F8" s="110">
        <v>0</v>
      </c>
      <c r="G8" s="73">
        <v>0</v>
      </c>
      <c r="H8" s="85" t="s">
        <v>9</v>
      </c>
      <c r="I8" s="90">
        <v>0.2947436989205295</v>
      </c>
      <c r="J8" s="27"/>
      <c r="K8" s="33">
        <v>0</v>
      </c>
      <c r="L8" s="78" t="s">
        <v>95</v>
      </c>
      <c r="M8" s="97">
        <v>29.53</v>
      </c>
      <c r="N8" s="27"/>
      <c r="O8" s="117">
        <v>0.38985892873561734</v>
      </c>
      <c r="P8" s="34">
        <v>0.0661351463858465</v>
      </c>
      <c r="Q8" s="27">
        <v>17.13</v>
      </c>
      <c r="R8" s="34">
        <v>0.083</v>
      </c>
      <c r="S8" s="34">
        <v>0</v>
      </c>
      <c r="T8" s="34">
        <v>0.064</v>
      </c>
      <c r="U8" s="54" t="s">
        <v>85</v>
      </c>
      <c r="V8" s="105" t="s">
        <v>189</v>
      </c>
      <c r="W8" s="27"/>
      <c r="X8" s="33">
        <v>0</v>
      </c>
      <c r="Y8" s="27">
        <v>0</v>
      </c>
      <c r="Z8" s="91">
        <v>0</v>
      </c>
      <c r="AA8" s="34">
        <v>0.1012</v>
      </c>
      <c r="AB8" s="56">
        <v>0.0021635545473337185</v>
      </c>
      <c r="AC8" s="69">
        <v>0.07687997338220111</v>
      </c>
      <c r="AD8" s="34">
        <v>0.243</v>
      </c>
      <c r="AE8" s="27"/>
      <c r="AF8" s="57">
        <v>0</v>
      </c>
      <c r="AG8" s="103" t="s">
        <v>174</v>
      </c>
      <c r="AH8" s="23"/>
    </row>
    <row r="9" spans="1:34" ht="24.75" customHeight="1">
      <c r="A9" s="133" t="s">
        <v>65</v>
      </c>
      <c r="B9" s="126" t="s">
        <v>44</v>
      </c>
      <c r="C9" s="25" t="s">
        <v>45</v>
      </c>
      <c r="D9" s="58" t="s">
        <v>127</v>
      </c>
      <c r="E9" s="34">
        <v>0.014235750346898194</v>
      </c>
      <c r="F9" s="111" t="s">
        <v>209</v>
      </c>
      <c r="G9" s="73">
        <v>0</v>
      </c>
      <c r="H9" s="85">
        <v>1.7141576204560562</v>
      </c>
      <c r="I9" s="92">
        <v>0.006087668134317211</v>
      </c>
      <c r="J9" s="27"/>
      <c r="K9" s="33">
        <v>0</v>
      </c>
      <c r="L9" s="79" t="s">
        <v>95</v>
      </c>
      <c r="M9" s="97">
        <v>0.04</v>
      </c>
      <c r="N9" s="27" t="s">
        <v>152</v>
      </c>
      <c r="O9" s="117">
        <v>0.008625122971620599</v>
      </c>
      <c r="P9" s="34">
        <v>6.430191502794211E-05</v>
      </c>
      <c r="Q9" s="59">
        <v>0.44327860270656155</v>
      </c>
      <c r="R9" s="34">
        <v>0</v>
      </c>
      <c r="S9" s="27" t="s">
        <v>151</v>
      </c>
      <c r="T9" s="34">
        <v>0</v>
      </c>
      <c r="U9" s="54" t="s">
        <v>86</v>
      </c>
      <c r="V9" s="105" t="s">
        <v>189</v>
      </c>
      <c r="W9" s="27"/>
      <c r="X9" s="27" t="s">
        <v>9</v>
      </c>
      <c r="Y9" s="27" t="s">
        <v>153</v>
      </c>
      <c r="Z9" s="91">
        <v>0</v>
      </c>
      <c r="AA9" s="27" t="s">
        <v>9</v>
      </c>
      <c r="AB9" s="56">
        <v>0.19401620067938333</v>
      </c>
      <c r="AC9" s="69">
        <v>0.00014840369806320706</v>
      </c>
      <c r="AD9" s="34">
        <v>0.043</v>
      </c>
      <c r="AE9" s="27"/>
      <c r="AF9" s="57" t="s">
        <v>9</v>
      </c>
      <c r="AG9" s="103" t="s">
        <v>160</v>
      </c>
      <c r="AH9" s="23"/>
    </row>
    <row r="10" spans="1:34" ht="24.75" customHeight="1">
      <c r="A10" s="133"/>
      <c r="B10" s="126"/>
      <c r="C10" s="26" t="s">
        <v>46</v>
      </c>
      <c r="D10" s="58" t="s">
        <v>128</v>
      </c>
      <c r="E10" s="34">
        <v>0.1714127310781846</v>
      </c>
      <c r="F10" s="111" t="s">
        <v>209</v>
      </c>
      <c r="G10" s="73">
        <v>0</v>
      </c>
      <c r="H10" s="85">
        <v>7.856751922529784</v>
      </c>
      <c r="I10" s="90">
        <v>0.06598266514053641</v>
      </c>
      <c r="J10" s="27"/>
      <c r="K10" s="59" t="s">
        <v>94</v>
      </c>
      <c r="L10" s="80" t="s">
        <v>95</v>
      </c>
      <c r="M10" s="97">
        <v>2.12</v>
      </c>
      <c r="N10" s="27" t="s">
        <v>152</v>
      </c>
      <c r="O10" s="117">
        <v>0.076220971418746</v>
      </c>
      <c r="P10" s="34">
        <v>0.10544887747228338</v>
      </c>
      <c r="Q10" s="59">
        <v>5.1738876747507625</v>
      </c>
      <c r="R10" s="34">
        <v>0.032</v>
      </c>
      <c r="S10" s="27" t="s">
        <v>151</v>
      </c>
      <c r="T10" s="34">
        <v>0.003</v>
      </c>
      <c r="U10" s="54" t="s">
        <v>87</v>
      </c>
      <c r="V10" s="105" t="s">
        <v>192</v>
      </c>
      <c r="W10" s="27"/>
      <c r="X10" s="27" t="s">
        <v>9</v>
      </c>
      <c r="Y10" s="27" t="s">
        <v>153</v>
      </c>
      <c r="Z10" s="91">
        <v>0</v>
      </c>
      <c r="AA10" s="27" t="s">
        <v>9</v>
      </c>
      <c r="AB10" s="56">
        <v>0.08903841128821531</v>
      </c>
      <c r="AC10" s="69">
        <v>0.003560511638403072</v>
      </c>
      <c r="AD10" s="34">
        <v>0.204</v>
      </c>
      <c r="AE10" s="27"/>
      <c r="AF10" s="57" t="s">
        <v>9</v>
      </c>
      <c r="AG10" s="103" t="s">
        <v>175</v>
      </c>
      <c r="AH10" s="23"/>
    </row>
    <row r="11" spans="1:34" ht="24.75" customHeight="1">
      <c r="A11" s="133"/>
      <c r="B11" s="126"/>
      <c r="C11" s="26" t="s">
        <v>47</v>
      </c>
      <c r="D11" s="58" t="s">
        <v>129</v>
      </c>
      <c r="E11" s="34">
        <v>0.5669769833373831</v>
      </c>
      <c r="F11" s="111" t="s">
        <v>210</v>
      </c>
      <c r="G11" s="73">
        <v>0</v>
      </c>
      <c r="H11" s="85">
        <v>58.29371245358846</v>
      </c>
      <c r="I11" s="90">
        <v>0.25379370018829384</v>
      </c>
      <c r="J11" s="27"/>
      <c r="K11" s="59" t="s">
        <v>107</v>
      </c>
      <c r="L11" s="79" t="s">
        <v>158</v>
      </c>
      <c r="M11" s="97">
        <v>21.63</v>
      </c>
      <c r="N11" s="27" t="s">
        <v>152</v>
      </c>
      <c r="O11" s="117">
        <v>0.5208320155350129</v>
      </c>
      <c r="P11" s="34">
        <v>0.7135925897471014</v>
      </c>
      <c r="Q11" s="59">
        <v>22.53606263640695</v>
      </c>
      <c r="R11" s="34">
        <v>0.831</v>
      </c>
      <c r="S11" s="27" t="s">
        <v>151</v>
      </c>
      <c r="T11" s="34">
        <v>0.177</v>
      </c>
      <c r="U11" s="54" t="s">
        <v>88</v>
      </c>
      <c r="V11" s="105" t="s">
        <v>193</v>
      </c>
      <c r="W11" s="27"/>
      <c r="X11" s="27" t="s">
        <v>9</v>
      </c>
      <c r="Y11" s="27" t="s">
        <v>153</v>
      </c>
      <c r="Z11" s="91">
        <v>0</v>
      </c>
      <c r="AA11" s="27" t="s">
        <v>9</v>
      </c>
      <c r="AB11" s="56">
        <v>0</v>
      </c>
      <c r="AC11" s="69">
        <v>0.08067703284227026</v>
      </c>
      <c r="AD11" s="34">
        <v>0.554</v>
      </c>
      <c r="AE11" s="27"/>
      <c r="AF11" s="57" t="s">
        <v>9</v>
      </c>
      <c r="AG11" s="103" t="s">
        <v>176</v>
      </c>
      <c r="AH11" s="23"/>
    </row>
    <row r="12" spans="1:34" ht="24.75" customHeight="1">
      <c r="A12" s="133"/>
      <c r="B12" s="126"/>
      <c r="C12" s="26" t="s">
        <v>48</v>
      </c>
      <c r="D12" s="58" t="s">
        <v>130</v>
      </c>
      <c r="E12" s="34">
        <v>0.09904778923456146</v>
      </c>
      <c r="F12" s="111" t="s">
        <v>210</v>
      </c>
      <c r="G12" s="73">
        <v>0</v>
      </c>
      <c r="H12" s="85">
        <v>22.036130729749033</v>
      </c>
      <c r="I12" s="90">
        <v>0.0341801935502155</v>
      </c>
      <c r="J12" s="27"/>
      <c r="K12" s="59" t="s">
        <v>108</v>
      </c>
      <c r="L12" s="79" t="s">
        <v>159</v>
      </c>
      <c r="M12" s="97">
        <v>8.04</v>
      </c>
      <c r="N12" s="27" t="s">
        <v>152</v>
      </c>
      <c r="O12" s="117">
        <v>0.24055050035385156</v>
      </c>
      <c r="P12" s="34">
        <v>0.1792833426306665</v>
      </c>
      <c r="Q12" s="59">
        <v>6.650306550514015</v>
      </c>
      <c r="R12" s="34">
        <v>0.057</v>
      </c>
      <c r="S12" s="27" t="s">
        <v>151</v>
      </c>
      <c r="T12" s="34">
        <v>0.064</v>
      </c>
      <c r="U12" s="54" t="s">
        <v>89</v>
      </c>
      <c r="V12" s="105" t="s">
        <v>194</v>
      </c>
      <c r="W12" s="27"/>
      <c r="X12" s="27" t="s">
        <v>9</v>
      </c>
      <c r="Y12" s="27" t="s">
        <v>153</v>
      </c>
      <c r="Z12" s="91">
        <v>0</v>
      </c>
      <c r="AA12" s="27" t="s">
        <v>9</v>
      </c>
      <c r="AB12" s="56">
        <v>0</v>
      </c>
      <c r="AC12" s="69">
        <v>0.07687997338220111</v>
      </c>
      <c r="AD12" s="34">
        <v>0.256</v>
      </c>
      <c r="AE12" s="27"/>
      <c r="AF12" s="57" t="s">
        <v>9</v>
      </c>
      <c r="AG12" s="103" t="s">
        <v>177</v>
      </c>
      <c r="AH12" s="23"/>
    </row>
    <row r="13" spans="1:34" ht="24.75" customHeight="1">
      <c r="A13" s="133"/>
      <c r="B13" s="126"/>
      <c r="C13" s="26" t="s">
        <v>49</v>
      </c>
      <c r="D13" s="58" t="s">
        <v>131</v>
      </c>
      <c r="E13" s="34">
        <v>0.012875972244801056</v>
      </c>
      <c r="F13" s="111" t="s">
        <v>210</v>
      </c>
      <c r="G13" s="73">
        <v>0</v>
      </c>
      <c r="H13" s="85">
        <v>1.931048541404565</v>
      </c>
      <c r="I13" s="90">
        <v>0.010424007905851325</v>
      </c>
      <c r="J13" s="27"/>
      <c r="K13" s="33">
        <v>0</v>
      </c>
      <c r="L13" s="79" t="s">
        <v>160</v>
      </c>
      <c r="M13" s="97">
        <v>2.74</v>
      </c>
      <c r="N13" s="27" t="s">
        <v>152</v>
      </c>
      <c r="O13" s="117">
        <v>0.062422759789050354</v>
      </c>
      <c r="P13" s="34">
        <v>0.0016108882349207833</v>
      </c>
      <c r="Q13" s="59">
        <v>0.054407437389814996</v>
      </c>
      <c r="R13" s="34">
        <v>0.074</v>
      </c>
      <c r="S13" s="27" t="s">
        <v>151</v>
      </c>
      <c r="T13" s="34">
        <v>0</v>
      </c>
      <c r="U13" s="54" t="s">
        <v>90</v>
      </c>
      <c r="V13" s="105" t="s">
        <v>189</v>
      </c>
      <c r="W13" s="27"/>
      <c r="X13" s="27" t="s">
        <v>9</v>
      </c>
      <c r="Y13" s="27" t="s">
        <v>153</v>
      </c>
      <c r="Z13" s="91">
        <v>0</v>
      </c>
      <c r="AA13" s="134">
        <v>1.7E-05</v>
      </c>
      <c r="AB13" s="56">
        <v>0.06122288999216096</v>
      </c>
      <c r="AC13" s="69">
        <v>0.0022075268071182403</v>
      </c>
      <c r="AD13" s="34">
        <v>2.297</v>
      </c>
      <c r="AE13" s="27"/>
      <c r="AF13" s="57" t="s">
        <v>9</v>
      </c>
      <c r="AG13" s="103" t="s">
        <v>113</v>
      </c>
      <c r="AH13" s="23"/>
    </row>
    <row r="14" spans="1:34" ht="24.75" customHeight="1">
      <c r="A14" s="133"/>
      <c r="B14" s="126"/>
      <c r="C14" s="26" t="s">
        <v>50</v>
      </c>
      <c r="D14" s="58" t="s">
        <v>132</v>
      </c>
      <c r="E14" s="34">
        <v>0.10619938605459885</v>
      </c>
      <c r="F14" s="111" t="s">
        <v>210</v>
      </c>
      <c r="G14" s="73">
        <v>0</v>
      </c>
      <c r="H14" s="85">
        <v>0.26762157013479076</v>
      </c>
      <c r="I14" s="90">
        <v>0.03855482657322223</v>
      </c>
      <c r="J14" s="27"/>
      <c r="K14" s="33">
        <v>0</v>
      </c>
      <c r="L14" s="79" t="s">
        <v>101</v>
      </c>
      <c r="M14" s="97">
        <v>0.24</v>
      </c>
      <c r="N14" s="27" t="s">
        <v>152</v>
      </c>
      <c r="O14" s="118">
        <v>0.03301965413481039</v>
      </c>
      <c r="P14" s="34">
        <v>0</v>
      </c>
      <c r="Q14" s="59">
        <v>0.5081996746399543</v>
      </c>
      <c r="R14" s="34">
        <v>0.001</v>
      </c>
      <c r="S14" s="27" t="s">
        <v>151</v>
      </c>
      <c r="T14" s="34">
        <v>0</v>
      </c>
      <c r="U14" s="54" t="s">
        <v>82</v>
      </c>
      <c r="V14" s="105" t="s">
        <v>189</v>
      </c>
      <c r="W14" s="27"/>
      <c r="X14" s="27" t="s">
        <v>9</v>
      </c>
      <c r="Y14" s="27" t="s">
        <v>153</v>
      </c>
      <c r="Z14" s="91">
        <v>0</v>
      </c>
      <c r="AA14" s="34">
        <v>0.0032</v>
      </c>
      <c r="AB14" s="56">
        <v>0</v>
      </c>
      <c r="AC14" s="70">
        <v>5.667591289135405E-08</v>
      </c>
      <c r="AD14" s="34">
        <v>0.199</v>
      </c>
      <c r="AE14" s="27"/>
      <c r="AF14" s="57" t="s">
        <v>9</v>
      </c>
      <c r="AG14" s="103" t="s">
        <v>92</v>
      </c>
      <c r="AH14" s="23"/>
    </row>
    <row r="15" spans="1:34" ht="24.75" customHeight="1">
      <c r="A15" s="133"/>
      <c r="B15" s="126"/>
      <c r="C15" s="25" t="s">
        <v>51</v>
      </c>
      <c r="D15" s="58" t="s">
        <v>9</v>
      </c>
      <c r="E15" s="34">
        <v>0.029251387702730926</v>
      </c>
      <c r="F15" s="111" t="s">
        <v>210</v>
      </c>
      <c r="G15" s="73">
        <v>0</v>
      </c>
      <c r="H15" s="85">
        <v>7.900579319740669</v>
      </c>
      <c r="I15" s="92">
        <v>0.007801805272126007</v>
      </c>
      <c r="J15" s="27"/>
      <c r="K15" s="33">
        <v>0</v>
      </c>
      <c r="L15" s="79" t="s">
        <v>95</v>
      </c>
      <c r="M15" s="97">
        <v>0.35</v>
      </c>
      <c r="N15" s="27" t="s">
        <v>152</v>
      </c>
      <c r="O15" s="117">
        <v>0.05832897579690821</v>
      </c>
      <c r="P15" s="34">
        <v>0</v>
      </c>
      <c r="Q15" s="59">
        <v>0.1997251632443427</v>
      </c>
      <c r="R15" s="34">
        <v>0</v>
      </c>
      <c r="S15" s="27" t="s">
        <v>151</v>
      </c>
      <c r="T15" s="34">
        <v>0</v>
      </c>
      <c r="U15" s="54" t="s">
        <v>91</v>
      </c>
      <c r="V15" s="105" t="s">
        <v>189</v>
      </c>
      <c r="W15" s="27"/>
      <c r="X15" s="27" t="s">
        <v>9</v>
      </c>
      <c r="Y15" s="27" t="s">
        <v>153</v>
      </c>
      <c r="Z15" s="91">
        <v>0</v>
      </c>
      <c r="AA15" s="34">
        <v>0.0158</v>
      </c>
      <c r="AB15" s="56">
        <v>0.6557224980402404</v>
      </c>
      <c r="AC15" s="69">
        <v>0.007013757572130846</v>
      </c>
      <c r="AD15" s="34">
        <v>0.733</v>
      </c>
      <c r="AE15" s="27"/>
      <c r="AF15" s="57" t="s">
        <v>9</v>
      </c>
      <c r="AG15" s="103" t="s">
        <v>95</v>
      </c>
      <c r="AH15" s="23"/>
    </row>
    <row r="16" spans="1:34" ht="24.75" customHeight="1">
      <c r="A16" s="133"/>
      <c r="B16" s="126"/>
      <c r="C16" s="26" t="s">
        <v>52</v>
      </c>
      <c r="D16" s="58" t="s">
        <v>133</v>
      </c>
      <c r="E16" s="34">
        <v>0.0001057148057394287</v>
      </c>
      <c r="F16" s="111" t="s">
        <v>210</v>
      </c>
      <c r="G16" s="73">
        <v>0</v>
      </c>
      <c r="H16" s="85" t="s">
        <v>9</v>
      </c>
      <c r="I16" s="90" t="s">
        <v>9</v>
      </c>
      <c r="J16" s="27"/>
      <c r="K16" s="33">
        <v>0</v>
      </c>
      <c r="L16" s="79" t="s">
        <v>95</v>
      </c>
      <c r="M16" s="97" t="s">
        <v>105</v>
      </c>
      <c r="N16" s="27" t="s">
        <v>152</v>
      </c>
      <c r="O16" s="119" t="s">
        <v>105</v>
      </c>
      <c r="P16" s="27" t="s">
        <v>9</v>
      </c>
      <c r="Q16" s="59">
        <v>0.00032964341929455314</v>
      </c>
      <c r="R16" s="34">
        <v>0.005</v>
      </c>
      <c r="S16" s="27" t="s">
        <v>151</v>
      </c>
      <c r="T16" s="34">
        <v>0</v>
      </c>
      <c r="U16" s="60" t="s">
        <v>9</v>
      </c>
      <c r="V16" s="105" t="s">
        <v>189</v>
      </c>
      <c r="W16" s="27"/>
      <c r="X16" s="27" t="s">
        <v>9</v>
      </c>
      <c r="Y16" s="27" t="s">
        <v>153</v>
      </c>
      <c r="Z16" s="91">
        <v>0</v>
      </c>
      <c r="AA16" s="27" t="s">
        <v>9</v>
      </c>
      <c r="AB16" s="56">
        <v>0</v>
      </c>
      <c r="AC16" s="69">
        <v>0</v>
      </c>
      <c r="AD16" s="27" t="s">
        <v>9</v>
      </c>
      <c r="AE16" s="27"/>
      <c r="AF16" s="57" t="s">
        <v>9</v>
      </c>
      <c r="AG16" s="103" t="s">
        <v>103</v>
      </c>
      <c r="AH16" s="23"/>
    </row>
    <row r="17" spans="1:34" ht="24.75" customHeight="1">
      <c r="A17" s="124" t="s">
        <v>66</v>
      </c>
      <c r="B17" s="130" t="s">
        <v>44</v>
      </c>
      <c r="C17" s="28" t="s">
        <v>76</v>
      </c>
      <c r="D17" s="61" t="s">
        <v>134</v>
      </c>
      <c r="E17" s="34">
        <v>0.0153</v>
      </c>
      <c r="F17" s="110">
        <v>0.007190673204815113</v>
      </c>
      <c r="G17" s="73">
        <v>0.0008310009550114137</v>
      </c>
      <c r="H17" s="85">
        <v>0.036968847632767504</v>
      </c>
      <c r="I17" s="92">
        <v>0.00302078045377772</v>
      </c>
      <c r="J17" s="27"/>
      <c r="K17" s="59" t="s">
        <v>109</v>
      </c>
      <c r="L17" s="79" t="s">
        <v>161</v>
      </c>
      <c r="M17" s="97">
        <v>0.67</v>
      </c>
      <c r="N17" s="34">
        <v>0.0001</v>
      </c>
      <c r="O17" s="120" t="s">
        <v>9</v>
      </c>
      <c r="P17" s="53">
        <v>0.0004209344902191883</v>
      </c>
      <c r="Q17" s="59">
        <v>0.38620942848194434</v>
      </c>
      <c r="R17" s="34">
        <v>0.001</v>
      </c>
      <c r="S17" s="34">
        <v>0.114</v>
      </c>
      <c r="T17" s="34">
        <v>0.003</v>
      </c>
      <c r="U17" s="54" t="s">
        <v>92</v>
      </c>
      <c r="V17" s="105" t="s">
        <v>195</v>
      </c>
      <c r="W17" s="27"/>
      <c r="X17" s="34">
        <v>0.004</v>
      </c>
      <c r="Y17" s="27">
        <v>1.4</v>
      </c>
      <c r="Z17" s="73">
        <v>0.0081</v>
      </c>
      <c r="AA17" s="34">
        <v>0.0111</v>
      </c>
      <c r="AB17" s="56">
        <v>0.0009374049263716143</v>
      </c>
      <c r="AC17" s="69">
        <v>0.00041590528753918414</v>
      </c>
      <c r="AD17" s="34">
        <v>0.006</v>
      </c>
      <c r="AE17" s="27"/>
      <c r="AF17" s="53">
        <v>0.0005009439849629793</v>
      </c>
      <c r="AG17" s="103" t="s">
        <v>95</v>
      </c>
      <c r="AH17" s="23"/>
    </row>
    <row r="18" spans="1:34" ht="24.75" customHeight="1">
      <c r="A18" s="124"/>
      <c r="B18" s="130"/>
      <c r="C18" s="28" t="s">
        <v>77</v>
      </c>
      <c r="D18" s="61" t="s">
        <v>135</v>
      </c>
      <c r="E18" s="34">
        <v>0.002</v>
      </c>
      <c r="F18" s="110">
        <v>0.0044853659260291326</v>
      </c>
      <c r="G18" s="73">
        <v>0.0004073855841817403</v>
      </c>
      <c r="H18" s="85">
        <v>0.07679410410127582</v>
      </c>
      <c r="I18" s="92">
        <v>0.002702654906788603</v>
      </c>
      <c r="J18" s="27"/>
      <c r="K18" s="59" t="s">
        <v>110</v>
      </c>
      <c r="L18" s="79" t="s">
        <v>160</v>
      </c>
      <c r="M18" s="108">
        <v>0.5</v>
      </c>
      <c r="N18" s="34">
        <v>0</v>
      </c>
      <c r="O18" s="120" t="s">
        <v>9</v>
      </c>
      <c r="P18" s="53">
        <v>0.028758299990164854</v>
      </c>
      <c r="Q18" s="59">
        <v>0.7888298880599569</v>
      </c>
      <c r="R18" s="34">
        <v>0.005</v>
      </c>
      <c r="S18" s="34">
        <v>0.005</v>
      </c>
      <c r="T18" s="34">
        <v>0</v>
      </c>
      <c r="U18" s="54" t="s">
        <v>93</v>
      </c>
      <c r="V18" s="105" t="s">
        <v>196</v>
      </c>
      <c r="W18" s="27"/>
      <c r="X18" s="34">
        <v>0.006</v>
      </c>
      <c r="Y18" s="27">
        <v>0.4</v>
      </c>
      <c r="Z18" s="93">
        <v>0.0118</v>
      </c>
      <c r="AA18" s="34">
        <v>0.003</v>
      </c>
      <c r="AB18" s="56">
        <v>0.0028196990499840774</v>
      </c>
      <c r="AC18" s="69">
        <v>0.01355661242278986</v>
      </c>
      <c r="AD18" s="34">
        <v>0.303</v>
      </c>
      <c r="AE18" s="27"/>
      <c r="AF18" s="53">
        <v>0.0010466944021023411</v>
      </c>
      <c r="AG18" s="103" t="s">
        <v>178</v>
      </c>
      <c r="AH18" s="23"/>
    </row>
    <row r="19" spans="1:34" ht="24.75" customHeight="1">
      <c r="A19" s="124"/>
      <c r="B19" s="130"/>
      <c r="C19" s="28" t="s">
        <v>78</v>
      </c>
      <c r="D19" s="61" t="s">
        <v>134</v>
      </c>
      <c r="E19" s="34">
        <v>0.0351</v>
      </c>
      <c r="F19" s="110">
        <v>0.001447474853027119</v>
      </c>
      <c r="G19" s="73">
        <v>0.00015190714663233698</v>
      </c>
      <c r="H19" s="85">
        <v>0.004075401260138256</v>
      </c>
      <c r="I19" s="92">
        <v>0.004852183623854997</v>
      </c>
      <c r="J19" s="27"/>
      <c r="K19" s="59" t="s">
        <v>111</v>
      </c>
      <c r="L19" s="79" t="s">
        <v>100</v>
      </c>
      <c r="M19" s="108">
        <v>0.25</v>
      </c>
      <c r="N19" s="34">
        <v>0.0003</v>
      </c>
      <c r="O19" s="120" t="s">
        <v>9</v>
      </c>
      <c r="P19" s="53">
        <v>0.0021592800834770625</v>
      </c>
      <c r="Q19" s="59">
        <v>1.2891754054522266</v>
      </c>
      <c r="R19" s="34">
        <v>0.01</v>
      </c>
      <c r="S19" s="34">
        <v>0</v>
      </c>
      <c r="T19" s="34">
        <v>0.005</v>
      </c>
      <c r="U19" s="54" t="s">
        <v>94</v>
      </c>
      <c r="V19" s="105" t="s">
        <v>197</v>
      </c>
      <c r="W19" s="27"/>
      <c r="X19" s="34">
        <v>0.003</v>
      </c>
      <c r="Y19" s="27">
        <v>0.3</v>
      </c>
      <c r="Z19" s="93">
        <v>0.0006</v>
      </c>
      <c r="AA19" s="34">
        <v>0.0021</v>
      </c>
      <c r="AB19" s="56">
        <v>0.0025846929446901156</v>
      </c>
      <c r="AC19" s="69">
        <v>0.002584848877035233</v>
      </c>
      <c r="AD19" s="34">
        <v>0.653</v>
      </c>
      <c r="AE19" s="27"/>
      <c r="AF19" s="53">
        <v>0.0027735585178731916</v>
      </c>
      <c r="AG19" s="103" t="s">
        <v>160</v>
      </c>
      <c r="AH19" s="23"/>
    </row>
    <row r="20" spans="1:34" ht="24.75" customHeight="1">
      <c r="A20" s="124"/>
      <c r="B20" s="130"/>
      <c r="C20" s="28" t="s">
        <v>75</v>
      </c>
      <c r="D20" s="61" t="s">
        <v>124</v>
      </c>
      <c r="E20" s="34">
        <v>0.0002</v>
      </c>
      <c r="F20" s="110">
        <v>1.9351268088597845E-05</v>
      </c>
      <c r="G20" s="73">
        <v>0</v>
      </c>
      <c r="H20" s="85">
        <v>0</v>
      </c>
      <c r="I20" s="92">
        <v>7.245607292006946E-07</v>
      </c>
      <c r="J20" s="27"/>
      <c r="K20" s="59" t="s">
        <v>112</v>
      </c>
      <c r="L20" s="79" t="s">
        <v>95</v>
      </c>
      <c r="M20" s="108">
        <v>0</v>
      </c>
      <c r="N20" s="34">
        <v>0</v>
      </c>
      <c r="O20" s="120" t="s">
        <v>9</v>
      </c>
      <c r="P20" s="53">
        <v>0.000147252757496953</v>
      </c>
      <c r="Q20" s="59">
        <v>0.00032989268071402424</v>
      </c>
      <c r="R20" s="34">
        <v>0</v>
      </c>
      <c r="S20" s="34">
        <v>0.001</v>
      </c>
      <c r="T20" s="34">
        <v>0</v>
      </c>
      <c r="U20" s="54" t="s">
        <v>95</v>
      </c>
      <c r="V20" s="105" t="s">
        <v>189</v>
      </c>
      <c r="W20" s="27"/>
      <c r="X20" s="34">
        <v>0</v>
      </c>
      <c r="Y20" s="27">
        <v>0</v>
      </c>
      <c r="Z20" s="93">
        <v>0</v>
      </c>
      <c r="AA20" s="34">
        <v>0</v>
      </c>
      <c r="AB20" s="56">
        <v>1.68396094557775E-05</v>
      </c>
      <c r="AC20" s="69">
        <v>0</v>
      </c>
      <c r="AD20" s="34">
        <v>0.003</v>
      </c>
      <c r="AE20" s="27"/>
      <c r="AF20" s="53">
        <v>0</v>
      </c>
      <c r="AG20" s="103" t="s">
        <v>95</v>
      </c>
      <c r="AH20" s="23"/>
    </row>
    <row r="21" spans="1:34" ht="24.75" customHeight="1">
      <c r="A21" s="124"/>
      <c r="B21" s="130"/>
      <c r="C21" s="28" t="s">
        <v>67</v>
      </c>
      <c r="D21" s="61" t="s">
        <v>124</v>
      </c>
      <c r="E21" s="27">
        <v>0</v>
      </c>
      <c r="F21" s="110">
        <v>0</v>
      </c>
      <c r="G21" s="73">
        <v>0</v>
      </c>
      <c r="H21" s="85">
        <v>0</v>
      </c>
      <c r="I21" s="92">
        <v>0</v>
      </c>
      <c r="J21" s="27"/>
      <c r="K21" s="59" t="s">
        <v>112</v>
      </c>
      <c r="L21" s="79" t="s">
        <v>95</v>
      </c>
      <c r="M21" s="108">
        <v>0</v>
      </c>
      <c r="N21" s="34">
        <v>0</v>
      </c>
      <c r="O21" s="120" t="s">
        <v>9</v>
      </c>
      <c r="P21" s="53">
        <v>0</v>
      </c>
      <c r="Q21" s="59">
        <v>0</v>
      </c>
      <c r="R21" s="34">
        <v>0</v>
      </c>
      <c r="S21" s="34">
        <v>0</v>
      </c>
      <c r="T21" s="34">
        <v>0</v>
      </c>
      <c r="U21" s="60" t="s">
        <v>9</v>
      </c>
      <c r="V21" s="105" t="s">
        <v>189</v>
      </c>
      <c r="W21" s="27"/>
      <c r="X21" s="34">
        <v>0</v>
      </c>
      <c r="Y21" s="27">
        <v>0</v>
      </c>
      <c r="Z21" s="93">
        <v>0</v>
      </c>
      <c r="AA21" s="34">
        <v>0</v>
      </c>
      <c r="AB21" s="56">
        <v>0</v>
      </c>
      <c r="AC21" s="69">
        <v>0</v>
      </c>
      <c r="AD21" s="34">
        <v>0.2</v>
      </c>
      <c r="AE21" s="27"/>
      <c r="AF21" s="53">
        <v>0.06429642285000664</v>
      </c>
      <c r="AG21" s="103" t="s">
        <v>95</v>
      </c>
      <c r="AH21" s="23"/>
    </row>
    <row r="22" spans="1:34" ht="24.75" customHeight="1">
      <c r="A22" s="124"/>
      <c r="B22" s="130"/>
      <c r="C22" s="28" t="s">
        <v>46</v>
      </c>
      <c r="D22" s="61" t="s">
        <v>136</v>
      </c>
      <c r="E22" s="34">
        <v>0.0917</v>
      </c>
      <c r="F22" s="110">
        <v>0.03608237447799954</v>
      </c>
      <c r="G22" s="73">
        <v>0.11541551791782545</v>
      </c>
      <c r="H22" s="85">
        <v>7.4784000105259025</v>
      </c>
      <c r="I22" s="92">
        <v>0.04012000357021876</v>
      </c>
      <c r="J22" s="27"/>
      <c r="K22" s="59" t="s">
        <v>113</v>
      </c>
      <c r="L22" s="79" t="s">
        <v>162</v>
      </c>
      <c r="M22" s="97">
        <v>1.96</v>
      </c>
      <c r="N22" s="34">
        <v>0.1173</v>
      </c>
      <c r="O22" s="120" t="s">
        <v>9</v>
      </c>
      <c r="P22" s="53">
        <v>0.07893855443727436</v>
      </c>
      <c r="Q22" s="59">
        <v>7.182757856264267</v>
      </c>
      <c r="R22" s="34">
        <v>0.174</v>
      </c>
      <c r="S22" s="34">
        <v>0.142</v>
      </c>
      <c r="T22" s="34">
        <v>0.037</v>
      </c>
      <c r="U22" s="54" t="s">
        <v>96</v>
      </c>
      <c r="V22" s="105" t="s">
        <v>198</v>
      </c>
      <c r="W22" s="27"/>
      <c r="X22" s="34">
        <v>0.059</v>
      </c>
      <c r="Y22" s="27">
        <v>4.3</v>
      </c>
      <c r="Z22" s="93">
        <v>0.0366</v>
      </c>
      <c r="AA22" s="34">
        <v>0.0456</v>
      </c>
      <c r="AB22" s="56">
        <v>0.07056919002601159</v>
      </c>
      <c r="AC22" s="69">
        <v>0.03964078143737248</v>
      </c>
      <c r="AD22" s="34">
        <v>0.081</v>
      </c>
      <c r="AE22" s="27"/>
      <c r="AF22" s="53">
        <v>0.29625138354996655</v>
      </c>
      <c r="AG22" s="103" t="s">
        <v>179</v>
      </c>
      <c r="AH22" s="23"/>
    </row>
    <row r="23" spans="1:34" ht="24.75" customHeight="1">
      <c r="A23" s="124"/>
      <c r="B23" s="130"/>
      <c r="C23" s="28" t="s">
        <v>68</v>
      </c>
      <c r="D23" s="61" t="s">
        <v>137</v>
      </c>
      <c r="E23" s="34">
        <v>0.4407</v>
      </c>
      <c r="F23" s="110">
        <v>0.4182714673292541</v>
      </c>
      <c r="G23" s="73">
        <v>0.4396179443124384</v>
      </c>
      <c r="H23" s="85">
        <v>66.08242343046624</v>
      </c>
      <c r="I23" s="92">
        <v>0.23730825584973453</v>
      </c>
      <c r="J23" s="27"/>
      <c r="K23" s="59" t="s">
        <v>114</v>
      </c>
      <c r="L23" s="79" t="s">
        <v>163</v>
      </c>
      <c r="M23" s="97">
        <v>29.59</v>
      </c>
      <c r="N23" s="34">
        <v>0.3757</v>
      </c>
      <c r="O23" s="120" t="s">
        <v>9</v>
      </c>
      <c r="P23" s="53">
        <v>0.5255714959663329</v>
      </c>
      <c r="Q23" s="59">
        <v>30.039209552733986</v>
      </c>
      <c r="R23" s="34">
        <v>0.426</v>
      </c>
      <c r="S23" s="34">
        <v>0.4</v>
      </c>
      <c r="T23" s="34">
        <v>0.442</v>
      </c>
      <c r="U23" s="54" t="s">
        <v>97</v>
      </c>
      <c r="V23" s="105" t="s">
        <v>199</v>
      </c>
      <c r="W23" s="27"/>
      <c r="X23" s="34">
        <v>0.397</v>
      </c>
      <c r="Y23" s="27">
        <v>46.6</v>
      </c>
      <c r="Z23" s="93">
        <v>0.4904</v>
      </c>
      <c r="AA23" s="34">
        <v>0.4508</v>
      </c>
      <c r="AB23" s="56">
        <v>0.6214508184237302</v>
      </c>
      <c r="AC23" s="69">
        <v>0.512530259596869</v>
      </c>
      <c r="AD23" s="34">
        <v>0.657</v>
      </c>
      <c r="AE23" s="27"/>
      <c r="AF23" s="53">
        <v>0.14996730789948612</v>
      </c>
      <c r="AG23" s="103" t="s">
        <v>180</v>
      </c>
      <c r="AH23" s="23"/>
    </row>
    <row r="24" spans="1:34" ht="24.75" customHeight="1">
      <c r="A24" s="124"/>
      <c r="B24" s="130"/>
      <c r="C24" s="28" t="s">
        <v>48</v>
      </c>
      <c r="D24" s="61" t="s">
        <v>138</v>
      </c>
      <c r="E24" s="34">
        <v>0.1586</v>
      </c>
      <c r="F24" s="110">
        <v>0.21779981242170798</v>
      </c>
      <c r="G24" s="73">
        <v>0.2660625016361932</v>
      </c>
      <c r="H24" s="85">
        <v>15.570490147663035</v>
      </c>
      <c r="I24" s="92">
        <v>0.12961026928338548</v>
      </c>
      <c r="J24" s="27"/>
      <c r="K24" s="59" t="s">
        <v>115</v>
      </c>
      <c r="L24" s="79" t="s">
        <v>164</v>
      </c>
      <c r="M24" s="97">
        <v>12.73</v>
      </c>
      <c r="N24" s="34">
        <v>0.1551</v>
      </c>
      <c r="O24" s="120" t="s">
        <v>9</v>
      </c>
      <c r="P24" s="53">
        <v>0.1240919535020545</v>
      </c>
      <c r="Q24" s="59">
        <v>2.587359592534637</v>
      </c>
      <c r="R24" s="34">
        <v>0.165</v>
      </c>
      <c r="S24" s="34">
        <v>0.118</v>
      </c>
      <c r="T24" s="34">
        <v>0.102</v>
      </c>
      <c r="U24" s="54" t="s">
        <v>98</v>
      </c>
      <c r="V24" s="105" t="s">
        <v>200</v>
      </c>
      <c r="W24" s="27"/>
      <c r="X24" s="34">
        <v>0.312</v>
      </c>
      <c r="Y24" s="27">
        <v>15.7</v>
      </c>
      <c r="Z24" s="93">
        <v>0.2954</v>
      </c>
      <c r="AA24" s="34">
        <v>0.2659</v>
      </c>
      <c r="AB24" s="56">
        <v>0.19086462413430375</v>
      </c>
      <c r="AC24" s="69">
        <v>0.11986165165520826</v>
      </c>
      <c r="AD24" s="34">
        <v>0.711</v>
      </c>
      <c r="AE24" s="27"/>
      <c r="AF24" s="53">
        <v>0.20500436268434213</v>
      </c>
      <c r="AG24" s="103" t="s">
        <v>181</v>
      </c>
      <c r="AH24" s="23"/>
    </row>
    <row r="25" spans="1:34" ht="24.75" customHeight="1">
      <c r="A25" s="124"/>
      <c r="B25" s="130"/>
      <c r="C25" s="28" t="s">
        <v>69</v>
      </c>
      <c r="D25" s="61" t="s">
        <v>139</v>
      </c>
      <c r="E25" s="34">
        <v>0.115</v>
      </c>
      <c r="F25" s="110">
        <v>0.26966353305132085</v>
      </c>
      <c r="G25" s="73">
        <v>0.06383839019480912</v>
      </c>
      <c r="H25" s="85">
        <v>3.220326447138708</v>
      </c>
      <c r="I25" s="92">
        <v>0.06666286279514981</v>
      </c>
      <c r="J25" s="27"/>
      <c r="K25" s="59" t="s">
        <v>116</v>
      </c>
      <c r="L25" s="79" t="s">
        <v>165</v>
      </c>
      <c r="M25" s="97">
        <v>8.64</v>
      </c>
      <c r="N25" s="34">
        <v>0.2871</v>
      </c>
      <c r="O25" s="120" t="s">
        <v>9</v>
      </c>
      <c r="P25" s="53">
        <v>0.12497715872784</v>
      </c>
      <c r="Q25" s="59">
        <v>16.13537864686473</v>
      </c>
      <c r="R25" s="34">
        <v>0.094</v>
      </c>
      <c r="S25" s="34">
        <v>0.132</v>
      </c>
      <c r="T25" s="34">
        <v>0.095</v>
      </c>
      <c r="U25" s="54" t="s">
        <v>99</v>
      </c>
      <c r="V25" s="105" t="s">
        <v>201</v>
      </c>
      <c r="W25" s="27"/>
      <c r="X25" s="34">
        <v>0.167</v>
      </c>
      <c r="Y25" s="27">
        <v>18.3</v>
      </c>
      <c r="Z25" s="93">
        <v>0.1002</v>
      </c>
      <c r="AA25" s="34">
        <v>0.1139</v>
      </c>
      <c r="AB25" s="56">
        <v>0.007161324581226979</v>
      </c>
      <c r="AC25" s="69">
        <v>0.08729003503434635</v>
      </c>
      <c r="AD25" s="34">
        <v>0.484</v>
      </c>
      <c r="AE25" s="27"/>
      <c r="AF25" s="53">
        <v>0.17039711236672778</v>
      </c>
      <c r="AG25" s="103" t="s">
        <v>182</v>
      </c>
      <c r="AH25" s="23"/>
    </row>
    <row r="26" spans="1:34" ht="24.75" customHeight="1">
      <c r="A26" s="124"/>
      <c r="B26" s="130"/>
      <c r="C26" s="28" t="s">
        <v>70</v>
      </c>
      <c r="D26" s="61" t="s">
        <v>140</v>
      </c>
      <c r="E26" s="34">
        <v>0.0162</v>
      </c>
      <c r="F26" s="112" t="s">
        <v>211</v>
      </c>
      <c r="G26" s="73">
        <v>0.06936068649954007</v>
      </c>
      <c r="H26" s="85">
        <v>2.094862667684622</v>
      </c>
      <c r="I26" s="92">
        <v>0.021800882589593583</v>
      </c>
      <c r="J26" s="27"/>
      <c r="K26" s="59" t="s">
        <v>117</v>
      </c>
      <c r="L26" s="79" t="s">
        <v>166</v>
      </c>
      <c r="M26" s="97">
        <v>1.96</v>
      </c>
      <c r="N26" s="34">
        <v>0.01</v>
      </c>
      <c r="O26" s="120" t="s">
        <v>9</v>
      </c>
      <c r="P26" s="53">
        <v>0.020561555160821483</v>
      </c>
      <c r="Q26" s="59">
        <v>1.5269963947023122</v>
      </c>
      <c r="R26" s="34">
        <v>0.044</v>
      </c>
      <c r="S26" s="34">
        <v>0.021</v>
      </c>
      <c r="T26" s="34">
        <v>0.019</v>
      </c>
      <c r="U26" s="54" t="s">
        <v>100</v>
      </c>
      <c r="V26" s="105" t="s">
        <v>202</v>
      </c>
      <c r="W26" s="27"/>
      <c r="X26" s="34">
        <v>0.014</v>
      </c>
      <c r="Y26" s="27">
        <v>3.2</v>
      </c>
      <c r="Z26" s="93">
        <v>0.0005</v>
      </c>
      <c r="AA26" s="34">
        <v>0.0134</v>
      </c>
      <c r="AB26" s="56">
        <v>0.01801463998224731</v>
      </c>
      <c r="AC26" s="69">
        <v>0.0077085737463795986</v>
      </c>
      <c r="AD26" s="34">
        <v>1.177</v>
      </c>
      <c r="AE26" s="27"/>
      <c r="AF26" s="53">
        <v>0.005748409595914156</v>
      </c>
      <c r="AG26" s="103" t="s">
        <v>94</v>
      </c>
      <c r="AH26" s="23"/>
    </row>
    <row r="27" spans="1:34" ht="24.75" customHeight="1">
      <c r="A27" s="124"/>
      <c r="B27" s="130"/>
      <c r="C27" s="28" t="s">
        <v>71</v>
      </c>
      <c r="D27" s="61" t="s">
        <v>141</v>
      </c>
      <c r="E27" s="34">
        <v>0.039</v>
      </c>
      <c r="F27" s="110">
        <v>6.192405788351311E-05</v>
      </c>
      <c r="G27" s="73">
        <v>9.424819284929171E-05</v>
      </c>
      <c r="H27" s="85">
        <v>0</v>
      </c>
      <c r="I27" s="92">
        <v>0.02507397504723919</v>
      </c>
      <c r="J27" s="27"/>
      <c r="K27" s="33">
        <v>0</v>
      </c>
      <c r="L27" s="79" t="s">
        <v>94</v>
      </c>
      <c r="M27" s="97">
        <v>2.51</v>
      </c>
      <c r="N27" s="34">
        <v>0.0011</v>
      </c>
      <c r="O27" s="120" t="s">
        <v>9</v>
      </c>
      <c r="P27" s="53">
        <v>1.0621884388724431E-05</v>
      </c>
      <c r="Q27" s="59">
        <v>1.3432552097002366</v>
      </c>
      <c r="R27" s="34">
        <v>0.003</v>
      </c>
      <c r="S27" s="34">
        <v>0</v>
      </c>
      <c r="T27" s="34">
        <v>0.001</v>
      </c>
      <c r="U27" s="60" t="s">
        <v>9</v>
      </c>
      <c r="V27" s="105" t="s">
        <v>203</v>
      </c>
      <c r="W27" s="27"/>
      <c r="X27" s="34">
        <v>0.002</v>
      </c>
      <c r="Y27" s="27" t="s">
        <v>9</v>
      </c>
      <c r="Z27" s="93">
        <v>0.0004</v>
      </c>
      <c r="AA27" s="34">
        <v>0</v>
      </c>
      <c r="AB27" s="56">
        <v>0.05979146576077052</v>
      </c>
      <c r="AC27" s="69">
        <v>0.000429498787261895</v>
      </c>
      <c r="AD27" s="34">
        <v>2.099</v>
      </c>
      <c r="AE27" s="27"/>
      <c r="AF27" s="53">
        <v>0</v>
      </c>
      <c r="AG27" s="103" t="s">
        <v>95</v>
      </c>
      <c r="AH27" s="23"/>
    </row>
    <row r="28" spans="1:34" ht="24.75" customHeight="1">
      <c r="A28" s="124"/>
      <c r="B28" s="130"/>
      <c r="C28" s="28" t="s">
        <v>72</v>
      </c>
      <c r="D28" s="61" t="s">
        <v>142</v>
      </c>
      <c r="E28" s="34">
        <v>0.0006</v>
      </c>
      <c r="F28" s="110">
        <v>0</v>
      </c>
      <c r="G28" s="73">
        <v>0.0007370447724489867</v>
      </c>
      <c r="H28" s="85">
        <v>0.015914623318522093</v>
      </c>
      <c r="I28" s="92">
        <v>0.004977198551107624</v>
      </c>
      <c r="J28" s="27"/>
      <c r="K28" s="33">
        <v>0</v>
      </c>
      <c r="L28" s="79" t="s">
        <v>95</v>
      </c>
      <c r="M28" s="97">
        <v>0.07</v>
      </c>
      <c r="N28" s="34">
        <v>0.0047</v>
      </c>
      <c r="O28" s="120" t="s">
        <v>9</v>
      </c>
      <c r="P28" s="53">
        <v>0.0004967650973849997</v>
      </c>
      <c r="Q28" s="59">
        <v>0.0981069198898782</v>
      </c>
      <c r="R28" s="34">
        <v>0</v>
      </c>
      <c r="S28" s="34">
        <v>0.001</v>
      </c>
      <c r="T28" s="34">
        <v>0</v>
      </c>
      <c r="U28" s="54" t="s">
        <v>101</v>
      </c>
      <c r="V28" s="105" t="s">
        <v>189</v>
      </c>
      <c r="W28" s="27"/>
      <c r="X28" s="34">
        <v>0</v>
      </c>
      <c r="Y28" s="27">
        <v>0</v>
      </c>
      <c r="Z28" s="93">
        <v>0</v>
      </c>
      <c r="AA28" s="34">
        <v>0.0007</v>
      </c>
      <c r="AB28" s="56">
        <v>1.5342755281930612E-05</v>
      </c>
      <c r="AC28" s="69">
        <v>0.0005288473028748316</v>
      </c>
      <c r="AD28" s="34">
        <v>0.157</v>
      </c>
      <c r="AE28" s="27"/>
      <c r="AF28" s="53">
        <v>6.346456609567694E-05</v>
      </c>
      <c r="AG28" s="103" t="s">
        <v>95</v>
      </c>
      <c r="AH28" s="23"/>
    </row>
    <row r="29" spans="1:34" ht="24.75" customHeight="1">
      <c r="A29" s="124"/>
      <c r="B29" s="130"/>
      <c r="C29" s="28" t="s">
        <v>50</v>
      </c>
      <c r="D29" s="61" t="s">
        <v>124</v>
      </c>
      <c r="E29" s="27">
        <v>0</v>
      </c>
      <c r="F29" s="110">
        <v>0.00021286394897457631</v>
      </c>
      <c r="G29" s="73">
        <v>0.000995759625215398</v>
      </c>
      <c r="H29" s="85">
        <v>0</v>
      </c>
      <c r="I29" s="92">
        <v>0.0139006021386013</v>
      </c>
      <c r="J29" s="27"/>
      <c r="K29" s="33">
        <v>0</v>
      </c>
      <c r="L29" s="79" t="s">
        <v>102</v>
      </c>
      <c r="M29" s="97">
        <v>1.16</v>
      </c>
      <c r="N29" s="34">
        <v>0.0196</v>
      </c>
      <c r="O29" s="120" t="s">
        <v>9</v>
      </c>
      <c r="P29" s="53">
        <v>0</v>
      </c>
      <c r="Q29" s="59">
        <v>1.594251570328702</v>
      </c>
      <c r="R29" s="34">
        <v>0.014</v>
      </c>
      <c r="S29" s="34">
        <v>0</v>
      </c>
      <c r="T29" s="34">
        <v>0</v>
      </c>
      <c r="U29" s="54" t="s">
        <v>102</v>
      </c>
      <c r="V29" s="105" t="s">
        <v>204</v>
      </c>
      <c r="W29" s="27"/>
      <c r="X29" s="34">
        <v>0</v>
      </c>
      <c r="Y29" s="27">
        <v>2.3</v>
      </c>
      <c r="Z29" s="93">
        <v>0</v>
      </c>
      <c r="AA29" s="27" t="s">
        <v>105</v>
      </c>
      <c r="AB29" s="56">
        <v>1.5342755281930612E-05</v>
      </c>
      <c r="AC29" s="69">
        <v>0</v>
      </c>
      <c r="AD29" s="34">
        <v>0.225</v>
      </c>
      <c r="AE29" s="27"/>
      <c r="AF29" s="53">
        <v>0.014856897943505861</v>
      </c>
      <c r="AG29" s="103" t="s">
        <v>95</v>
      </c>
      <c r="AH29" s="23"/>
    </row>
    <row r="30" spans="1:34" ht="24.75" customHeight="1">
      <c r="A30" s="124"/>
      <c r="B30" s="130"/>
      <c r="C30" s="28" t="s">
        <v>73</v>
      </c>
      <c r="D30" s="61" t="s">
        <v>143</v>
      </c>
      <c r="E30" s="34">
        <v>0.0158</v>
      </c>
      <c r="F30" s="110">
        <v>0.010907664779272986</v>
      </c>
      <c r="G30" s="73">
        <v>0.0040895996040290665</v>
      </c>
      <c r="H30" s="85">
        <v>0.9201506268305747</v>
      </c>
      <c r="I30" s="92" t="s">
        <v>9</v>
      </c>
      <c r="J30" s="27"/>
      <c r="K30" s="59" t="s">
        <v>118</v>
      </c>
      <c r="L30" s="79" t="s">
        <v>103</v>
      </c>
      <c r="M30" s="97">
        <v>0.08</v>
      </c>
      <c r="N30" s="34">
        <v>0</v>
      </c>
      <c r="O30" s="120" t="s">
        <v>9</v>
      </c>
      <c r="P30" s="53">
        <v>0.046266012740537245</v>
      </c>
      <c r="Q30" s="59">
        <v>0.34399672258400327</v>
      </c>
      <c r="R30" s="34">
        <v>0</v>
      </c>
      <c r="S30" s="34">
        <v>0.001</v>
      </c>
      <c r="T30" s="34">
        <v>0.004</v>
      </c>
      <c r="U30" s="60" t="s">
        <v>9</v>
      </c>
      <c r="V30" s="105" t="s">
        <v>205</v>
      </c>
      <c r="W30" s="27"/>
      <c r="X30" s="34">
        <v>0.001</v>
      </c>
      <c r="Y30" s="27" t="s">
        <v>9</v>
      </c>
      <c r="Z30" s="93">
        <v>0.0012</v>
      </c>
      <c r="AA30" s="34" t="s">
        <v>105</v>
      </c>
      <c r="AB30" s="56">
        <v>0.0015264170437803651</v>
      </c>
      <c r="AC30" s="69">
        <v>0.018823609640237958</v>
      </c>
      <c r="AD30" s="34">
        <v>0.413</v>
      </c>
      <c r="AE30" s="27"/>
      <c r="AF30" s="53">
        <v>0.05062633471813166</v>
      </c>
      <c r="AG30" s="103" t="s">
        <v>95</v>
      </c>
      <c r="AH30" s="23"/>
    </row>
    <row r="31" spans="1:34" ht="24.75" customHeight="1">
      <c r="A31" s="124"/>
      <c r="B31" s="130"/>
      <c r="C31" s="28" t="s">
        <v>79</v>
      </c>
      <c r="D31" s="61" t="s">
        <v>144</v>
      </c>
      <c r="E31" s="34">
        <v>0.0047</v>
      </c>
      <c r="F31" s="110">
        <v>0.00021286394897457631</v>
      </c>
      <c r="G31" s="73">
        <v>2.0804588669948247E-10</v>
      </c>
      <c r="H31" s="85">
        <v>0.037517877950898885</v>
      </c>
      <c r="I31" s="92">
        <v>0.015869485283685657</v>
      </c>
      <c r="J31" s="27"/>
      <c r="K31" s="59" t="s">
        <v>119</v>
      </c>
      <c r="L31" s="79" t="s">
        <v>100</v>
      </c>
      <c r="M31" s="97">
        <v>0.11</v>
      </c>
      <c r="N31" s="34">
        <v>0.0043</v>
      </c>
      <c r="O31" s="120" t="s">
        <v>9</v>
      </c>
      <c r="P31" s="53">
        <v>0.0010070554811382154</v>
      </c>
      <c r="Q31" s="59">
        <v>0.10599948929901579</v>
      </c>
      <c r="R31" s="34">
        <v>0.003</v>
      </c>
      <c r="S31" s="34">
        <v>0.063</v>
      </c>
      <c r="T31" s="34">
        <v>0</v>
      </c>
      <c r="U31" s="54" t="s">
        <v>103</v>
      </c>
      <c r="V31" s="105" t="s">
        <v>118</v>
      </c>
      <c r="W31" s="27"/>
      <c r="X31" s="34">
        <v>0</v>
      </c>
      <c r="Y31" s="27">
        <v>1.8</v>
      </c>
      <c r="Z31" s="93">
        <v>0.0004</v>
      </c>
      <c r="AA31" s="34">
        <v>0.0011</v>
      </c>
      <c r="AB31" s="56">
        <v>0.003563635574385981</v>
      </c>
      <c r="AC31" s="69">
        <v>3.870964850479482E-05</v>
      </c>
      <c r="AD31" s="34">
        <v>0.999</v>
      </c>
      <c r="AE31" s="27"/>
      <c r="AF31" s="53">
        <v>0.03464012630839043</v>
      </c>
      <c r="AG31" s="103" t="s">
        <v>160</v>
      </c>
      <c r="AH31" s="23"/>
    </row>
    <row r="32" spans="1:34" ht="24.75" customHeight="1">
      <c r="A32" s="124"/>
      <c r="B32" s="130"/>
      <c r="C32" s="28" t="s">
        <v>52</v>
      </c>
      <c r="D32" s="61" t="s">
        <v>145</v>
      </c>
      <c r="E32" s="34">
        <v>0.0602</v>
      </c>
      <c r="F32" s="110">
        <v>0.033856978647810794</v>
      </c>
      <c r="G32" s="73">
        <v>0.03839801335077944</v>
      </c>
      <c r="H32" s="85">
        <v>4.462068559520038</v>
      </c>
      <c r="I32" s="92">
        <v>0.01723619338249922</v>
      </c>
      <c r="J32" s="27"/>
      <c r="K32" s="59" t="s">
        <v>120</v>
      </c>
      <c r="L32" s="79" t="s">
        <v>167</v>
      </c>
      <c r="M32" s="97">
        <v>4.61</v>
      </c>
      <c r="N32" s="34">
        <v>0.0246</v>
      </c>
      <c r="O32" s="120" t="s">
        <v>9</v>
      </c>
      <c r="P32" s="53">
        <v>0.04659305968086951</v>
      </c>
      <c r="Q32" s="59">
        <v>1.0122666526153474</v>
      </c>
      <c r="R32" s="34">
        <v>0.061</v>
      </c>
      <c r="S32" s="34">
        <v>0</v>
      </c>
      <c r="T32" s="34">
        <v>0.047</v>
      </c>
      <c r="U32" s="54" t="s">
        <v>104</v>
      </c>
      <c r="V32" s="105" t="s">
        <v>206</v>
      </c>
      <c r="W32" s="27"/>
      <c r="X32" s="34">
        <v>0.035</v>
      </c>
      <c r="Y32" s="27">
        <v>5.7</v>
      </c>
      <c r="Z32" s="93">
        <v>0.0544</v>
      </c>
      <c r="AA32" s="34">
        <v>0.0902</v>
      </c>
      <c r="AB32" s="56">
        <v>0.020683905187759775</v>
      </c>
      <c r="AC32" s="69">
        <v>0.026103399587795215</v>
      </c>
      <c r="AD32" s="34">
        <v>0.628</v>
      </c>
      <c r="AE32" s="27"/>
      <c r="AF32" s="53">
        <v>0.003826980612494509</v>
      </c>
      <c r="AG32" s="104" t="s">
        <v>183</v>
      </c>
      <c r="AH32" s="23"/>
    </row>
    <row r="33" spans="1:34" ht="24.75" customHeight="1">
      <c r="A33" s="124" t="s">
        <v>53</v>
      </c>
      <c r="B33" s="126" t="s">
        <v>63</v>
      </c>
      <c r="C33" s="25" t="s">
        <v>54</v>
      </c>
      <c r="D33" s="52" t="s">
        <v>146</v>
      </c>
      <c r="E33" s="34">
        <v>0.2558</v>
      </c>
      <c r="F33" s="110">
        <f>(23/24*100)/100</f>
        <v>0.9583333333333335</v>
      </c>
      <c r="G33" s="73">
        <v>0.8125</v>
      </c>
      <c r="H33" s="85" t="s">
        <v>9</v>
      </c>
      <c r="I33" s="94" t="s">
        <v>9</v>
      </c>
      <c r="J33" s="27"/>
      <c r="K33" s="33">
        <v>0.67</v>
      </c>
      <c r="L33" s="81" t="s">
        <v>168</v>
      </c>
      <c r="M33" s="97">
        <v>18.68</v>
      </c>
      <c r="N33" s="27"/>
      <c r="O33" s="118">
        <v>0.13553113553113552</v>
      </c>
      <c r="P33" s="53">
        <v>0.3858695652173913</v>
      </c>
      <c r="Q33" s="27">
        <v>21.05</v>
      </c>
      <c r="R33" s="34">
        <v>0.806</v>
      </c>
      <c r="S33" s="34">
        <v>0.619</v>
      </c>
      <c r="T33" s="34">
        <v>0.714</v>
      </c>
      <c r="U33" s="60" t="s">
        <v>9</v>
      </c>
      <c r="V33" s="105" t="s">
        <v>207</v>
      </c>
      <c r="W33" s="27"/>
      <c r="X33" s="27" t="s">
        <v>9</v>
      </c>
      <c r="Y33" s="27">
        <v>75</v>
      </c>
      <c r="Z33" s="93">
        <v>0.7879</v>
      </c>
      <c r="AA33" s="27" t="s">
        <v>9</v>
      </c>
      <c r="AB33" s="62">
        <v>0.6875</v>
      </c>
      <c r="AC33" s="69">
        <f>7/17</f>
        <v>0.4117647058823529</v>
      </c>
      <c r="AD33" s="27" t="s">
        <v>9</v>
      </c>
      <c r="AE33" s="27"/>
      <c r="AF33" s="53">
        <v>0</v>
      </c>
      <c r="AG33" s="103" t="s">
        <v>9</v>
      </c>
      <c r="AH33" s="23"/>
    </row>
    <row r="34" spans="1:34" ht="24.75" customHeight="1">
      <c r="A34" s="129"/>
      <c r="B34" s="126"/>
      <c r="C34" s="25" t="s">
        <v>55</v>
      </c>
      <c r="D34" s="52" t="s">
        <v>147</v>
      </c>
      <c r="E34" s="34">
        <v>0.1628</v>
      </c>
      <c r="F34" s="110">
        <f>(1/24*100)/100</f>
        <v>0.04166666666666666</v>
      </c>
      <c r="G34" s="73">
        <v>0.1875</v>
      </c>
      <c r="H34" s="85" t="s">
        <v>9</v>
      </c>
      <c r="I34" s="94" t="s">
        <v>9</v>
      </c>
      <c r="J34" s="27"/>
      <c r="K34" s="33">
        <v>0.33</v>
      </c>
      <c r="L34" s="81" t="s">
        <v>169</v>
      </c>
      <c r="M34" s="97">
        <v>40.08</v>
      </c>
      <c r="N34" s="27"/>
      <c r="O34" s="118">
        <v>0.21611721611721613</v>
      </c>
      <c r="P34" s="53">
        <v>0.07608695652173914</v>
      </c>
      <c r="Q34" s="27">
        <v>26.32</v>
      </c>
      <c r="R34" s="34">
        <v>0.194</v>
      </c>
      <c r="S34" s="34">
        <v>0</v>
      </c>
      <c r="T34" s="34">
        <v>0.286</v>
      </c>
      <c r="U34" s="60" t="s">
        <v>9</v>
      </c>
      <c r="V34" s="105" t="s">
        <v>105</v>
      </c>
      <c r="W34" s="27"/>
      <c r="X34" s="27" t="s">
        <v>9</v>
      </c>
      <c r="Y34" s="27">
        <v>25</v>
      </c>
      <c r="Z34" s="93">
        <v>0.2121</v>
      </c>
      <c r="AA34" s="27" t="s">
        <v>9</v>
      </c>
      <c r="AB34" s="62">
        <v>0.3125</v>
      </c>
      <c r="AC34" s="69">
        <f>5/17</f>
        <v>0.29411764705882354</v>
      </c>
      <c r="AD34" s="27" t="s">
        <v>9</v>
      </c>
      <c r="AE34" s="27"/>
      <c r="AF34" s="53">
        <v>1</v>
      </c>
      <c r="AG34" s="103" t="s">
        <v>9</v>
      </c>
      <c r="AH34" s="23"/>
    </row>
    <row r="35" spans="1:34" ht="24.75" customHeight="1">
      <c r="A35" s="37" t="s">
        <v>150</v>
      </c>
      <c r="B35" s="123" t="s">
        <v>38</v>
      </c>
      <c r="C35" s="123"/>
      <c r="D35" s="46" t="s">
        <v>9</v>
      </c>
      <c r="E35" s="47">
        <v>0.4637</v>
      </c>
      <c r="F35" s="113">
        <v>0.27</v>
      </c>
      <c r="G35" s="47">
        <v>0.331</v>
      </c>
      <c r="H35" s="87">
        <v>41.64</v>
      </c>
      <c r="I35" s="95">
        <v>0.4403646377362074</v>
      </c>
      <c r="J35" s="49"/>
      <c r="K35" s="49" t="s">
        <v>9</v>
      </c>
      <c r="L35" s="82" t="s">
        <v>9</v>
      </c>
      <c r="M35" s="96"/>
      <c r="N35" s="49"/>
      <c r="O35" s="121">
        <v>0.39734487564176485</v>
      </c>
      <c r="P35" s="82" t="s">
        <v>9</v>
      </c>
      <c r="Q35" s="49"/>
      <c r="R35" s="49"/>
      <c r="S35" s="49"/>
      <c r="T35" s="47">
        <v>0.285</v>
      </c>
      <c r="U35" s="49"/>
      <c r="V35" s="106" t="s">
        <v>208</v>
      </c>
      <c r="W35" s="49"/>
      <c r="X35" s="49" t="s">
        <v>9</v>
      </c>
      <c r="Y35" s="49">
        <v>34.7</v>
      </c>
      <c r="Z35" s="96"/>
      <c r="AA35" s="47">
        <v>0.3066</v>
      </c>
      <c r="AB35" s="49"/>
      <c r="AC35" s="68">
        <v>0.3458787571930721</v>
      </c>
      <c r="AD35" s="47">
        <v>0.162</v>
      </c>
      <c r="AE35" s="49"/>
      <c r="AF35" s="49" t="s">
        <v>9</v>
      </c>
      <c r="AG35" s="103" t="s">
        <v>184</v>
      </c>
      <c r="AH35" s="23"/>
    </row>
    <row r="36" spans="1:34" ht="24.75" customHeight="1">
      <c r="A36" s="124" t="s">
        <v>56</v>
      </c>
      <c r="B36" s="126" t="s">
        <v>43</v>
      </c>
      <c r="C36" s="29" t="s">
        <v>40</v>
      </c>
      <c r="D36" s="52" t="s">
        <v>9</v>
      </c>
      <c r="E36" s="34">
        <v>0.9877</v>
      </c>
      <c r="F36" s="114">
        <v>1</v>
      </c>
      <c r="G36" s="73">
        <v>1</v>
      </c>
      <c r="H36" s="85">
        <v>100</v>
      </c>
      <c r="I36" s="90">
        <v>0.9230769230769231</v>
      </c>
      <c r="J36" s="27"/>
      <c r="K36" s="27" t="s">
        <v>9</v>
      </c>
      <c r="L36" s="83" t="s">
        <v>9</v>
      </c>
      <c r="M36" s="97"/>
      <c r="N36" s="27"/>
      <c r="O36" s="117">
        <v>0.6629213483146067</v>
      </c>
      <c r="P36" s="27" t="s">
        <v>9</v>
      </c>
      <c r="Q36" s="27">
        <v>100</v>
      </c>
      <c r="R36" s="34">
        <v>1</v>
      </c>
      <c r="S36" s="34">
        <v>1</v>
      </c>
      <c r="T36" s="33">
        <v>1</v>
      </c>
      <c r="U36" s="27" t="s">
        <v>105</v>
      </c>
      <c r="V36" s="105" t="s">
        <v>207</v>
      </c>
      <c r="W36" s="27"/>
      <c r="X36" s="27" t="s">
        <v>9</v>
      </c>
      <c r="Y36" s="27">
        <v>100</v>
      </c>
      <c r="Z36" s="97" t="s">
        <v>9</v>
      </c>
      <c r="AA36" s="33">
        <v>1</v>
      </c>
      <c r="AB36" s="27" t="s">
        <v>9</v>
      </c>
      <c r="AC36" s="71">
        <v>1</v>
      </c>
      <c r="AD36" s="34">
        <v>0.087</v>
      </c>
      <c r="AE36" s="27"/>
      <c r="AF36" s="27" t="s">
        <v>9</v>
      </c>
      <c r="AG36" s="103" t="s">
        <v>185</v>
      </c>
      <c r="AH36" s="23"/>
    </row>
    <row r="37" spans="1:34" ht="24.75" customHeight="1" thickBot="1">
      <c r="A37" s="125"/>
      <c r="B37" s="127"/>
      <c r="C37" s="32" t="s">
        <v>57</v>
      </c>
      <c r="D37" s="63" t="s">
        <v>9</v>
      </c>
      <c r="E37" s="64">
        <v>0.0123</v>
      </c>
      <c r="F37" s="114">
        <v>0</v>
      </c>
      <c r="G37" s="72">
        <v>0</v>
      </c>
      <c r="H37" s="86">
        <v>0</v>
      </c>
      <c r="I37" s="98">
        <v>0</v>
      </c>
      <c r="J37" s="65"/>
      <c r="K37" s="65" t="s">
        <v>9</v>
      </c>
      <c r="L37" s="84" t="s">
        <v>9</v>
      </c>
      <c r="M37" s="99"/>
      <c r="N37" s="65"/>
      <c r="O37" s="117">
        <v>0.33707865168539325</v>
      </c>
      <c r="P37" s="65" t="s">
        <v>9</v>
      </c>
      <c r="Q37" s="65">
        <v>0</v>
      </c>
      <c r="R37" s="64">
        <v>0</v>
      </c>
      <c r="S37" s="64">
        <v>0</v>
      </c>
      <c r="T37" s="35">
        <v>0</v>
      </c>
      <c r="U37" s="65" t="s">
        <v>105</v>
      </c>
      <c r="V37" s="107" t="s">
        <v>9</v>
      </c>
      <c r="W37" s="65"/>
      <c r="X37" s="65" t="s">
        <v>9</v>
      </c>
      <c r="Y37" s="65">
        <v>0</v>
      </c>
      <c r="Z37" s="99" t="s">
        <v>9</v>
      </c>
      <c r="AA37" s="64">
        <v>0</v>
      </c>
      <c r="AB37" s="65" t="s">
        <v>9</v>
      </c>
      <c r="AC37" s="67">
        <v>0</v>
      </c>
      <c r="AD37" s="64">
        <v>0.075</v>
      </c>
      <c r="AE37" s="65"/>
      <c r="AF37" s="65" t="s">
        <v>9</v>
      </c>
      <c r="AG37" s="66"/>
      <c r="AH37" s="23"/>
    </row>
    <row r="38" spans="1:33" ht="12.75">
      <c r="A38" s="38"/>
      <c r="B38" s="44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ht="12.75">
      <c r="A39" s="39" t="s">
        <v>74</v>
      </c>
    </row>
    <row r="40" ht="12.75">
      <c r="A40" s="39" t="s">
        <v>58</v>
      </c>
    </row>
    <row r="41" ht="12.75">
      <c r="A41" s="40"/>
    </row>
    <row r="42" ht="12.75">
      <c r="A42" s="41" t="s">
        <v>59</v>
      </c>
    </row>
    <row r="43" ht="12.75">
      <c r="A43" s="42" t="s">
        <v>60</v>
      </c>
    </row>
    <row r="44" ht="12.75">
      <c r="A44" s="42" t="s">
        <v>61</v>
      </c>
    </row>
    <row r="45" ht="12.75">
      <c r="A45" s="43" t="s">
        <v>62</v>
      </c>
    </row>
  </sheetData>
  <sheetProtection/>
  <mergeCells count="14">
    <mergeCell ref="A1:C1"/>
    <mergeCell ref="A9:A16"/>
    <mergeCell ref="B9:B16"/>
    <mergeCell ref="A3:A8"/>
    <mergeCell ref="B3:B5"/>
    <mergeCell ref="B6:B8"/>
    <mergeCell ref="B35:C35"/>
    <mergeCell ref="A36:A37"/>
    <mergeCell ref="B36:B37"/>
    <mergeCell ref="B2:C2"/>
    <mergeCell ref="A33:A34"/>
    <mergeCell ref="B33:B34"/>
    <mergeCell ref="A17:A32"/>
    <mergeCell ref="B17:B32"/>
  </mergeCells>
  <hyperlinks>
    <hyperlink ref="U1" r:id="rId1" display="LU"/>
    <hyperlink ref="G1" r:id="rId2" tooltip="CY" display="CYPRUS"/>
    <hyperlink ref="K1" r:id="rId3" display="EE"/>
    <hyperlink ref="M1" r:id="rId4" display="ES"/>
    <hyperlink ref="AF1" r:id="rId5" display="LI"/>
    <hyperlink ref="AB1" r:id="rId6" display="SI"/>
    <hyperlink ref="D1" r:id="rId7" display="AT"/>
    <hyperlink ref="T1" r:id="rId8" display="LT"/>
    <hyperlink ref="AC1" r:id="rId9" display="SK"/>
    <hyperlink ref="Y1" r:id="rId10" display="PT"/>
    <hyperlink ref="S1" r:id="rId11" display="LV"/>
    <hyperlink ref="L1" r:id="rId12" display="EL"/>
    <hyperlink ref="I1" r:id="rId13" display="DE"/>
    <hyperlink ref="O1" r:id="rId14" display="FR"/>
    <hyperlink ref="H1" r:id="rId15" display="CZ"/>
    <hyperlink ref="Z1" r:id="rId16" display="RO"/>
    <hyperlink ref="Q1" r:id="rId17" display="IE"/>
    <hyperlink ref="AG1" r:id="rId18" display="NO"/>
    <hyperlink ref="R1" r:id="rId19" display="IT"/>
    <hyperlink ref="P1" r:id="rId20" display="HU"/>
    <hyperlink ref="F1" r:id="rId21" display="BG"/>
    <hyperlink ref="AA1" r:id="rId22" display="SE"/>
  </hyperlinks>
  <printOptions/>
  <pageMargins left="0.75" right="0.75" top="1" bottom="1" header="0.5" footer="0.5"/>
  <pageSetup firstPageNumber="1" useFirstPageNumber="1" horizontalDpi="600" verticalDpi="600" orientation="portrait" r:id="rId23"/>
  <ignoredErrors>
    <ignoredError sqref="AG2 AG5:AG32 AG35:AG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>Produced with the Euro Systems Development, SRL. ActiveXLS Library ®</dc:description>
  <cp:lastModifiedBy>pallard</cp:lastModifiedBy>
  <dcterms:created xsi:type="dcterms:W3CDTF">2007-07-03T11:09:11Z</dcterms:created>
  <dcterms:modified xsi:type="dcterms:W3CDTF">2013-06-20T11:10:41Z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