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0" yWindow="65386" windowWidth="21030" windowHeight="13980" firstSheet="1" activeTab="1"/>
  </bookViews>
  <sheets>
    <sheet name="Tabelle3  " sheetId="1" state="hidden" r:id="rId1"/>
    <sheet name="Pillar I OpRisk data" sheetId="2" r:id="rId2"/>
  </sheets>
  <externalReferences>
    <externalReference r:id="rId5"/>
  </externalReferences>
  <definedNames/>
  <calcPr fullCalcOnLoad="1"/>
</workbook>
</file>

<file path=xl/comments2.xml><?xml version="1.0" encoding="utf-8"?>
<comments xmlns="http://schemas.openxmlformats.org/spreadsheetml/2006/main">
  <authors>
    <author>u00107</author>
  </authors>
  <commentList>
    <comment ref="H1" authorId="0">
      <text>
        <r>
          <rPr>
            <b/>
            <sz val="8"/>
            <rFont val="Tahoma"/>
            <family val="2"/>
          </rPr>
          <t>u00107:</t>
        </r>
        <r>
          <rPr>
            <sz val="8"/>
            <rFont val="Tahoma"/>
            <family val="2"/>
          </rPr>
          <t xml:space="preserve">
Credit unions are excluded, their impact on the total values is negligible.</t>
        </r>
      </text>
    </comment>
  </commentList>
</comments>
</file>

<file path=xl/sharedStrings.xml><?xml version="1.0" encoding="utf-8"?>
<sst xmlns="http://schemas.openxmlformats.org/spreadsheetml/2006/main" count="123" uniqueCount="87">
  <si>
    <t>Austria</t>
  </si>
  <si>
    <t>Belgium</t>
  </si>
  <si>
    <t>Cyprus</t>
  </si>
  <si>
    <t>Czech Republik</t>
  </si>
  <si>
    <t>Denmark</t>
  </si>
  <si>
    <t>Estonia</t>
  </si>
  <si>
    <t>Finland</t>
  </si>
  <si>
    <t>France</t>
  </si>
  <si>
    <t>Germany</t>
  </si>
  <si>
    <t>Greece</t>
  </si>
  <si>
    <t>Hungary</t>
  </si>
  <si>
    <t>Ireland</t>
  </si>
  <si>
    <t>Italy</t>
  </si>
  <si>
    <t>Latvia</t>
  </si>
  <si>
    <t>Lithuania</t>
  </si>
  <si>
    <t>Luxemburg</t>
  </si>
  <si>
    <t>Malta</t>
  </si>
  <si>
    <t>Netherlands</t>
  </si>
  <si>
    <t>Poland</t>
  </si>
  <si>
    <t>Portugal</t>
  </si>
  <si>
    <t>Slovakia</t>
  </si>
  <si>
    <t>Slovenia</t>
  </si>
  <si>
    <t>Spain</t>
  </si>
  <si>
    <t>Sweden</t>
  </si>
  <si>
    <t>United Kingdom</t>
  </si>
  <si>
    <t>EU 25</t>
  </si>
  <si>
    <t>Number of subsidiaries from EEA countries</t>
  </si>
  <si>
    <t>Total assets of subsidiaries from EEA countries</t>
  </si>
  <si>
    <t>Number of branches from third countries</t>
  </si>
  <si>
    <t>Total assets of branches from third countries</t>
  </si>
  <si>
    <t>Number of subsidiaries from third countries</t>
  </si>
  <si>
    <t>Total assets of subsidiaries from third countries</t>
  </si>
  <si>
    <t>Table 3: Structure and size of loans and deposits of the banking sector in EU countries</t>
  </si>
  <si>
    <t>Total loans of credit institutions to non-credit institutions</t>
  </si>
  <si>
    <t>BIA</t>
  </si>
  <si>
    <t>SA</t>
  </si>
  <si>
    <t>AMA</t>
  </si>
  <si>
    <t>**) If an institution uses more than one approach, it will be counted accordingly</t>
  </si>
  <si>
    <t xml:space="preserve">Index: </t>
  </si>
  <si>
    <t>N/A: not available</t>
  </si>
  <si>
    <t>C: confidential</t>
  </si>
  <si>
    <t>N/M: non material</t>
  </si>
  <si>
    <t>AT</t>
  </si>
  <si>
    <t>BE</t>
  </si>
  <si>
    <t>CZ</t>
  </si>
  <si>
    <t>DK</t>
  </si>
  <si>
    <t>ES</t>
  </si>
  <si>
    <t>FI</t>
  </si>
  <si>
    <t>FR</t>
  </si>
  <si>
    <t>EE</t>
  </si>
  <si>
    <t>DE</t>
  </si>
  <si>
    <t>HU</t>
  </si>
  <si>
    <t>IE</t>
  </si>
  <si>
    <t>IT</t>
  </si>
  <si>
    <t>LV</t>
  </si>
  <si>
    <t>LT</t>
  </si>
  <si>
    <t>LU</t>
  </si>
  <si>
    <t>MT</t>
  </si>
  <si>
    <t>NL</t>
  </si>
  <si>
    <t>PL</t>
  </si>
  <si>
    <t>PT</t>
  </si>
  <si>
    <t>SK</t>
  </si>
  <si>
    <t>SI</t>
  </si>
  <si>
    <t>SE</t>
  </si>
  <si>
    <t>UK</t>
  </si>
  <si>
    <t>Credit institutions: Own funds requirement</t>
  </si>
  <si>
    <t>Credit institutions: distribution by approach</t>
  </si>
  <si>
    <t>Investment firms: distribution by approach</t>
  </si>
  <si>
    <t>Pillar 1 OpRisk Data</t>
  </si>
  <si>
    <t>Own funds requirements OpRrisk % of Total Own Funds requirements</t>
  </si>
  <si>
    <t>Own funds requirements OpRisk % of Total Own Funds requirements</t>
  </si>
  <si>
    <t>Own funds requirements % of Own Funds requirements on OpRisk</t>
  </si>
  <si>
    <t>LI</t>
  </si>
  <si>
    <t>NO</t>
  </si>
  <si>
    <t>IC</t>
  </si>
  <si>
    <t>RO</t>
  </si>
  <si>
    <t>Own funds requirements % of Own Funds requirements OpRisk</t>
  </si>
  <si>
    <t>% number  **)</t>
  </si>
  <si>
    <t>Investment firms: Own funds requirement</t>
  </si>
  <si>
    <t>BG</t>
  </si>
  <si>
    <t xml:space="preserve">EL </t>
  </si>
  <si>
    <t>CY</t>
  </si>
  <si>
    <t>0</t>
  </si>
  <si>
    <t>100%</t>
  </si>
  <si>
    <t>N/A</t>
  </si>
  <si>
    <t>C</t>
  </si>
  <si>
    <t>-</t>
  </si>
</sst>
</file>

<file path=xl/styles.xml><?xml version="1.0" encoding="utf-8"?>
<styleSheet xmlns="http://schemas.openxmlformats.org/spreadsheetml/2006/main">
  <numFmts count="3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  <numFmt numFmtId="180" formatCode="&quot;Ja&quot;;&quot;Ja&quot;;&quot;Nein&quot;"/>
    <numFmt numFmtId="181" formatCode="&quot;Wahr&quot;;&quot;Wahr&quot;;&quot;Falsch&quot;"/>
    <numFmt numFmtId="182" formatCode="&quot;Ein&quot;;&quot;Ein&quot;;&quot;Aus&quot;"/>
    <numFmt numFmtId="183" formatCode="[$€-2]\ #,##0.00_);[Red]\([$€-2]\ #,##0.00\)"/>
    <numFmt numFmtId="184" formatCode="0.0%"/>
    <numFmt numFmtId="185" formatCode="0.0"/>
    <numFmt numFmtId="186" formatCode="0.0\ %"/>
  </numFmts>
  <fonts count="55">
    <font>
      <sz val="10"/>
      <name val="Arial"/>
      <family val="0"/>
    </font>
    <font>
      <b/>
      <sz val="14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0"/>
      <color indexed="12"/>
      <name val="Verdana"/>
      <family val="2"/>
    </font>
    <font>
      <sz val="10"/>
      <color indexed="8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0"/>
      <color indexed="12"/>
      <name val="Verdana"/>
      <family val="2"/>
    </font>
    <font>
      <sz val="10"/>
      <color indexed="8"/>
      <name val="Arial"/>
      <family val="2"/>
    </font>
    <font>
      <b/>
      <u val="single"/>
      <sz val="10"/>
      <color indexed="12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name val="Arial"/>
      <family val="2"/>
    </font>
    <font>
      <sz val="8"/>
      <name val="Arial"/>
      <family val="2"/>
    </font>
    <font>
      <sz val="10"/>
      <color indexed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9C6500"/>
      <name val="Arial"/>
      <family val="2"/>
    </font>
    <font>
      <u val="single"/>
      <sz val="10"/>
      <color theme="10"/>
      <name val="Arial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/>
    </border>
    <border>
      <left>
        <color indexed="63"/>
      </left>
      <right style="medium"/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ck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/>
      <right style="thick"/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 style="thin"/>
      <top style="thick"/>
      <bottom style="thick"/>
    </border>
    <border>
      <left style="medium"/>
      <right style="thin"/>
      <top>
        <color indexed="63"/>
      </top>
      <bottom style="medium"/>
    </border>
    <border>
      <left style="thin"/>
      <right style="thin"/>
      <top style="thick"/>
      <bottom style="thick"/>
    </border>
    <border>
      <left style="thin"/>
      <right style="thin"/>
      <top>
        <color indexed="63"/>
      </top>
      <bottom style="medium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16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2" fillId="0" borderId="18" xfId="0" applyFont="1" applyBorder="1" applyAlignment="1">
      <alignment vertical="top" wrapText="1"/>
    </xf>
    <xf numFmtId="0" fontId="2" fillId="0" borderId="19" xfId="0" applyFont="1" applyBorder="1" applyAlignment="1">
      <alignment vertical="top" wrapText="1"/>
    </xf>
    <xf numFmtId="0" fontId="2" fillId="0" borderId="20" xfId="0" applyFont="1" applyBorder="1" applyAlignment="1">
      <alignment vertical="top" wrapText="1"/>
    </xf>
    <xf numFmtId="0" fontId="2" fillId="0" borderId="21" xfId="0" applyFont="1" applyBorder="1" applyAlignment="1">
      <alignment vertical="top" wrapText="1"/>
    </xf>
    <xf numFmtId="0" fontId="2" fillId="0" borderId="22" xfId="0" applyFont="1" applyBorder="1" applyAlignment="1">
      <alignment vertical="top" wrapText="1"/>
    </xf>
    <xf numFmtId="0" fontId="2" fillId="0" borderId="23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24" xfId="0" applyFont="1" applyBorder="1" applyAlignment="1">
      <alignment vertical="top" wrapText="1"/>
    </xf>
    <xf numFmtId="0" fontId="2" fillId="0" borderId="25" xfId="0" applyFont="1" applyBorder="1" applyAlignment="1">
      <alignment vertical="top" wrapText="1"/>
    </xf>
    <xf numFmtId="0" fontId="7" fillId="0" borderId="0" xfId="0" applyFont="1" applyAlignment="1">
      <alignment vertical="center" wrapText="1"/>
    </xf>
    <xf numFmtId="0" fontId="7" fillId="33" borderId="26" xfId="0" applyFont="1" applyFill="1" applyBorder="1" applyAlignment="1">
      <alignment vertical="center" wrapText="1"/>
    </xf>
    <xf numFmtId="0" fontId="7" fillId="33" borderId="27" xfId="0" applyFont="1" applyFill="1" applyBorder="1" applyAlignment="1">
      <alignment vertical="center" wrapText="1"/>
    </xf>
    <xf numFmtId="0" fontId="7" fillId="33" borderId="28" xfId="0" applyFont="1" applyFill="1" applyBorder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10" fontId="7" fillId="0" borderId="0" xfId="0" applyNumberFormat="1" applyFont="1" applyAlignment="1">
      <alignment horizontal="center" vertical="center" wrapText="1"/>
    </xf>
    <xf numFmtId="184" fontId="7" fillId="0" borderId="0" xfId="62" applyNumberFormat="1" applyFont="1" applyAlignment="1">
      <alignment horizontal="center" vertical="center" wrapText="1"/>
    </xf>
    <xf numFmtId="0" fontId="10" fillId="0" borderId="29" xfId="0" applyFont="1" applyBorder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7" fillId="0" borderId="0" xfId="0" applyFont="1" applyAlignment="1">
      <alignment horizontal="center"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7" fillId="0" borderId="0" xfId="0" applyFont="1" applyBorder="1" applyAlignment="1">
      <alignment vertical="center" wrapText="1"/>
    </xf>
    <xf numFmtId="10" fontId="0" fillId="0" borderId="25" xfId="0" applyNumberFormat="1" applyFont="1" applyFill="1" applyBorder="1" applyAlignment="1">
      <alignment horizontal="center"/>
    </xf>
    <xf numFmtId="184" fontId="0" fillId="0" borderId="25" xfId="62" applyNumberFormat="1" applyFont="1" applyFill="1" applyBorder="1" applyAlignment="1">
      <alignment horizontal="center"/>
    </xf>
    <xf numFmtId="184" fontId="0" fillId="0" borderId="25" xfId="0" applyNumberFormat="1" applyFont="1" applyFill="1" applyBorder="1" applyAlignment="1">
      <alignment horizontal="center"/>
    </xf>
    <xf numFmtId="10" fontId="7" fillId="0" borderId="0" xfId="0" applyNumberFormat="1" applyFont="1" applyAlignment="1">
      <alignment wrapText="1"/>
    </xf>
    <xf numFmtId="185" fontId="0" fillId="0" borderId="25" xfId="0" applyNumberFormat="1" applyFont="1" applyFill="1" applyBorder="1" applyAlignment="1">
      <alignment horizontal="center"/>
    </xf>
    <xf numFmtId="10" fontId="10" fillId="0" borderId="25" xfId="62" applyNumberFormat="1" applyFont="1" applyFill="1" applyBorder="1" applyAlignment="1">
      <alignment horizontal="center"/>
    </xf>
    <xf numFmtId="10" fontId="10" fillId="0" borderId="25" xfId="0" applyNumberFormat="1" applyFont="1" applyFill="1" applyBorder="1" applyAlignment="1">
      <alignment horizontal="center"/>
    </xf>
    <xf numFmtId="10" fontId="0" fillId="0" borderId="25" xfId="0" applyNumberFormat="1" applyFont="1" applyFill="1" applyBorder="1" applyAlignment="1">
      <alignment horizontal="center" wrapText="1"/>
    </xf>
    <xf numFmtId="10" fontId="10" fillId="0" borderId="25" xfId="57" applyNumberFormat="1" applyFont="1" applyFill="1" applyBorder="1" applyAlignment="1">
      <alignment horizontal="center" vertical="center"/>
      <protection/>
    </xf>
    <xf numFmtId="9" fontId="10" fillId="0" borderId="25" xfId="62" applyFont="1" applyFill="1" applyBorder="1" applyAlignment="1">
      <alignment horizontal="center"/>
    </xf>
    <xf numFmtId="0" fontId="7" fillId="0" borderId="25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center" vertical="center" wrapText="1"/>
    </xf>
    <xf numFmtId="10" fontId="10" fillId="0" borderId="25" xfId="63" applyNumberFormat="1" applyFont="1" applyFill="1" applyBorder="1" applyAlignment="1">
      <alignment horizontal="center"/>
    </xf>
    <xf numFmtId="9" fontId="10" fillId="0" borderId="25" xfId="62" applyFont="1" applyFill="1" applyBorder="1" applyAlignment="1">
      <alignment horizontal="center" wrapText="1"/>
    </xf>
    <xf numFmtId="0" fontId="0" fillId="0" borderId="25" xfId="0" applyFont="1" applyFill="1" applyBorder="1" applyAlignment="1">
      <alignment horizontal="center" wrapText="1"/>
    </xf>
    <xf numFmtId="184" fontId="10" fillId="0" borderId="25" xfId="0" applyNumberFormat="1" applyFont="1" applyFill="1" applyBorder="1" applyAlignment="1">
      <alignment horizontal="center"/>
    </xf>
    <xf numFmtId="2" fontId="0" fillId="0" borderId="25" xfId="53" applyNumberFormat="1" applyFont="1" applyFill="1" applyBorder="1" applyAlignment="1" applyProtection="1">
      <alignment horizontal="center" wrapText="1"/>
      <protection/>
    </xf>
    <xf numFmtId="0" fontId="7" fillId="0" borderId="25" xfId="0" applyFont="1" applyFill="1" applyBorder="1" applyAlignment="1">
      <alignment horizontal="center" vertical="center"/>
    </xf>
    <xf numFmtId="10" fontId="10" fillId="0" borderId="25" xfId="0" applyNumberFormat="1" applyFont="1" applyFill="1" applyBorder="1" applyAlignment="1">
      <alignment horizontal="center" wrapText="1"/>
    </xf>
    <xf numFmtId="9" fontId="0" fillId="0" borderId="25" xfId="62" applyFont="1" applyFill="1" applyBorder="1" applyAlignment="1">
      <alignment horizontal="center"/>
    </xf>
    <xf numFmtId="10" fontId="0" fillId="0" borderId="25" xfId="62" applyNumberFormat="1" applyFont="1" applyFill="1" applyBorder="1" applyAlignment="1">
      <alignment horizontal="center" wrapText="1"/>
    </xf>
    <xf numFmtId="10" fontId="10" fillId="0" borderId="25" xfId="62" applyNumberFormat="1" applyFont="1" applyFill="1" applyBorder="1" applyAlignment="1">
      <alignment horizontal="center" wrapText="1"/>
    </xf>
    <xf numFmtId="186" fontId="10" fillId="0" borderId="25" xfId="63" applyNumberFormat="1" applyFont="1" applyFill="1" applyBorder="1" applyAlignment="1">
      <alignment horizontal="center"/>
    </xf>
    <xf numFmtId="0" fontId="7" fillId="0" borderId="0" xfId="0" applyFont="1" applyFill="1" applyAlignment="1">
      <alignment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/>
    </xf>
    <xf numFmtId="2" fontId="10" fillId="0" borderId="25" xfId="0" applyNumberFormat="1" applyFont="1" applyFill="1" applyBorder="1" applyAlignment="1">
      <alignment horizontal="center" wrapText="1"/>
    </xf>
    <xf numFmtId="184" fontId="7" fillId="0" borderId="25" xfId="62" applyNumberFormat="1" applyFont="1" applyFill="1" applyBorder="1" applyAlignment="1">
      <alignment horizontal="center" vertical="center"/>
    </xf>
    <xf numFmtId="9" fontId="0" fillId="0" borderId="25" xfId="0" applyNumberFormat="1" applyFont="1" applyFill="1" applyBorder="1" applyAlignment="1">
      <alignment horizontal="center"/>
    </xf>
    <xf numFmtId="9" fontId="0" fillId="0" borderId="25" xfId="0" applyNumberFormat="1" applyFont="1" applyFill="1" applyBorder="1" applyAlignment="1">
      <alignment horizontal="center" wrapText="1"/>
    </xf>
    <xf numFmtId="10" fontId="0" fillId="0" borderId="25" xfId="57" applyNumberFormat="1" applyFont="1" applyFill="1" applyBorder="1" applyAlignment="1">
      <alignment horizontal="center" vertical="center"/>
      <protection/>
    </xf>
    <xf numFmtId="2" fontId="0" fillId="0" borderId="25" xfId="0" applyNumberFormat="1" applyFont="1" applyFill="1" applyBorder="1" applyAlignment="1">
      <alignment horizontal="center" wrapText="1"/>
    </xf>
    <xf numFmtId="185" fontId="10" fillId="0" borderId="25" xfId="0" applyNumberFormat="1" applyFont="1" applyFill="1" applyBorder="1" applyAlignment="1">
      <alignment horizontal="center"/>
    </xf>
    <xf numFmtId="0" fontId="16" fillId="0" borderId="25" xfId="0" applyFont="1" applyFill="1" applyBorder="1" applyAlignment="1">
      <alignment horizontal="center" vertical="center"/>
    </xf>
    <xf numFmtId="10" fontId="52" fillId="0" borderId="25" xfId="56" applyNumberFormat="1" applyFont="1" applyFill="1" applyBorder="1" applyAlignment="1">
      <alignment horizontal="center"/>
    </xf>
    <xf numFmtId="0" fontId="52" fillId="0" borderId="25" xfId="56" applyFont="1" applyFill="1" applyBorder="1" applyAlignment="1">
      <alignment horizontal="center"/>
    </xf>
    <xf numFmtId="10" fontId="14" fillId="0" borderId="25" xfId="56" applyNumberFormat="1" applyFont="1" applyFill="1" applyBorder="1" applyAlignment="1">
      <alignment horizontal="center"/>
    </xf>
    <xf numFmtId="9" fontId="0" fillId="0" borderId="25" xfId="63" applyFont="1" applyFill="1" applyBorder="1" applyAlignment="1">
      <alignment horizontal="center" wrapText="1"/>
    </xf>
    <xf numFmtId="0" fontId="0" fillId="0" borderId="25" xfId="58" applyFont="1" applyFill="1" applyBorder="1" applyAlignment="1">
      <alignment horizontal="center"/>
      <protection/>
    </xf>
    <xf numFmtId="184" fontId="16" fillId="0" borderId="25" xfId="62" applyNumberFormat="1" applyFont="1" applyFill="1" applyBorder="1" applyAlignment="1">
      <alignment horizontal="center" vertical="center"/>
    </xf>
    <xf numFmtId="49" fontId="0" fillId="0" borderId="25" xfId="0" applyNumberFormat="1" applyFont="1" applyFill="1" applyBorder="1" applyAlignment="1">
      <alignment horizontal="center"/>
    </xf>
    <xf numFmtId="10" fontId="0" fillId="0" borderId="25" xfId="59" applyNumberFormat="1" applyFont="1" applyFill="1" applyBorder="1" applyAlignment="1">
      <alignment horizontal="center" wrapText="1"/>
      <protection/>
    </xf>
    <xf numFmtId="9" fontId="10" fillId="0" borderId="25" xfId="0" applyNumberFormat="1" applyFont="1" applyFill="1" applyBorder="1" applyAlignment="1">
      <alignment horizontal="center"/>
    </xf>
    <xf numFmtId="0" fontId="15" fillId="0" borderId="25" xfId="0" applyFont="1" applyFill="1" applyBorder="1" applyAlignment="1">
      <alignment horizontal="center"/>
    </xf>
    <xf numFmtId="10" fontId="0" fillId="0" borderId="25" xfId="57" applyNumberFormat="1" applyFont="1" applyFill="1" applyBorder="1" applyAlignment="1">
      <alignment horizontal="center" wrapText="1"/>
      <protection/>
    </xf>
    <xf numFmtId="9" fontId="0" fillId="0" borderId="25" xfId="59" applyNumberFormat="1" applyFont="1" applyFill="1" applyBorder="1" applyAlignment="1">
      <alignment horizontal="center" wrapText="1"/>
      <protection/>
    </xf>
    <xf numFmtId="10" fontId="0" fillId="0" borderId="25" xfId="63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vertical="center" wrapText="1"/>
    </xf>
    <xf numFmtId="0" fontId="8" fillId="34" borderId="25" xfId="0" applyFont="1" applyFill="1" applyBorder="1" applyAlignment="1">
      <alignment horizontal="center" vertical="center" wrapText="1"/>
    </xf>
    <xf numFmtId="0" fontId="53" fillId="34" borderId="25" xfId="53" applyFont="1" applyFill="1" applyBorder="1" applyAlignment="1" applyProtection="1">
      <alignment horizontal="center" vertical="center" wrapText="1"/>
      <protection/>
    </xf>
    <xf numFmtId="0" fontId="7" fillId="34" borderId="25" xfId="0" applyFont="1" applyFill="1" applyBorder="1" applyAlignment="1">
      <alignment horizontal="left" vertical="center" wrapText="1"/>
    </xf>
    <xf numFmtId="0" fontId="7" fillId="35" borderId="25" xfId="0" applyFont="1" applyFill="1" applyBorder="1" applyAlignment="1">
      <alignment horizontal="left" vertical="center" wrapText="1"/>
    </xf>
    <xf numFmtId="0" fontId="5" fillId="34" borderId="25" xfId="53" applyFont="1" applyFill="1" applyBorder="1" applyAlignment="1" applyProtection="1">
      <alignment horizontal="center" vertical="center" wrapText="1"/>
      <protection/>
    </xf>
    <xf numFmtId="0" fontId="11" fillId="34" borderId="25" xfId="53" applyFont="1" applyFill="1" applyBorder="1" applyAlignment="1" applyProtection="1">
      <alignment horizontal="center" vertical="center"/>
      <protection/>
    </xf>
    <xf numFmtId="0" fontId="11" fillId="34" borderId="25" xfId="53" applyFont="1" applyFill="1" applyBorder="1" applyAlignment="1" applyProtection="1">
      <alignment horizontal="center" vertical="center" wrapText="1"/>
      <protection/>
    </xf>
    <xf numFmtId="0" fontId="5" fillId="34" borderId="25" xfId="0" applyFont="1" applyFill="1" applyBorder="1" applyAlignment="1">
      <alignment horizontal="center" vertical="center" wrapText="1"/>
    </xf>
    <xf numFmtId="0" fontId="3" fillId="34" borderId="25" xfId="53" applyFill="1" applyBorder="1" applyAlignment="1" applyProtection="1">
      <alignment horizontal="center" vertical="center" wrapText="1"/>
      <protection/>
    </xf>
    <xf numFmtId="0" fontId="11" fillId="34" borderId="25" xfId="53" applyFont="1" applyFill="1" applyBorder="1" applyAlignment="1" applyProtection="1">
      <alignment horizontal="center" vertical="center" wrapText="1"/>
      <protection/>
    </xf>
    <xf numFmtId="184" fontId="5" fillId="34" borderId="25" xfId="53" applyNumberFormat="1" applyFont="1" applyFill="1" applyBorder="1" applyAlignment="1" applyProtection="1">
      <alignment horizontal="center" vertical="center" wrapText="1"/>
      <protection/>
    </xf>
    <xf numFmtId="9" fontId="0" fillId="0" borderId="25" xfId="63" applyFont="1" applyFill="1" applyBorder="1" applyAlignment="1">
      <alignment/>
    </xf>
    <xf numFmtId="185" fontId="10" fillId="0" borderId="25" xfId="0" applyNumberFormat="1" applyFont="1" applyFill="1" applyBorder="1" applyAlignment="1">
      <alignment/>
    </xf>
    <xf numFmtId="9" fontId="10" fillId="0" borderId="25" xfId="57" applyNumberFormat="1" applyFont="1" applyFill="1" applyBorder="1">
      <alignment/>
      <protection/>
    </xf>
    <xf numFmtId="9" fontId="0" fillId="0" borderId="25" xfId="63" applyFont="1" applyFill="1" applyBorder="1" applyAlignment="1">
      <alignment/>
    </xf>
    <xf numFmtId="9" fontId="10" fillId="0" borderId="25" xfId="62" applyNumberFormat="1" applyFont="1" applyFill="1" applyBorder="1" applyAlignment="1">
      <alignment/>
    </xf>
    <xf numFmtId="9" fontId="0" fillId="0" borderId="25" xfId="63" applyFont="1" applyFill="1" applyBorder="1" applyAlignment="1">
      <alignment/>
    </xf>
    <xf numFmtId="9" fontId="0" fillId="0" borderId="25" xfId="0" applyNumberFormat="1" applyFont="1" applyFill="1" applyBorder="1" applyAlignment="1">
      <alignment/>
    </xf>
    <xf numFmtId="9" fontId="0" fillId="0" borderId="25" xfId="0" applyNumberFormat="1" applyFill="1" applyBorder="1" applyAlignment="1">
      <alignment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2008 SUPERVISORY DISCLOSURE pillar1_op_risk" xfId="58"/>
    <cellStyle name="Normalny 3" xfId="59"/>
    <cellStyle name="Note" xfId="60"/>
    <cellStyle name="Output" xfId="61"/>
    <cellStyle name="Percent" xfId="62"/>
    <cellStyle name="Percent 2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nantoniou\AppData\Local\Microsoft\Windows\Temporary%20Internet%20Files\Content.Outlook\M5I17HCK\statisticka_data_zdrojov&#253;%20soubor_12062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stup"/>
      <sheetName val="metodika"/>
      <sheetName val="zákl.údaje"/>
      <sheetName val="ZÚ-2007"/>
      <sheetName val="ZÚ-2008"/>
      <sheetName val="ZÚ-2009"/>
      <sheetName val="ZÚ-2010"/>
      <sheetName val="ZÚ-2011"/>
      <sheetName val="hdp"/>
      <sheetName val="ECB_Exchange rate"/>
      <sheetName val="úvěr.riziko"/>
      <sheetName val="tržní riziko"/>
      <sheetName val="oper.riziko"/>
      <sheetName val="dohled"/>
      <sheetName val="rizika2007"/>
      <sheetName val="rizika2008"/>
      <sheetName val="rizika2009"/>
      <sheetName val="rizika2010"/>
      <sheetName val="rizika2011"/>
      <sheetName val="ICBDvhLIST"/>
    </sheetNames>
    <sheetDataSet>
      <sheetData sheetId="15">
        <row r="118">
          <cell r="B118">
            <v>338404</v>
          </cell>
        </row>
        <row r="122">
          <cell r="B122">
            <v>0</v>
          </cell>
        </row>
      </sheetData>
      <sheetData sheetId="18">
        <row r="74">
          <cell r="B74">
            <v>1856946</v>
          </cell>
        </row>
        <row r="118">
          <cell r="A118">
            <v>16</v>
          </cell>
          <cell r="B118">
            <v>724564</v>
          </cell>
        </row>
        <row r="119">
          <cell r="B119">
            <v>700250</v>
          </cell>
        </row>
        <row r="120">
          <cell r="B120">
            <v>24314</v>
          </cell>
        </row>
        <row r="121">
          <cell r="B121">
            <v>0</v>
          </cell>
        </row>
        <row r="136">
          <cell r="A136">
            <v>15</v>
          </cell>
        </row>
        <row r="137">
          <cell r="A137">
            <v>1</v>
          </cell>
        </row>
        <row r="138">
          <cell r="A13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fma-li.li/index.html?page_id=359&amp;l=2" TargetMode="External" /><Relationship Id="rId2" Type="http://schemas.openxmlformats.org/officeDocument/2006/relationships/hyperlink" Target="http://supervisory-disclosure.cssf.lu/index.php?id=169" TargetMode="External" /><Relationship Id="rId3" Type="http://schemas.openxmlformats.org/officeDocument/2006/relationships/hyperlink" Target="http://www.nbs.sk/en/financial-market-supervision/supervisory-disclosure-framework/statistical-data" TargetMode="External" /><Relationship Id="rId4" Type="http://schemas.openxmlformats.org/officeDocument/2006/relationships/hyperlink" Target="http://www.fsa.gov.uk/pages/About/What/International/basel/disclosure/data/index.shtml" TargetMode="External" /><Relationship Id="rId5" Type="http://schemas.openxmlformats.org/officeDocument/2006/relationships/hyperlink" Target="http://www.acp.banque-france.fr/en/international/supervisory-disclosure/statistical-data.html" TargetMode="External" /><Relationship Id="rId6" Type="http://schemas.openxmlformats.org/officeDocument/2006/relationships/hyperlink" Target="http://www.bnr.ro/files/d/Supraveghere/XLS_DS4/2009/pillar1_op_risk.xls" TargetMode="External" /><Relationship Id="rId7" Type="http://schemas.openxmlformats.org/officeDocument/2006/relationships/hyperlink" Target="http://www.centralbank.gov.cy/nqcontent.cfm?a_id=3578&amp;lang=en" TargetMode="External" /><Relationship Id="rId8" Type="http://schemas.openxmlformats.org/officeDocument/2006/relationships/hyperlink" Target="http://www.bportugal.pt/en-US/Supervisao/BasileiaIIDivulgacaodeInformacao/Lists/LinksLitsItemFolder/Attachments/8/Data_PTOperationalRisk09_e.xls" TargetMode="External" /><Relationship Id="rId9" Type="http://schemas.openxmlformats.org/officeDocument/2006/relationships/hyperlink" Target="http://www.bancaditalia.it/vigilanza/disclosure/data" TargetMode="External" /><Relationship Id="rId10" Type="http://schemas.openxmlformats.org/officeDocument/2006/relationships/hyperlink" Target="http://www.bundesbank.de/sdtf/download/pillar1_op_risk_2009.xls" TargetMode="External" /><Relationship Id="rId11" Type="http://schemas.openxmlformats.org/officeDocument/2006/relationships/hyperlink" Target="http://www.fma.gv.at/en/legal-framework/supervisory-disclosure/statistical-data-on-basel-ii-implementation.html" TargetMode="External" /><Relationship Id="rId12" Type="http://schemas.openxmlformats.org/officeDocument/2006/relationships/hyperlink" Target="http://www.pszaf.hu/en/left_menu/eu_international/pszafen_sd" TargetMode="External" /><Relationship Id="rId13" Type="http://schemas.openxmlformats.org/officeDocument/2006/relationships/hyperlink" Target="http://www.transparencia.cnmv.bde.es/SD/sd_e.htm" TargetMode="External" /><Relationship Id="rId14" Type="http://schemas.openxmlformats.org/officeDocument/2006/relationships/hyperlink" Target="http://www.bankofgreece.gr/BogDocumentEn/pillar1_op_risk_BOG.xls" TargetMode="External" /><Relationship Id="rId15" Type="http://schemas.openxmlformats.org/officeDocument/2006/relationships/hyperlink" Target="http://www.fi.ee/failid/sd/pillar1_op_risk.xls" TargetMode="External" /><Relationship Id="rId16" Type="http://schemas.openxmlformats.org/officeDocument/2006/relationships/hyperlink" Target="http://www.nbb.be/pub/cp/domains/ki/baselII/statistical_data/statistical_operational.htm?l=nl" TargetMode="External" /><Relationship Id="rId17" Type="http://schemas.openxmlformats.org/officeDocument/2006/relationships/hyperlink" Target="http://www.fktk.lv/en/law/disclosure_on_implementation_o/statistical_data/2009-06-25_general_information/" TargetMode="External" /><Relationship Id="rId18" Type="http://schemas.openxmlformats.org/officeDocument/2006/relationships/hyperlink" Target="http://www.finanstilsynet.no/no/Bank-og-finans/Banker/Tema/Supervisory-Disclosure/D-Statistical-data/" TargetMode="External" /><Relationship Id="rId19" Type="http://schemas.openxmlformats.org/officeDocument/2006/relationships/hyperlink" Target="http://internet-objave/iskalniki/nadzorniska-razkritja-en-vsebina.asp?MapaId=879" TargetMode="External" /><Relationship Id="rId20" Type="http://schemas.openxmlformats.org/officeDocument/2006/relationships/hyperlink" Target="http://www.lb.lt/eng/institutions/pillar1_op_risk.htm" TargetMode="External" /><Relationship Id="rId21" Type="http://schemas.openxmlformats.org/officeDocument/2006/relationships/hyperlink" Target="http://www.bnb.bg/bnbweb/groups/public/documents/bnb_download/pillar1_op_risk-en.xls" TargetMode="External" /><Relationship Id="rId22" Type="http://schemas.openxmlformats.org/officeDocument/2006/relationships/hyperlink" Target="http://www.mfsa.com.mt/pages/default.aspx" TargetMode="External" /><Relationship Id="rId23" Type="http://schemas.openxmlformats.org/officeDocument/2006/relationships/hyperlink" Target="http://www.centralbank.ie/REGULATION/INDUSTRY-SECTORS/CREDIT-INSTITUTIONS/SUPERVISORY-DISCLOSURES/Pages/statistical-data.aspx" TargetMode="External" /><Relationship Id="rId24" Type="http://schemas.openxmlformats.org/officeDocument/2006/relationships/hyperlink" Target="http://www.cnb.cz/en/financial_market_supervision/supervisory_disclosure/statistical_data/pillar_1_operational_risk_data.html" TargetMode="External" /><Relationship Id="rId25" Type="http://schemas.openxmlformats.org/officeDocument/2006/relationships/hyperlink" Target="http://www.transparencia.cnmv.bde.es/SD/pillar1_op_risk-ES-CNMV.xls#English!I2" TargetMode="External" /><Relationship Id="rId26" Type="http://schemas.openxmlformats.org/officeDocument/2006/relationships/hyperlink" Target="http://www.transparencia.cnmv.bde.es/SD/pillar1_op_risk-ES-BE.xls#English!I2" TargetMode="External" /><Relationship Id="rId27" Type="http://schemas.openxmlformats.org/officeDocument/2006/relationships/hyperlink" Target="http://www.fi.se/upload/90_English/30_Regulations/supervisory_disclosure/Statistics/operational-risk-data-2011-supervisory-disclosure.pdf" TargetMode="External" /><Relationship Id="rId28" Type="http://schemas.openxmlformats.org/officeDocument/2006/relationships/hyperlink" Target="http://www.finanssivalvonta.fi/en/Supervision/Supervisory_Disclosure/Statistical_data/Documents/Pillar_1_OpRisk_2010.pdf" TargetMode="External" /><Relationship Id="rId29" Type="http://schemas.openxmlformats.org/officeDocument/2006/relationships/comments" Target="../comments2.xml" /><Relationship Id="rId30" Type="http://schemas.openxmlformats.org/officeDocument/2006/relationships/vmlDrawing" Target="../drawings/vmlDrawing1.vml" /><Relationship Id="rId3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J3" sqref="J3"/>
    </sheetView>
  </sheetViews>
  <sheetFormatPr defaultColWidth="11.421875" defaultRowHeight="12.75"/>
  <cols>
    <col min="1" max="1" width="20.7109375" style="0" customWidth="1"/>
    <col min="2" max="3" width="12.7109375" style="0" customWidth="1"/>
    <col min="4" max="5" width="0" style="0" hidden="1" customWidth="1"/>
    <col min="6" max="11" width="12.7109375" style="0" customWidth="1"/>
  </cols>
  <sheetData>
    <row r="1" ht="18">
      <c r="A1" s="1" t="s">
        <v>32</v>
      </c>
    </row>
    <row r="2" ht="15.75" thickBot="1">
      <c r="A2" s="2"/>
    </row>
    <row r="3" spans="1:11" ht="75" customHeight="1" thickBot="1" thickTop="1">
      <c r="A3" s="3"/>
      <c r="B3" s="4" t="s">
        <v>33</v>
      </c>
      <c r="C3" s="4" t="s">
        <v>33</v>
      </c>
      <c r="F3" s="4" t="s">
        <v>26</v>
      </c>
      <c r="G3" s="13" t="s">
        <v>27</v>
      </c>
      <c r="H3" s="15" t="s">
        <v>28</v>
      </c>
      <c r="I3" s="5" t="s">
        <v>29</v>
      </c>
      <c r="J3" s="18" t="s">
        <v>30</v>
      </c>
      <c r="K3" s="19" t="s">
        <v>31</v>
      </c>
    </row>
    <row r="4" spans="1:11" ht="16.5" thickBot="1" thickTop="1">
      <c r="A4" s="6" t="s">
        <v>0</v>
      </c>
      <c r="B4" s="7"/>
      <c r="C4" s="7"/>
      <c r="F4" s="7"/>
      <c r="G4" s="14"/>
      <c r="H4" s="16"/>
      <c r="I4" s="11"/>
      <c r="J4" s="19"/>
      <c r="K4" s="19"/>
    </row>
    <row r="5" spans="1:11" ht="15.75" thickBot="1">
      <c r="A5" s="6" t="s">
        <v>1</v>
      </c>
      <c r="B5" s="7"/>
      <c r="C5" s="7"/>
      <c r="F5" s="7"/>
      <c r="G5" s="14"/>
      <c r="H5" s="16"/>
      <c r="I5" s="11"/>
      <c r="J5" s="19"/>
      <c r="K5" s="19"/>
    </row>
    <row r="6" spans="1:11" ht="15.75" thickBot="1">
      <c r="A6" s="6" t="s">
        <v>2</v>
      </c>
      <c r="B6" s="7"/>
      <c r="C6" s="7"/>
      <c r="F6" s="7"/>
      <c r="G6" s="14"/>
      <c r="H6" s="16"/>
      <c r="I6" s="11"/>
      <c r="J6" s="19"/>
      <c r="K6" s="19"/>
    </row>
    <row r="7" spans="1:11" ht="15.75" customHeight="1" thickBot="1">
      <c r="A7" s="6" t="s">
        <v>3</v>
      </c>
      <c r="B7" s="7"/>
      <c r="C7" s="7"/>
      <c r="F7" s="7"/>
      <c r="G7" s="14"/>
      <c r="H7" s="16"/>
      <c r="I7" s="11"/>
      <c r="J7" s="19"/>
      <c r="K7" s="19"/>
    </row>
    <row r="8" spans="1:11" ht="15.75" thickBot="1">
      <c r="A8" s="6" t="s">
        <v>4</v>
      </c>
      <c r="B8" s="7"/>
      <c r="C8" s="7"/>
      <c r="F8" s="7"/>
      <c r="G8" s="14"/>
      <c r="H8" s="16"/>
      <c r="I8" s="11"/>
      <c r="J8" s="19"/>
      <c r="K8" s="19"/>
    </row>
    <row r="9" spans="1:11" ht="15.75" thickBot="1">
      <c r="A9" s="6" t="s">
        <v>5</v>
      </c>
      <c r="B9" s="7"/>
      <c r="C9" s="7"/>
      <c r="F9" s="7"/>
      <c r="G9" s="14"/>
      <c r="H9" s="16"/>
      <c r="I9" s="11"/>
      <c r="J9" s="19"/>
      <c r="K9" s="19"/>
    </row>
    <row r="10" spans="1:11" ht="15.75" thickBot="1">
      <c r="A10" s="6" t="s">
        <v>6</v>
      </c>
      <c r="B10" s="7"/>
      <c r="C10" s="7"/>
      <c r="F10" s="7"/>
      <c r="G10" s="14"/>
      <c r="H10" s="16"/>
      <c r="I10" s="11"/>
      <c r="J10" s="19"/>
      <c r="K10" s="19"/>
    </row>
    <row r="11" spans="1:11" ht="15.75" thickBot="1">
      <c r="A11" s="6" t="s">
        <v>7</v>
      </c>
      <c r="B11" s="7"/>
      <c r="C11" s="7"/>
      <c r="F11" s="7"/>
      <c r="G11" s="14"/>
      <c r="H11" s="16"/>
      <c r="I11" s="11"/>
      <c r="J11" s="19"/>
      <c r="K11" s="19"/>
    </row>
    <row r="12" spans="1:11" ht="15.75" thickBot="1">
      <c r="A12" s="6" t="s">
        <v>8</v>
      </c>
      <c r="B12" s="7"/>
      <c r="C12" s="7"/>
      <c r="F12" s="7"/>
      <c r="G12" s="14"/>
      <c r="H12" s="16"/>
      <c r="I12" s="11"/>
      <c r="J12" s="19"/>
      <c r="K12" s="19"/>
    </row>
    <row r="13" spans="1:11" ht="15.75" thickBot="1">
      <c r="A13" s="6" t="s">
        <v>9</v>
      </c>
      <c r="B13" s="7"/>
      <c r="C13" s="7"/>
      <c r="F13" s="7"/>
      <c r="G13" s="14"/>
      <c r="H13" s="16"/>
      <c r="I13" s="11"/>
      <c r="J13" s="19"/>
      <c r="K13" s="19"/>
    </row>
    <row r="14" spans="1:11" ht="15.75" thickBot="1">
      <c r="A14" s="6" t="s">
        <v>10</v>
      </c>
      <c r="B14" s="7"/>
      <c r="C14" s="7"/>
      <c r="F14" s="7"/>
      <c r="G14" s="14"/>
      <c r="H14" s="16"/>
      <c r="I14" s="11"/>
      <c r="J14" s="19"/>
      <c r="K14" s="19"/>
    </row>
    <row r="15" spans="1:11" ht="15.75" thickBot="1">
      <c r="A15" s="6" t="s">
        <v>11</v>
      </c>
      <c r="B15" s="7"/>
      <c r="C15" s="7"/>
      <c r="F15" s="7"/>
      <c r="G15" s="14"/>
      <c r="H15" s="16"/>
      <c r="I15" s="11"/>
      <c r="J15" s="19"/>
      <c r="K15" s="19"/>
    </row>
    <row r="16" spans="1:11" ht="15.75" thickBot="1">
      <c r="A16" s="6" t="s">
        <v>12</v>
      </c>
      <c r="B16" s="7"/>
      <c r="C16" s="7"/>
      <c r="F16" s="7"/>
      <c r="G16" s="14"/>
      <c r="H16" s="16"/>
      <c r="I16" s="11"/>
      <c r="J16" s="19"/>
      <c r="K16" s="19"/>
    </row>
    <row r="17" spans="1:11" ht="15.75" thickBot="1">
      <c r="A17" s="6" t="s">
        <v>13</v>
      </c>
      <c r="B17" s="7"/>
      <c r="C17" s="7"/>
      <c r="F17" s="7"/>
      <c r="G17" s="14"/>
      <c r="H17" s="16"/>
      <c r="I17" s="11"/>
      <c r="J17" s="19"/>
      <c r="K17" s="19"/>
    </row>
    <row r="18" spans="1:11" ht="15.75" thickBot="1">
      <c r="A18" s="6" t="s">
        <v>14</v>
      </c>
      <c r="B18" s="7"/>
      <c r="C18" s="7"/>
      <c r="F18" s="7"/>
      <c r="G18" s="14"/>
      <c r="H18" s="16"/>
      <c r="I18" s="11"/>
      <c r="J18" s="19"/>
      <c r="K18" s="19"/>
    </row>
    <row r="19" spans="1:11" ht="15.75" customHeight="1" thickBot="1">
      <c r="A19" s="6" t="s">
        <v>15</v>
      </c>
      <c r="B19" s="7"/>
      <c r="C19" s="7"/>
      <c r="F19" s="7"/>
      <c r="G19" s="14"/>
      <c r="H19" s="16"/>
      <c r="I19" s="11"/>
      <c r="J19" s="19"/>
      <c r="K19" s="19"/>
    </row>
    <row r="20" spans="1:11" ht="15.75" thickBot="1">
      <c r="A20" s="6" t="s">
        <v>16</v>
      </c>
      <c r="B20" s="7"/>
      <c r="C20" s="7"/>
      <c r="F20" s="7"/>
      <c r="G20" s="14"/>
      <c r="H20" s="16"/>
      <c r="I20" s="11"/>
      <c r="J20" s="19"/>
      <c r="K20" s="19"/>
    </row>
    <row r="21" spans="1:11" ht="15.75" customHeight="1" thickBot="1">
      <c r="A21" s="6" t="s">
        <v>17</v>
      </c>
      <c r="B21" s="7"/>
      <c r="C21" s="7"/>
      <c r="F21" s="7"/>
      <c r="G21" s="14"/>
      <c r="H21" s="16"/>
      <c r="I21" s="11"/>
      <c r="J21" s="19"/>
      <c r="K21" s="19"/>
    </row>
    <row r="22" spans="1:11" ht="15.75" thickBot="1">
      <c r="A22" s="6" t="s">
        <v>18</v>
      </c>
      <c r="B22" s="7"/>
      <c r="C22" s="7"/>
      <c r="F22" s="7"/>
      <c r="G22" s="14"/>
      <c r="H22" s="16"/>
      <c r="I22" s="11"/>
      <c r="J22" s="19"/>
      <c r="K22" s="19"/>
    </row>
    <row r="23" spans="1:11" ht="15.75" thickBot="1">
      <c r="A23" s="6" t="s">
        <v>19</v>
      </c>
      <c r="B23" s="7"/>
      <c r="C23" s="7"/>
      <c r="F23" s="7"/>
      <c r="G23" s="14"/>
      <c r="H23" s="16"/>
      <c r="I23" s="11"/>
      <c r="J23" s="19"/>
      <c r="K23" s="19"/>
    </row>
    <row r="24" spans="1:11" ht="15.75" thickBot="1">
      <c r="A24" s="6" t="s">
        <v>20</v>
      </c>
      <c r="B24" s="7"/>
      <c r="C24" s="7"/>
      <c r="F24" s="7"/>
      <c r="G24" s="14"/>
      <c r="H24" s="16"/>
      <c r="I24" s="11"/>
      <c r="J24" s="19"/>
      <c r="K24" s="19"/>
    </row>
    <row r="25" spans="1:11" ht="15.75" thickBot="1">
      <c r="A25" s="6" t="s">
        <v>21</v>
      </c>
      <c r="B25" s="7"/>
      <c r="C25" s="7"/>
      <c r="F25" s="7"/>
      <c r="G25" s="14"/>
      <c r="H25" s="16"/>
      <c r="I25" s="11"/>
      <c r="J25" s="19"/>
      <c r="K25" s="19"/>
    </row>
    <row r="26" spans="1:11" ht="15.75" thickBot="1">
      <c r="A26" s="6" t="s">
        <v>22</v>
      </c>
      <c r="B26" s="7"/>
      <c r="C26" s="7"/>
      <c r="F26" s="7"/>
      <c r="G26" s="14"/>
      <c r="H26" s="16"/>
      <c r="I26" s="11"/>
      <c r="J26" s="19"/>
      <c r="K26" s="19"/>
    </row>
    <row r="27" spans="1:11" ht="15.75" thickBot="1">
      <c r="A27" s="6" t="s">
        <v>23</v>
      </c>
      <c r="B27" s="7"/>
      <c r="C27" s="7"/>
      <c r="F27" s="7"/>
      <c r="G27" s="14"/>
      <c r="H27" s="16"/>
      <c r="I27" s="11"/>
      <c r="J27" s="19"/>
      <c r="K27" s="19"/>
    </row>
    <row r="28" spans="1:11" ht="15.75" customHeight="1" thickBot="1">
      <c r="A28" s="6" t="s">
        <v>24</v>
      </c>
      <c r="B28" s="7"/>
      <c r="C28" s="7"/>
      <c r="F28" s="7"/>
      <c r="G28" s="14"/>
      <c r="H28" s="16"/>
      <c r="I28" s="11"/>
      <c r="J28" s="19"/>
      <c r="K28" s="19"/>
    </row>
    <row r="29" spans="1:11" ht="15.75" hidden="1" thickBot="1">
      <c r="A29" s="8" t="s">
        <v>25</v>
      </c>
      <c r="B29" s="9"/>
      <c r="C29" s="9"/>
      <c r="F29" s="9"/>
      <c r="G29" s="12"/>
      <c r="H29" s="12"/>
      <c r="I29" s="10"/>
      <c r="J29" s="17"/>
      <c r="K29" s="17"/>
    </row>
  </sheetData>
  <sheetProtection/>
  <printOptions/>
  <pageMargins left="0.7874015748031497" right="0.7874015748031497" top="0.5905511811023623" bottom="0.5905511811023623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26"/>
  <sheetViews>
    <sheetView tabSelected="1" zoomScalePageLayoutView="0" workbookViewId="0" topLeftCell="A1">
      <pane xSplit="3" topLeftCell="F1" activePane="topRight" state="frozen"/>
      <selection pane="topLeft" activeCell="A1" sqref="A1"/>
      <selection pane="topRight" activeCell="B24" sqref="B24"/>
    </sheetView>
  </sheetViews>
  <sheetFormatPr defaultColWidth="9.140625" defaultRowHeight="12.75"/>
  <cols>
    <col min="1" max="1" width="41.8515625" style="20" customWidth="1"/>
    <col min="2" max="2" width="33.8515625" style="20" customWidth="1"/>
    <col min="3" max="3" width="24.57421875" style="20" customWidth="1"/>
    <col min="4" max="4" width="8.28125" style="24" customWidth="1"/>
    <col min="5" max="5" width="8.28125" style="26" customWidth="1"/>
    <col min="6" max="6" width="8.00390625" style="37" customWidth="1"/>
    <col min="7" max="7" width="8.28125" style="24" customWidth="1"/>
    <col min="8" max="8" width="8.8515625" style="37" customWidth="1"/>
    <col min="9" max="9" width="8.28125" style="29" customWidth="1"/>
    <col min="10" max="10" width="8.28125" style="24" customWidth="1"/>
    <col min="11" max="11" width="6.7109375" style="32" customWidth="1"/>
    <col min="12" max="12" width="8.28125" style="31" customWidth="1"/>
    <col min="13" max="13" width="8.28125" style="24" customWidth="1"/>
    <col min="14" max="14" width="9.140625" style="24" customWidth="1"/>
    <col min="15" max="15" width="8.28125" style="24" customWidth="1"/>
    <col min="16" max="16" width="8.57421875" style="24" customWidth="1"/>
    <col min="17" max="17" width="10.8515625" style="0" customWidth="1"/>
    <col min="18" max="18" width="8.28125" style="24" customWidth="1"/>
    <col min="19" max="19" width="9.7109375" style="35" customWidth="1"/>
    <col min="20" max="20" width="8.140625" style="27" customWidth="1"/>
    <col min="21" max="21" width="10.140625" style="33" customWidth="1"/>
    <col min="22" max="22" width="9.8515625" style="0" bestFit="1" customWidth="1"/>
    <col min="23" max="25" width="8.28125" style="24" customWidth="1"/>
    <col min="26" max="26" width="8.28125" style="26" customWidth="1"/>
    <col min="27" max="27" width="8.28125" style="24" customWidth="1"/>
    <col min="28" max="28" width="10.28125" style="24" customWidth="1"/>
    <col min="29" max="29" width="8.28125" style="28" customWidth="1"/>
    <col min="30" max="30" width="8.28125" style="26" customWidth="1"/>
    <col min="31" max="32" width="8.28125" style="24" customWidth="1"/>
    <col min="33" max="33" width="9.57421875" style="32" customWidth="1"/>
    <col min="34" max="16384" width="9.140625" style="20" customWidth="1"/>
  </cols>
  <sheetData>
    <row r="1" spans="1:33" s="50" customFormat="1" ht="30" customHeight="1">
      <c r="A1" s="87" t="s">
        <v>68</v>
      </c>
      <c r="B1" s="87"/>
      <c r="C1" s="87"/>
      <c r="D1" s="91" t="s">
        <v>42</v>
      </c>
      <c r="E1" s="91" t="s">
        <v>43</v>
      </c>
      <c r="F1" s="92" t="s">
        <v>79</v>
      </c>
      <c r="G1" s="91" t="s">
        <v>81</v>
      </c>
      <c r="H1" s="93" t="s">
        <v>44</v>
      </c>
      <c r="I1" s="91" t="s">
        <v>50</v>
      </c>
      <c r="J1" s="94" t="s">
        <v>45</v>
      </c>
      <c r="K1" s="94" t="s">
        <v>49</v>
      </c>
      <c r="L1" s="91" t="s">
        <v>80</v>
      </c>
      <c r="M1" s="91" t="s">
        <v>46</v>
      </c>
      <c r="N1" s="91" t="s">
        <v>47</v>
      </c>
      <c r="O1" s="95" t="s">
        <v>48</v>
      </c>
      <c r="P1" s="91" t="s">
        <v>51</v>
      </c>
      <c r="Q1" s="96" t="s">
        <v>52</v>
      </c>
      <c r="R1" s="91" t="s">
        <v>53</v>
      </c>
      <c r="S1" s="96" t="s">
        <v>55</v>
      </c>
      <c r="T1" s="91" t="s">
        <v>56</v>
      </c>
      <c r="U1" s="91" t="s">
        <v>54</v>
      </c>
      <c r="V1" s="92" t="s">
        <v>57</v>
      </c>
      <c r="W1" s="94" t="s">
        <v>58</v>
      </c>
      <c r="X1" s="94" t="s">
        <v>59</v>
      </c>
      <c r="Y1" s="91" t="s">
        <v>60</v>
      </c>
      <c r="Z1" s="91" t="s">
        <v>75</v>
      </c>
      <c r="AA1" s="88" t="s">
        <v>63</v>
      </c>
      <c r="AB1" s="94" t="s">
        <v>62</v>
      </c>
      <c r="AC1" s="97" t="s">
        <v>61</v>
      </c>
      <c r="AD1" s="91" t="s">
        <v>64</v>
      </c>
      <c r="AE1" s="94" t="s">
        <v>74</v>
      </c>
      <c r="AF1" s="91" t="s">
        <v>72</v>
      </c>
      <c r="AG1" s="91" t="s">
        <v>73</v>
      </c>
    </row>
    <row r="2" spans="1:33" s="62" customFormat="1" ht="33" customHeight="1">
      <c r="A2" s="90" t="s">
        <v>65</v>
      </c>
      <c r="B2" s="49" t="s">
        <v>70</v>
      </c>
      <c r="C2" s="49"/>
      <c r="D2" s="46">
        <v>0.0593</v>
      </c>
      <c r="E2" s="45">
        <v>0.093</v>
      </c>
      <c r="F2" s="44">
        <v>0.11877939183242177</v>
      </c>
      <c r="G2" s="51">
        <v>0.07741338908421525</v>
      </c>
      <c r="H2" s="43">
        <v>10.99204640265086</v>
      </c>
      <c r="I2" s="52">
        <v>0.09021204080233047</v>
      </c>
      <c r="J2" s="53"/>
      <c r="K2" s="54">
        <v>0.064</v>
      </c>
      <c r="L2" s="54"/>
      <c r="M2" s="55">
        <v>8.7987223849</v>
      </c>
      <c r="N2" s="98">
        <v>0.07</v>
      </c>
      <c r="O2" s="47">
        <v>0.09022368550706583</v>
      </c>
      <c r="P2" s="43">
        <v>12.273093222502457</v>
      </c>
      <c r="Q2" s="46">
        <v>0.05043955648612502</v>
      </c>
      <c r="R2" s="56"/>
      <c r="S2" s="57">
        <v>0.062</v>
      </c>
      <c r="T2" s="58">
        <v>0.07658863770671806</v>
      </c>
      <c r="U2" s="41">
        <v>0.097</v>
      </c>
      <c r="V2" s="59">
        <v>0.09160117327985277</v>
      </c>
      <c r="W2" s="46">
        <v>0.0797</v>
      </c>
      <c r="X2" s="46">
        <v>0.0941</v>
      </c>
      <c r="Y2" s="99">
        <v>7.197422380332089</v>
      </c>
      <c r="Z2" s="45">
        <v>0.14299718612539322</v>
      </c>
      <c r="AA2" s="46">
        <v>0.0648</v>
      </c>
      <c r="AB2" s="46">
        <v>0.0641</v>
      </c>
      <c r="AC2" s="40">
        <v>0.092908</v>
      </c>
      <c r="AD2" s="100">
        <v>0.0793424640495027</v>
      </c>
      <c r="AE2" s="53"/>
      <c r="AF2" s="60"/>
      <c r="AG2" s="61">
        <v>0.06340229510576524</v>
      </c>
    </row>
    <row r="3" spans="1:33" s="62" customFormat="1" ht="16.5" customHeight="1">
      <c r="A3" s="89" t="s">
        <v>66</v>
      </c>
      <c r="B3" s="49"/>
      <c r="C3" s="63" t="s">
        <v>34</v>
      </c>
      <c r="D3" s="46">
        <v>0.9517</v>
      </c>
      <c r="E3" s="51">
        <v>0.6818181818181818</v>
      </c>
      <c r="F3" s="44">
        <v>0.8333333333333334</v>
      </c>
      <c r="G3" s="45">
        <v>0.875</v>
      </c>
      <c r="H3" s="43">
        <v>52.94117647058824</v>
      </c>
      <c r="I3" s="48">
        <v>0.9698692438885731</v>
      </c>
      <c r="J3" s="64">
        <v>90.4</v>
      </c>
      <c r="K3" s="54">
        <v>0.571</v>
      </c>
      <c r="L3" s="39"/>
      <c r="M3" s="65">
        <v>68.918918919</v>
      </c>
      <c r="N3" s="101">
        <v>0.25</v>
      </c>
      <c r="O3" s="47">
        <v>0.3279742765273312</v>
      </c>
      <c r="P3" s="43">
        <v>90.41916167664671</v>
      </c>
      <c r="Q3" s="59">
        <v>0.28205128205128205</v>
      </c>
      <c r="R3" s="66">
        <v>0.893713</v>
      </c>
      <c r="S3" s="67">
        <v>0.67</v>
      </c>
      <c r="T3" s="58">
        <v>0.5412844036697247</v>
      </c>
      <c r="U3" s="41">
        <v>0.8</v>
      </c>
      <c r="V3" s="59">
        <v>0.8095238095238095</v>
      </c>
      <c r="W3" s="46">
        <v>0.75</v>
      </c>
      <c r="X3" s="46">
        <v>0.9694</v>
      </c>
      <c r="Y3" s="99">
        <v>89.58333333333334</v>
      </c>
      <c r="Z3" s="45">
        <v>0.8181818181818182</v>
      </c>
      <c r="AA3" s="46">
        <v>0.8621</v>
      </c>
      <c r="AB3" s="68">
        <v>0.73</v>
      </c>
      <c r="AC3" s="40">
        <v>0.214285714</v>
      </c>
      <c r="AD3" s="102">
        <v>0.6548223350253807</v>
      </c>
      <c r="AE3" s="53"/>
      <c r="AF3" s="60"/>
      <c r="AG3" s="61">
        <v>0.9405405405405406</v>
      </c>
    </row>
    <row r="4" spans="1:33" s="62" customFormat="1" ht="16.5" customHeight="1">
      <c r="A4" s="89"/>
      <c r="B4" s="49"/>
      <c r="C4" s="63" t="s">
        <v>35</v>
      </c>
      <c r="D4" s="46">
        <v>0.043</v>
      </c>
      <c r="E4" s="51">
        <v>0.25</v>
      </c>
      <c r="F4" s="44">
        <v>0.125</v>
      </c>
      <c r="G4" s="45">
        <v>0.125</v>
      </c>
      <c r="H4" s="43">
        <v>29.411764705882355</v>
      </c>
      <c r="I4" s="48">
        <v>0.02160318362706083</v>
      </c>
      <c r="J4" s="64">
        <v>8.8</v>
      </c>
      <c r="K4" s="54">
        <v>0.286</v>
      </c>
      <c r="L4" s="39"/>
      <c r="M4" s="65">
        <v>27.027027027</v>
      </c>
      <c r="N4" s="101">
        <v>0.75</v>
      </c>
      <c r="O4" s="47">
        <v>0.40836012861736337</v>
      </c>
      <c r="P4" s="43">
        <v>6.58682634730539</v>
      </c>
      <c r="Q4" s="59">
        <v>0.5897435897435898</v>
      </c>
      <c r="R4" s="66">
        <v>0.055389</v>
      </c>
      <c r="S4" s="67">
        <v>0.22</v>
      </c>
      <c r="T4" s="40">
        <v>0.3486238532110092</v>
      </c>
      <c r="U4" s="41">
        <v>0.15</v>
      </c>
      <c r="V4" s="59">
        <v>0.19047619047619047</v>
      </c>
      <c r="W4" s="46">
        <v>0.1786</v>
      </c>
      <c r="X4" s="46">
        <v>0.0274</v>
      </c>
      <c r="Y4" s="99">
        <v>8.333333333333332</v>
      </c>
      <c r="Z4" s="45">
        <v>0.09090909090909091</v>
      </c>
      <c r="AA4" s="46">
        <v>0.1379</v>
      </c>
      <c r="AB4" s="68">
        <v>0.18</v>
      </c>
      <c r="AC4" s="40">
        <v>0.571428571</v>
      </c>
      <c r="AD4" s="102">
        <v>0.3197969543147208</v>
      </c>
      <c r="AE4" s="53"/>
      <c r="AF4" s="60"/>
      <c r="AG4" s="61">
        <v>0.05945945945945946</v>
      </c>
    </row>
    <row r="5" spans="1:33" s="62" customFormat="1" ht="16.5" customHeight="1">
      <c r="A5" s="89"/>
      <c r="B5" s="49"/>
      <c r="C5" s="63" t="s">
        <v>36</v>
      </c>
      <c r="D5" s="46">
        <v>0.0054</v>
      </c>
      <c r="E5" s="51">
        <v>0.06818181818181818</v>
      </c>
      <c r="F5" s="44">
        <v>0.041666666666666664</v>
      </c>
      <c r="G5" s="45">
        <v>0</v>
      </c>
      <c r="H5" s="43">
        <v>17.647058823529413</v>
      </c>
      <c r="I5" s="48">
        <v>0.009096077316657191</v>
      </c>
      <c r="J5" s="64">
        <v>0.8</v>
      </c>
      <c r="K5" s="54">
        <v>0.143</v>
      </c>
      <c r="L5" s="41"/>
      <c r="M5" s="65">
        <v>4.0540540541</v>
      </c>
      <c r="N5" s="101"/>
      <c r="O5" s="47">
        <v>0.26366559485530544</v>
      </c>
      <c r="P5" s="43">
        <v>2.9940119760479043</v>
      </c>
      <c r="Q5" s="59">
        <v>0.1282051282051282</v>
      </c>
      <c r="R5" s="66">
        <v>0.050898</v>
      </c>
      <c r="S5" s="67">
        <v>0.11</v>
      </c>
      <c r="T5" s="40">
        <v>0.09174311926605505</v>
      </c>
      <c r="U5" s="41">
        <v>0.05</v>
      </c>
      <c r="V5" s="59">
        <v>0</v>
      </c>
      <c r="W5" s="46">
        <v>0.0714</v>
      </c>
      <c r="X5" s="46">
        <v>0.0032</v>
      </c>
      <c r="Y5" s="99">
        <v>4.166666666666666</v>
      </c>
      <c r="Z5" s="45">
        <v>0.09090909090909091</v>
      </c>
      <c r="AA5" s="46">
        <v>0.0086</v>
      </c>
      <c r="AB5" s="68">
        <v>0.09</v>
      </c>
      <c r="AC5" s="40">
        <v>0.214285714</v>
      </c>
      <c r="AD5" s="102">
        <v>0.02030456852791878</v>
      </c>
      <c r="AE5" s="53"/>
      <c r="AF5" s="60"/>
      <c r="AG5" s="61">
        <v>0</v>
      </c>
    </row>
    <row r="6" spans="1:33" s="62" customFormat="1" ht="16.5" customHeight="1">
      <c r="A6" s="89"/>
      <c r="B6" s="49" t="s">
        <v>71</v>
      </c>
      <c r="C6" s="63" t="s">
        <v>34</v>
      </c>
      <c r="D6" s="46">
        <v>0.5622</v>
      </c>
      <c r="E6" s="51">
        <v>0.12085562318429251</v>
      </c>
      <c r="F6" s="44">
        <v>0.6203169537799124</v>
      </c>
      <c r="G6" s="45">
        <v>0.6494811538813865</v>
      </c>
      <c r="H6" s="43">
        <v>7.356989961804297</v>
      </c>
      <c r="I6" s="48">
        <v>0.42797120198289723</v>
      </c>
      <c r="J6" s="64">
        <v>2.6</v>
      </c>
      <c r="K6" s="54">
        <v>0.058</v>
      </c>
      <c r="L6" s="41"/>
      <c r="M6" s="65">
        <v>23.581466994</v>
      </c>
      <c r="N6" s="103">
        <v>0.13</v>
      </c>
      <c r="O6" s="69">
        <v>0.0840282578401734</v>
      </c>
      <c r="P6" s="43">
        <v>13.726840254948131</v>
      </c>
      <c r="Q6" s="59">
        <v>0.04495779140395725</v>
      </c>
      <c r="R6" s="66">
        <v>0.37622</v>
      </c>
      <c r="S6" s="39">
        <v>0.187</v>
      </c>
      <c r="T6" s="40">
        <v>0.3405596891091485</v>
      </c>
      <c r="U6" s="41">
        <v>0.615626007823949</v>
      </c>
      <c r="V6" s="59">
        <v>0.7518998778565643</v>
      </c>
      <c r="W6" s="46">
        <v>0.0732</v>
      </c>
      <c r="X6" s="46">
        <v>0.324</v>
      </c>
      <c r="Y6" s="99">
        <v>39.147916405819316</v>
      </c>
      <c r="Z6" s="45">
        <v>0.4948403057116425</v>
      </c>
      <c r="AA6" s="46">
        <v>0.1309</v>
      </c>
      <c r="AB6" s="70">
        <v>51.76</v>
      </c>
      <c r="AC6" s="40">
        <v>0.1018133692914855</v>
      </c>
      <c r="AD6" s="102">
        <v>0.12964954607170082</v>
      </c>
      <c r="AE6" s="53"/>
      <c r="AF6" s="60"/>
      <c r="AG6" s="61">
        <v>0.35824580392672867</v>
      </c>
    </row>
    <row r="7" spans="1:33" s="62" customFormat="1" ht="16.5" customHeight="1">
      <c r="A7" s="89"/>
      <c r="B7" s="49"/>
      <c r="C7" s="63" t="s">
        <v>35</v>
      </c>
      <c r="D7" s="46">
        <v>0.2318</v>
      </c>
      <c r="E7" s="51">
        <v>0.4541523081882982</v>
      </c>
      <c r="F7" s="44">
        <v>0.2412172211821021</v>
      </c>
      <c r="G7" s="45">
        <v>0.3505188461186135</v>
      </c>
      <c r="H7" s="43">
        <v>43.44888316194581</v>
      </c>
      <c r="I7" s="48">
        <v>0.18747995091980266</v>
      </c>
      <c r="J7" s="64">
        <v>4.6</v>
      </c>
      <c r="K7" s="54">
        <v>0.722</v>
      </c>
      <c r="L7" s="41"/>
      <c r="M7" s="65">
        <v>66.551791243</v>
      </c>
      <c r="N7" s="103">
        <v>0.87</v>
      </c>
      <c r="O7" s="69">
        <v>0.3808692662568926</v>
      </c>
      <c r="P7" s="43">
        <v>70.9962430318565</v>
      </c>
      <c r="Q7" s="59">
        <v>0.9246179847138595</v>
      </c>
      <c r="R7" s="66">
        <v>0.217486</v>
      </c>
      <c r="S7" s="39">
        <v>0.607</v>
      </c>
      <c r="T7" s="40">
        <v>0.3679443685777058</v>
      </c>
      <c r="U7" s="41">
        <v>0.285422477123513</v>
      </c>
      <c r="V7" s="59">
        <v>0.24810012214343566</v>
      </c>
      <c r="W7" s="46">
        <v>0.2304</v>
      </c>
      <c r="X7" s="46">
        <v>0.4259</v>
      </c>
      <c r="Y7" s="99">
        <v>60.49387386066917</v>
      </c>
      <c r="Z7" s="45">
        <v>0.1556638222301858</v>
      </c>
      <c r="AA7" s="46">
        <v>0.746</v>
      </c>
      <c r="AB7" s="70">
        <v>41.06</v>
      </c>
      <c r="AC7" s="40">
        <v>0.46561683047856395</v>
      </c>
      <c r="AD7" s="102">
        <v>0.7133710552415228</v>
      </c>
      <c r="AE7" s="53"/>
      <c r="AF7" s="60"/>
      <c r="AG7" s="61">
        <v>0.6417541960732714</v>
      </c>
    </row>
    <row r="8" spans="1:33" s="62" customFormat="1" ht="16.5" customHeight="1">
      <c r="A8" s="89"/>
      <c r="B8" s="49"/>
      <c r="C8" s="63" t="s">
        <v>36</v>
      </c>
      <c r="D8" s="46">
        <v>0.206</v>
      </c>
      <c r="E8" s="51">
        <v>0.4249920686289519</v>
      </c>
      <c r="F8" s="44">
        <v>0.13846582503798555</v>
      </c>
      <c r="G8" s="45">
        <v>0</v>
      </c>
      <c r="H8" s="43">
        <v>49.194126876249896</v>
      </c>
      <c r="I8" s="48">
        <v>0.38454884709730014</v>
      </c>
      <c r="J8" s="71">
        <v>0.02</v>
      </c>
      <c r="K8" s="54">
        <v>0.22</v>
      </c>
      <c r="L8" s="41"/>
      <c r="M8" s="65">
        <v>9.866741763</v>
      </c>
      <c r="N8" s="103"/>
      <c r="O8" s="69">
        <v>0.5351024759029337</v>
      </c>
      <c r="P8" s="43">
        <v>15.276916713195307</v>
      </c>
      <c r="Q8" s="59">
        <v>0.03042422388218331</v>
      </c>
      <c r="R8" s="66">
        <v>0.406293</v>
      </c>
      <c r="S8" s="39">
        <v>0.206</v>
      </c>
      <c r="T8" s="40">
        <v>0.29149594231314574</v>
      </c>
      <c r="U8" s="41">
        <v>0.0989515150525373</v>
      </c>
      <c r="V8" s="59">
        <v>0</v>
      </c>
      <c r="W8" s="46">
        <v>0.6964</v>
      </c>
      <c r="X8" s="46">
        <v>0.2502</v>
      </c>
      <c r="Y8" s="99">
        <v>0.3582097335115136</v>
      </c>
      <c r="Z8" s="45">
        <v>0.3494958720581717</v>
      </c>
      <c r="AA8" s="46">
        <v>0.1227</v>
      </c>
      <c r="AB8" s="70">
        <v>7.17</v>
      </c>
      <c r="AC8" s="40">
        <v>0.43256980022995056</v>
      </c>
      <c r="AD8" s="102">
        <v>0.15697939868677632</v>
      </c>
      <c r="AE8" s="53"/>
      <c r="AF8" s="60"/>
      <c r="AG8" s="61">
        <v>0</v>
      </c>
    </row>
    <row r="9" spans="1:33" s="62" customFormat="1" ht="32.25" customHeight="1">
      <c r="A9" s="90" t="s">
        <v>78</v>
      </c>
      <c r="B9" s="49" t="s">
        <v>69</v>
      </c>
      <c r="C9" s="49"/>
      <c r="D9" s="46" t="s">
        <v>84</v>
      </c>
      <c r="E9" s="51">
        <v>0.43077270755850355</v>
      </c>
      <c r="F9" s="45">
        <v>0.4045</v>
      </c>
      <c r="G9" s="51">
        <v>0.11845736659757894</v>
      </c>
      <c r="H9" s="43">
        <f>+'[1]rizika2011'!$B$118/'[1]rizika2011'!$B$74*100</f>
        <v>39.01912064217268</v>
      </c>
      <c r="I9" s="52">
        <v>0.2268120737463288</v>
      </c>
      <c r="J9" s="64"/>
      <c r="K9" s="54">
        <v>0.221</v>
      </c>
      <c r="L9" s="54"/>
      <c r="M9" s="55" t="s">
        <v>86</v>
      </c>
      <c r="N9" s="98">
        <v>0.69</v>
      </c>
      <c r="O9" s="69">
        <v>0.14162106614575987</v>
      </c>
      <c r="P9" s="43">
        <v>52.68748453381886</v>
      </c>
      <c r="Q9" s="46">
        <v>0.105806908196966</v>
      </c>
      <c r="R9" s="72"/>
      <c r="S9" s="57">
        <v>0.454</v>
      </c>
      <c r="T9" s="73"/>
      <c r="U9" s="41">
        <v>0</v>
      </c>
      <c r="V9" s="46">
        <v>0.1228493608811244</v>
      </c>
      <c r="W9" s="53" t="s">
        <v>84</v>
      </c>
      <c r="X9" s="46">
        <v>0.1337</v>
      </c>
      <c r="Y9" s="99">
        <v>27.138801665882774</v>
      </c>
      <c r="Z9" s="74"/>
      <c r="AA9" s="46">
        <v>0.3711</v>
      </c>
      <c r="AB9" s="53" t="s">
        <v>84</v>
      </c>
      <c r="AC9" s="40">
        <v>0.548</v>
      </c>
      <c r="AD9" s="100">
        <v>0.09098055063591519</v>
      </c>
      <c r="AE9" s="53"/>
      <c r="AF9" s="53"/>
      <c r="AG9" s="75">
        <v>0.6988</v>
      </c>
    </row>
    <row r="10" spans="1:33" s="62" customFormat="1" ht="16.5" customHeight="1">
      <c r="A10" s="89" t="s">
        <v>67</v>
      </c>
      <c r="B10" s="49" t="s">
        <v>77</v>
      </c>
      <c r="C10" s="63" t="s">
        <v>34</v>
      </c>
      <c r="D10" s="76">
        <v>1</v>
      </c>
      <c r="E10" s="51">
        <v>0.875</v>
      </c>
      <c r="F10" s="39">
        <v>0.9804</v>
      </c>
      <c r="G10" s="45">
        <v>0.9622641509433962</v>
      </c>
      <c r="H10" s="43">
        <f>+'[1]rizika2011'!$A$136/'[1]rizika2011'!$A$118*100</f>
        <v>93.75</v>
      </c>
      <c r="I10" s="48">
        <v>0.8857142857142857</v>
      </c>
      <c r="J10" s="71">
        <v>100</v>
      </c>
      <c r="K10" s="54">
        <v>0.714</v>
      </c>
      <c r="L10" s="77"/>
      <c r="M10" s="65"/>
      <c r="N10" s="104">
        <v>0.93</v>
      </c>
      <c r="O10" s="47">
        <v>0.421875</v>
      </c>
      <c r="P10" s="43">
        <v>92</v>
      </c>
      <c r="Q10" s="39">
        <v>0.8128</v>
      </c>
      <c r="R10" s="78">
        <v>1</v>
      </c>
      <c r="S10" s="79" t="s">
        <v>83</v>
      </c>
      <c r="T10" s="39"/>
      <c r="U10" s="41">
        <v>0</v>
      </c>
      <c r="V10" s="46">
        <v>1</v>
      </c>
      <c r="W10" s="53" t="s">
        <v>84</v>
      </c>
      <c r="X10" s="80">
        <v>0.9722</v>
      </c>
      <c r="Y10" s="99">
        <v>100</v>
      </c>
      <c r="Z10" s="64" t="s">
        <v>84</v>
      </c>
      <c r="AA10" s="46">
        <v>0.9157</v>
      </c>
      <c r="AB10" s="53" t="s">
        <v>84</v>
      </c>
      <c r="AC10" s="40">
        <v>0.9285714285714286</v>
      </c>
      <c r="AD10" s="102">
        <v>0.1218020022246941</v>
      </c>
      <c r="AE10" s="53"/>
      <c r="AF10" s="53"/>
      <c r="AG10" s="81">
        <v>1</v>
      </c>
    </row>
    <row r="11" spans="1:33" s="62" customFormat="1" ht="16.5" customHeight="1">
      <c r="A11" s="89"/>
      <c r="B11" s="49"/>
      <c r="C11" s="63" t="s">
        <v>35</v>
      </c>
      <c r="D11" s="68">
        <v>0</v>
      </c>
      <c r="E11" s="51">
        <v>0.125</v>
      </c>
      <c r="F11" s="39">
        <v>0.0196</v>
      </c>
      <c r="G11" s="45">
        <v>0.03773584905660377</v>
      </c>
      <c r="H11" s="43">
        <f>+'[1]rizika2011'!$A$137/'[1]rizika2011'!$A$118*100</f>
        <v>6.25</v>
      </c>
      <c r="I11" s="48">
        <v>0</v>
      </c>
      <c r="J11" s="71">
        <v>0</v>
      </c>
      <c r="K11" s="81">
        <v>0</v>
      </c>
      <c r="L11" s="77"/>
      <c r="M11" s="82"/>
      <c r="N11" s="104">
        <v>0.03</v>
      </c>
      <c r="O11" s="47">
        <v>0.328125</v>
      </c>
      <c r="P11" s="43">
        <v>8</v>
      </c>
      <c r="Q11" s="83">
        <v>0.1871648341332332</v>
      </c>
      <c r="R11" s="78">
        <v>0</v>
      </c>
      <c r="S11" s="79" t="s">
        <v>82</v>
      </c>
      <c r="T11" s="39"/>
      <c r="U11" s="41">
        <v>0</v>
      </c>
      <c r="V11" s="46">
        <v>0</v>
      </c>
      <c r="W11" s="53" t="s">
        <v>84</v>
      </c>
      <c r="X11" s="57">
        <v>0.0278</v>
      </c>
      <c r="Y11" s="99">
        <v>0</v>
      </c>
      <c r="Z11" s="64" t="s">
        <v>84</v>
      </c>
      <c r="AA11" s="46">
        <v>0.0843</v>
      </c>
      <c r="AB11" s="53" t="s">
        <v>84</v>
      </c>
      <c r="AC11" s="40">
        <v>0.07142857142857142</v>
      </c>
      <c r="AD11" s="102">
        <v>0.020578420467185762</v>
      </c>
      <c r="AE11" s="53"/>
      <c r="AF11" s="53"/>
      <c r="AG11" s="81">
        <v>0</v>
      </c>
    </row>
    <row r="12" spans="1:33" s="62" customFormat="1" ht="16.5" customHeight="1">
      <c r="A12" s="89"/>
      <c r="B12" s="49"/>
      <c r="C12" s="63" t="s">
        <v>36</v>
      </c>
      <c r="D12" s="68">
        <v>0</v>
      </c>
      <c r="E12" s="64">
        <v>0</v>
      </c>
      <c r="F12" s="44">
        <v>0</v>
      </c>
      <c r="G12" s="45">
        <v>0</v>
      </c>
      <c r="H12" s="43">
        <f>+'[1]rizika2011'!$A$138/'[1]rizika2011'!$A$118*100</f>
        <v>0</v>
      </c>
      <c r="I12" s="48">
        <v>0</v>
      </c>
      <c r="J12" s="71">
        <v>0</v>
      </c>
      <c r="K12" s="81">
        <v>0</v>
      </c>
      <c r="L12" s="77"/>
      <c r="M12" s="82"/>
      <c r="N12" s="104">
        <v>0.03</v>
      </c>
      <c r="O12" s="47">
        <v>0.25</v>
      </c>
      <c r="P12" s="43">
        <v>0</v>
      </c>
      <c r="Q12" s="83">
        <v>0</v>
      </c>
      <c r="R12" s="78">
        <v>0</v>
      </c>
      <c r="S12" s="79" t="s">
        <v>82</v>
      </c>
      <c r="T12" s="39"/>
      <c r="U12" s="41">
        <v>0</v>
      </c>
      <c r="V12" s="46">
        <v>0</v>
      </c>
      <c r="W12" s="53" t="s">
        <v>84</v>
      </c>
      <c r="X12" s="84">
        <v>0</v>
      </c>
      <c r="Y12" s="99">
        <v>0</v>
      </c>
      <c r="Z12" s="64" t="s">
        <v>84</v>
      </c>
      <c r="AA12" s="46">
        <v>0</v>
      </c>
      <c r="AB12" s="53" t="s">
        <v>84</v>
      </c>
      <c r="AC12" s="40">
        <v>0</v>
      </c>
      <c r="AD12" s="102">
        <v>0.00389321468298109</v>
      </c>
      <c r="AE12" s="53"/>
      <c r="AF12" s="53"/>
      <c r="AG12" s="81">
        <v>0</v>
      </c>
    </row>
    <row r="13" spans="1:34" s="62" customFormat="1" ht="16.5" customHeight="1">
      <c r="A13" s="89"/>
      <c r="B13" s="49" t="s">
        <v>76</v>
      </c>
      <c r="C13" s="63" t="s">
        <v>34</v>
      </c>
      <c r="D13" s="68">
        <v>1</v>
      </c>
      <c r="E13" s="85">
        <v>0.6801595813225829</v>
      </c>
      <c r="F13" s="39">
        <v>0.9671</v>
      </c>
      <c r="G13" s="45">
        <v>0.9911</v>
      </c>
      <c r="H13" s="43">
        <f>+'[1]rizika2011'!$B$119/'[1]rizika2011'!$B$118*100</f>
        <v>96.64432679514853</v>
      </c>
      <c r="I13" s="48">
        <v>1</v>
      </c>
      <c r="J13" s="71">
        <v>28.4</v>
      </c>
      <c r="K13" s="81">
        <v>1</v>
      </c>
      <c r="L13" s="77"/>
      <c r="M13" s="65"/>
      <c r="N13" s="104">
        <v>0.63</v>
      </c>
      <c r="O13" s="47">
        <v>0.6369511625823331</v>
      </c>
      <c r="P13" s="43">
        <v>95.93956538488278</v>
      </c>
      <c r="Q13" s="83">
        <v>0.8182</v>
      </c>
      <c r="R13" s="78">
        <v>1</v>
      </c>
      <c r="S13" s="79" t="s">
        <v>83</v>
      </c>
      <c r="T13" s="39"/>
      <c r="U13" s="41">
        <v>0</v>
      </c>
      <c r="V13" s="46">
        <v>1</v>
      </c>
      <c r="W13" s="53" t="s">
        <v>84</v>
      </c>
      <c r="X13" s="80">
        <v>0.9972</v>
      </c>
      <c r="Y13" s="99">
        <v>100</v>
      </c>
      <c r="Z13" s="64" t="s">
        <v>84</v>
      </c>
      <c r="AA13" s="46">
        <v>0.9863</v>
      </c>
      <c r="AB13" s="53" t="s">
        <v>84</v>
      </c>
      <c r="AC13" s="40" t="s">
        <v>85</v>
      </c>
      <c r="AD13" s="102">
        <v>0.48032886379421325</v>
      </c>
      <c r="AE13" s="53"/>
      <c r="AF13" s="53"/>
      <c r="AG13" s="81">
        <v>1</v>
      </c>
      <c r="AH13" s="86"/>
    </row>
    <row r="14" spans="1:33" s="62" customFormat="1" ht="16.5" customHeight="1">
      <c r="A14" s="89"/>
      <c r="B14" s="49"/>
      <c r="C14" s="63" t="s">
        <v>35</v>
      </c>
      <c r="D14" s="68">
        <v>0</v>
      </c>
      <c r="E14" s="85">
        <v>0.3198404186774172</v>
      </c>
      <c r="F14" s="39">
        <v>0.0329</v>
      </c>
      <c r="G14" s="45">
        <v>0.0089</v>
      </c>
      <c r="H14" s="43">
        <f>+('[1]rizika2011'!$B$120+'[1]rizika2011'!$B$121)/'[1]rizika2011'!$B$118*100</f>
        <v>3.355673204851469</v>
      </c>
      <c r="I14" s="48">
        <v>0</v>
      </c>
      <c r="J14" s="71">
        <v>0</v>
      </c>
      <c r="K14" s="81">
        <v>0</v>
      </c>
      <c r="L14" s="77"/>
      <c r="M14" s="82"/>
      <c r="N14" s="104">
        <v>0.23</v>
      </c>
      <c r="O14" s="47">
        <v>0.36304883741766675</v>
      </c>
      <c r="P14" s="43">
        <v>4.060434615117215</v>
      </c>
      <c r="Q14" s="83">
        <v>0.1818</v>
      </c>
      <c r="R14" s="78">
        <v>0</v>
      </c>
      <c r="S14" s="79" t="s">
        <v>82</v>
      </c>
      <c r="T14" s="39"/>
      <c r="U14" s="41">
        <v>0</v>
      </c>
      <c r="V14" s="46">
        <v>0</v>
      </c>
      <c r="W14" s="53" t="s">
        <v>84</v>
      </c>
      <c r="X14" s="57">
        <v>0.0028</v>
      </c>
      <c r="Y14" s="99">
        <v>0</v>
      </c>
      <c r="Z14" s="64" t="s">
        <v>84</v>
      </c>
      <c r="AA14" s="46">
        <v>0.0137</v>
      </c>
      <c r="AB14" s="53" t="s">
        <v>84</v>
      </c>
      <c r="AC14" s="40" t="s">
        <v>85</v>
      </c>
      <c r="AD14" s="102">
        <v>0.36863529015825736</v>
      </c>
      <c r="AE14" s="53"/>
      <c r="AF14" s="53"/>
      <c r="AG14" s="81">
        <v>0</v>
      </c>
    </row>
    <row r="15" spans="1:33" s="62" customFormat="1" ht="16.5" customHeight="1">
      <c r="A15" s="89"/>
      <c r="B15" s="49"/>
      <c r="C15" s="63" t="s">
        <v>36</v>
      </c>
      <c r="D15" s="68">
        <v>0</v>
      </c>
      <c r="E15" s="64">
        <v>0</v>
      </c>
      <c r="F15" s="44">
        <v>0</v>
      </c>
      <c r="G15" s="45">
        <v>0</v>
      </c>
      <c r="H15" s="43">
        <f>+'[1]rizika2008'!$B$122/'[1]rizika2008'!$B$118*100</f>
        <v>0</v>
      </c>
      <c r="I15" s="48">
        <v>0</v>
      </c>
      <c r="J15" s="71">
        <v>0</v>
      </c>
      <c r="K15" s="81">
        <v>0</v>
      </c>
      <c r="L15" s="77"/>
      <c r="M15" s="82"/>
      <c r="N15" s="105">
        <v>0.14</v>
      </c>
      <c r="O15" s="47">
        <v>0</v>
      </c>
      <c r="P15" s="43">
        <v>0</v>
      </c>
      <c r="Q15" s="83">
        <v>0</v>
      </c>
      <c r="R15" s="78">
        <v>0</v>
      </c>
      <c r="S15" s="79" t="s">
        <v>82</v>
      </c>
      <c r="T15" s="39"/>
      <c r="U15" s="41">
        <v>0</v>
      </c>
      <c r="V15" s="46">
        <v>0</v>
      </c>
      <c r="W15" s="53" t="s">
        <v>84</v>
      </c>
      <c r="X15" s="84">
        <v>0</v>
      </c>
      <c r="Y15" s="99">
        <v>0</v>
      </c>
      <c r="Z15" s="64" t="s">
        <v>84</v>
      </c>
      <c r="AA15" s="46">
        <v>0</v>
      </c>
      <c r="AB15" s="53" t="s">
        <v>84</v>
      </c>
      <c r="AC15" s="40" t="s">
        <v>85</v>
      </c>
      <c r="AD15" s="102">
        <v>0.15103584604752943</v>
      </c>
      <c r="AE15" s="53"/>
      <c r="AF15" s="53"/>
      <c r="AG15" s="81">
        <v>0</v>
      </c>
    </row>
    <row r="16" spans="5:33" ht="12.75">
      <c r="E16" s="30"/>
      <c r="F16" s="36"/>
      <c r="H16" s="36"/>
      <c r="K16" s="34"/>
      <c r="O16" s="25"/>
      <c r="P16" s="30"/>
      <c r="V16" s="24"/>
      <c r="Z16" s="25"/>
      <c r="AD16" s="25"/>
      <c r="AG16" s="34"/>
    </row>
    <row r="17" spans="1:30" ht="25.5">
      <c r="A17" s="20" t="s">
        <v>37</v>
      </c>
      <c r="O17" s="25"/>
      <c r="V17" s="24"/>
      <c r="AD17" s="25"/>
    </row>
    <row r="18" spans="15:22" ht="12.75">
      <c r="O18" s="25"/>
      <c r="V18" s="24"/>
    </row>
    <row r="19" spans="1:22" ht="12.75">
      <c r="A19" s="21" t="s">
        <v>38</v>
      </c>
      <c r="O19" s="25"/>
      <c r="V19" s="24"/>
    </row>
    <row r="20" spans="1:22" ht="12.75">
      <c r="A20" s="22" t="s">
        <v>39</v>
      </c>
      <c r="O20" s="25"/>
      <c r="V20" s="24"/>
    </row>
    <row r="21" spans="1:22" ht="12.75">
      <c r="A21" s="22" t="s">
        <v>40</v>
      </c>
      <c r="O21" s="25"/>
      <c r="V21" s="24"/>
    </row>
    <row r="22" spans="1:22" ht="12.75">
      <c r="A22" s="23" t="s">
        <v>41</v>
      </c>
      <c r="O22" s="25"/>
      <c r="V22" s="24"/>
    </row>
    <row r="23" ht="12.75">
      <c r="O23" s="25"/>
    </row>
    <row r="24" spans="15:20" ht="12.75">
      <c r="O24" s="25"/>
      <c r="T24" s="42"/>
    </row>
    <row r="25" ht="12.75">
      <c r="C25" s="38"/>
    </row>
    <row r="26" ht="12.75">
      <c r="C26" s="38"/>
    </row>
  </sheetData>
  <sheetProtection/>
  <mergeCells count="9">
    <mergeCell ref="A1:C1"/>
    <mergeCell ref="B2:C2"/>
    <mergeCell ref="A3:A8"/>
    <mergeCell ref="B3:B5"/>
    <mergeCell ref="B6:B8"/>
    <mergeCell ref="A10:A15"/>
    <mergeCell ref="B10:B12"/>
    <mergeCell ref="B9:C9"/>
    <mergeCell ref="B13:B15"/>
  </mergeCells>
  <hyperlinks>
    <hyperlink ref="AF1" r:id="rId1" display="LI"/>
    <hyperlink ref="T1" r:id="rId2" display="LU"/>
    <hyperlink ref="AC1" r:id="rId3" display="SK"/>
    <hyperlink ref="AD1" r:id="rId4" display="UK"/>
    <hyperlink ref="O1" r:id="rId5" display="FR"/>
    <hyperlink ref="Z1" r:id="rId6" tooltip="Romania" display="RO"/>
    <hyperlink ref="G1" r:id="rId7" display="CY"/>
    <hyperlink ref="Y1" r:id="rId8" display="PT"/>
    <hyperlink ref="R1" r:id="rId9" display="IT"/>
    <hyperlink ref="I1" r:id="rId10" display="DE"/>
    <hyperlink ref="D1" r:id="rId11" display="AT"/>
    <hyperlink ref="P1" r:id="rId12" display="HU"/>
    <hyperlink ref="M1" r:id="rId13" display="ES"/>
    <hyperlink ref="L1" r:id="rId14" display="EL "/>
    <hyperlink ref="K1" r:id="rId15" display="EE"/>
    <hyperlink ref="E1" r:id="rId16" tooltip="BE" display="BE"/>
    <hyperlink ref="U1" r:id="rId17" display="LV"/>
    <hyperlink ref="AG1" r:id="rId18" display="NO"/>
    <hyperlink ref="AB1" r:id="rId19" display="SI"/>
    <hyperlink ref="S1" r:id="rId20" display="LT"/>
    <hyperlink ref="F1" r:id="rId21" display="BG"/>
    <hyperlink ref="V1" r:id="rId22" display="MT"/>
    <hyperlink ref="Q1" r:id="rId23" display="IE"/>
    <hyperlink ref="H1" r:id="rId24" display="CZ"/>
    <hyperlink ref="M9" r:id="rId25" display="http://www.transparencia.cnmv.bde.es/SD/pillar1_op_risk-ES-CNMV.xls#English!I2"/>
    <hyperlink ref="M2" r:id="rId26" display="http://www.transparencia.cnmv.bde.es/SD/pillar1_op_risk-ES-BE.xls#English!I2"/>
    <hyperlink ref="AA1" r:id="rId27" display="SE"/>
    <hyperlink ref="N1" r:id="rId28" display="FI"/>
  </hyperlinks>
  <printOptions/>
  <pageMargins left="0.75" right="0.75" top="1" bottom="1" header="0.5" footer="0.5"/>
  <pageSetup horizontalDpi="600" verticalDpi="600" orientation="portrait" r:id="rId31"/>
  <legacyDrawing r:id="rId3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Deutsche Bundesbank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b1504ob</dc:creator>
  <cp:keywords/>
  <dc:description/>
  <cp:lastModifiedBy>pallard</cp:lastModifiedBy>
  <cp:lastPrinted>2005-03-04T13:43:38Z</cp:lastPrinted>
  <dcterms:created xsi:type="dcterms:W3CDTF">2004-11-17T16:57:43Z</dcterms:created>
  <dcterms:modified xsi:type="dcterms:W3CDTF">2014-03-25T16:04:36Z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