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460" windowHeight="13935" firstSheet="1" activeTab="1"/>
  </bookViews>
  <sheets>
    <sheet name="Tabelle3  " sheetId="1" state="hidden" r:id="rId1"/>
    <sheet name="Pillar I Credit Risk data" sheetId="2" r:id="rId2"/>
  </sheets>
  <externalReferences>
    <externalReference r:id="rId5"/>
  </externalReferences>
  <definedNames>
    <definedName name="_xlnm.Print_Area" localSheetId="1">'Pillar I Credit Risk data'!$A$1:$F$55</definedName>
  </definedNames>
  <calcPr fullCalcOnLoad="1"/>
</workbook>
</file>

<file path=xl/comments2.xml><?xml version="1.0" encoding="utf-8"?>
<comments xmlns="http://schemas.openxmlformats.org/spreadsheetml/2006/main">
  <authors>
    <author>u02123</author>
  </authors>
  <commentList>
    <comment ref="I1" authorId="0">
      <text>
        <r>
          <rPr>
            <b/>
            <sz val="8"/>
            <rFont val="Tahoma"/>
            <family val="2"/>
          </rPr>
          <t>u02123:</t>
        </r>
        <r>
          <rPr>
            <sz val="8"/>
            <rFont val="Tahoma"/>
            <family val="2"/>
          </rPr>
          <t xml:space="preserve">
Only banks, credits unions are excluded. Their impact on total value is negligible. </t>
        </r>
      </text>
    </comment>
  </commentList>
</comments>
</file>

<file path=xl/sharedStrings.xml><?xml version="1.0" encoding="utf-8"?>
<sst xmlns="http://schemas.openxmlformats.org/spreadsheetml/2006/main" count="246" uniqueCount="124">
  <si>
    <t>PL</t>
  </si>
  <si>
    <t>0%(a)</t>
  </si>
  <si>
    <t>Total loans of credit institutions to non-credit institutions</t>
  </si>
  <si>
    <t>Number of subsidiaries from EEA countries</t>
  </si>
  <si>
    <t>Total assets of subsidiaries from EEA countries</t>
  </si>
  <si>
    <t>Number of branches from third countries</t>
  </si>
  <si>
    <t>Total assets of branches from third countries</t>
  </si>
  <si>
    <t>Number of subsidiaries from third countries</t>
  </si>
  <si>
    <t>Total assets of subsidiaries from third countries</t>
  </si>
  <si>
    <t>N/A</t>
  </si>
  <si>
    <t>Pillar 1 Credit Risk Data</t>
  </si>
  <si>
    <t>Own funds requirements credit risk % of Total Own Funds requirements</t>
  </si>
  <si>
    <t>Credit institutions: distribution by approach</t>
  </si>
  <si>
    <t>SA</t>
  </si>
  <si>
    <t>FIRB</t>
  </si>
  <si>
    <t>AIRB</t>
  </si>
  <si>
    <t>Own funds requirements % of Own Funds requirements on credit risk</t>
  </si>
  <si>
    <t>Exposure % of risk weighted assets</t>
  </si>
  <si>
    <t>Institutions</t>
  </si>
  <si>
    <t>Retail</t>
  </si>
  <si>
    <t>Equity</t>
  </si>
  <si>
    <t>Securitisation positions</t>
  </si>
  <si>
    <t>Other non credit-obligation 
assets</t>
  </si>
  <si>
    <t>Other items</t>
  </si>
  <si>
    <t>Credit institutions: distribution by Credit Risk Mitigation approach</t>
  </si>
  <si>
    <t>Financial collateral 
simple method</t>
  </si>
  <si>
    <t>Financial collateral 
comprehensive method</t>
  </si>
  <si>
    <t>Investment firms: distribution by approach</t>
  </si>
  <si>
    <t>IRB</t>
  </si>
  <si>
    <t>**) If an institution uses more than one approach, it will be counted accordingly</t>
  </si>
  <si>
    <t xml:space="preserve">Index: </t>
  </si>
  <si>
    <t>N/A: not available</t>
  </si>
  <si>
    <t>C: confidential</t>
  </si>
  <si>
    <t>N/M: non material</t>
  </si>
  <si>
    <t>% number **</t>
  </si>
  <si>
    <r>
      <t>Credit institutions</t>
    </r>
    <r>
      <rPr>
        <sz val="10"/>
        <color indexed="8"/>
        <rFont val="Arial"/>
        <family val="2"/>
      </rPr>
      <t>: Own funds requirement</t>
    </r>
  </si>
  <si>
    <r>
      <t>Investment firms</t>
    </r>
    <r>
      <rPr>
        <sz val="10"/>
        <color indexed="8"/>
        <rFont val="Arial"/>
        <family val="2"/>
      </rPr>
      <t>: Own funds requirement</t>
    </r>
  </si>
  <si>
    <t>Credit institutions: distribution by IRB exposure class *</t>
  </si>
  <si>
    <t>Credit institutions: distribution by SA exposure class *</t>
  </si>
  <si>
    <t>International Organisations</t>
  </si>
  <si>
    <t>Corporates</t>
  </si>
  <si>
    <t>Secured by real estate property</t>
  </si>
  <si>
    <t>Past due items</t>
  </si>
  <si>
    <t>Items belonging to regulatory high-risk categories</t>
  </si>
  <si>
    <t>covered bonds</t>
  </si>
  <si>
    <t>short-term claims on institutions and corporate</t>
  </si>
  <si>
    <t>*) For the mapping of the asset classes, we refer to the definition list</t>
  </si>
  <si>
    <t>Multilateral Development Banks</t>
  </si>
  <si>
    <t>Central Governments
or Central banks</t>
  </si>
  <si>
    <t>Regional Governments or local authorities</t>
  </si>
  <si>
    <t>Administrative bodies and non-commercial undertakings</t>
  </si>
  <si>
    <t>Collective investment undertakings (CIU)</t>
  </si>
  <si>
    <t>% number ** (1)</t>
  </si>
  <si>
    <t>Central Government (A)
 &amp; Central banks</t>
  </si>
  <si>
    <t>Institutions (B)</t>
  </si>
  <si>
    <t>Corporate ( C )</t>
  </si>
  <si>
    <t>Retail (D)</t>
  </si>
  <si>
    <r>
      <t>Exposure % of risk weighted assets (</t>
    </r>
    <r>
      <rPr>
        <sz val="10"/>
        <color indexed="12"/>
        <rFont val="Arial"/>
        <family val="2"/>
      </rPr>
      <t>EFP</t>
    </r>
    <r>
      <rPr>
        <sz val="10"/>
        <color indexed="8"/>
        <rFont val="Arial"/>
        <family val="2"/>
      </rPr>
      <t>)</t>
    </r>
  </si>
  <si>
    <t>COREP  EU</t>
  </si>
  <si>
    <t>AT</t>
  </si>
  <si>
    <t>BE</t>
  </si>
  <si>
    <t>(CR SEC SA row 1 col 30) / CA 2,1, *(12,5)</t>
  </si>
  <si>
    <t>(CR SEC IRB row 1 col 36 + CR SEC SA row 1 col 30) / CA 2,1, *(12,5) ***</t>
  </si>
  <si>
    <t xml:space="preserve">***) [CR SEC SA row 1 col 30] = 0, if SA is reported row 29 </t>
  </si>
  <si>
    <t>COREP  EU from CR SEC IRB and CR SEC SA (securitization type: TOTAL)</t>
  </si>
  <si>
    <t xml:space="preserve">(CR SEC IRB row 2 col 1) + CR SEC SA (row 2 col 1) </t>
  </si>
  <si>
    <t xml:space="preserve">(CR SEC IRB rows 2 col 5) + (CR SEC SA row 2 col 5) </t>
  </si>
  <si>
    <t>BG</t>
  </si>
  <si>
    <t>CY</t>
  </si>
  <si>
    <t>CZ</t>
  </si>
  <si>
    <t>DE</t>
  </si>
  <si>
    <t>DK</t>
  </si>
  <si>
    <t>EE</t>
  </si>
  <si>
    <t>ES</t>
  </si>
  <si>
    <t>FI</t>
  </si>
  <si>
    <t>FR</t>
  </si>
  <si>
    <t>HU</t>
  </si>
  <si>
    <t>IE</t>
  </si>
  <si>
    <t>IT</t>
  </si>
  <si>
    <t>LV</t>
  </si>
  <si>
    <t>LT</t>
  </si>
  <si>
    <t>LU</t>
  </si>
  <si>
    <t>MT</t>
  </si>
  <si>
    <t>NL</t>
  </si>
  <si>
    <t>PT</t>
  </si>
  <si>
    <t>RO</t>
  </si>
  <si>
    <t>SE</t>
  </si>
  <si>
    <t>SI</t>
  </si>
  <si>
    <t>SK</t>
  </si>
  <si>
    <t>UK</t>
  </si>
  <si>
    <t>IC</t>
  </si>
  <si>
    <t>LI</t>
  </si>
  <si>
    <t>NO</t>
  </si>
  <si>
    <t>Total amount of securitized exposures originated - on balance and off balance</t>
  </si>
  <si>
    <t>Total amount of securitization positions retained (Securitization positions - original exposure pre conversion factors) - on balance and off balance</t>
  </si>
  <si>
    <t>Aditional information on securitization: Credit institutions - Originator</t>
  </si>
  <si>
    <t>£38.99bn</t>
  </si>
  <si>
    <t xml:space="preserve">EL </t>
  </si>
  <si>
    <t xml:space="preserve"> 0.3</t>
  </si>
  <si>
    <t xml:space="preserve"> 66.7</t>
  </si>
  <si>
    <t xml:space="preserve"> 33.3</t>
  </si>
  <si>
    <t>EL
2010</t>
  </si>
  <si>
    <t>79.2</t>
  </si>
  <si>
    <t>69.2</t>
  </si>
  <si>
    <t>15.4</t>
  </si>
  <si>
    <t>51.8</t>
  </si>
  <si>
    <t>33.8</t>
  </si>
  <si>
    <t>14.4</t>
  </si>
  <si>
    <t xml:space="preserve"> 33.6</t>
  </si>
  <si>
    <t>0.1</t>
  </si>
  <si>
    <t>0.6</t>
  </si>
  <si>
    <t>5.6</t>
  </si>
  <si>
    <t>26.0</t>
  </si>
  <si>
    <t>4.7</t>
  </si>
  <si>
    <t>6.1</t>
  </si>
  <si>
    <t>3.7</t>
  </si>
  <si>
    <t>0.4</t>
  </si>
  <si>
    <t>4.3</t>
  </si>
  <si>
    <t>21.4</t>
  </si>
  <si>
    <t xml:space="preserve"> -</t>
  </si>
  <si>
    <t>54,17¨%</t>
  </si>
  <si>
    <t>N/M</t>
  </si>
  <si>
    <t>NA</t>
  </si>
  <si>
    <t>-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</si>
</sst>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  <numFmt numFmtId="192" formatCode="0.0"/>
    <numFmt numFmtId="193" formatCode="0.0%"/>
    <numFmt numFmtId="194" formatCode="#,##0.0\ _€"/>
    <numFmt numFmtId="195" formatCode="0.0\ %"/>
    <numFmt numFmtId="196" formatCode="#,##0.0"/>
    <numFmt numFmtId="197" formatCode="0.000%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b/>
      <u val="single"/>
      <sz val="10"/>
      <color indexed="12"/>
      <name val="Verdana"/>
      <family val="2"/>
    </font>
    <font>
      <sz val="10"/>
      <name val="Verdana"/>
      <family val="2"/>
    </font>
    <font>
      <b/>
      <u val="single"/>
      <sz val="10"/>
      <color indexed="12"/>
      <name val="Arial"/>
      <family val="2"/>
    </font>
    <font>
      <b/>
      <u val="single"/>
      <sz val="10"/>
      <name val="Verdana"/>
      <family val="2"/>
    </font>
    <font>
      <b/>
      <sz val="12"/>
      <color indexed="8"/>
      <name val="Verdana"/>
      <family val="2"/>
    </font>
    <font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12"/>
      <name val="Verdana"/>
      <family val="2"/>
    </font>
    <font>
      <b/>
      <sz val="10"/>
      <color indexed="12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ck"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33" borderId="23" xfId="0" applyFont="1" applyFill="1" applyBorder="1" applyAlignment="1">
      <alignment wrapText="1"/>
    </xf>
    <xf numFmtId="0" fontId="3" fillId="33" borderId="24" xfId="0" applyFont="1" applyFill="1" applyBorder="1" applyAlignment="1">
      <alignment wrapText="1"/>
    </xf>
    <xf numFmtId="0" fontId="3" fillId="33" borderId="25" xfId="0" applyFont="1" applyFill="1" applyBorder="1" applyAlignment="1">
      <alignment wrapText="1"/>
    </xf>
    <xf numFmtId="9" fontId="3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3" fillId="34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justify" shrinkToFit="1"/>
    </xf>
    <xf numFmtId="0" fontId="3" fillId="0" borderId="0" xfId="0" applyFont="1" applyBorder="1" applyAlignment="1">
      <alignment vertical="justify" shrinkToFit="1"/>
    </xf>
    <xf numFmtId="49" fontId="10" fillId="35" borderId="26" xfId="0" applyNumberFormat="1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vertical="justify" shrinkToFit="1"/>
    </xf>
    <xf numFmtId="0" fontId="3" fillId="0" borderId="0" xfId="0" applyNumberFormat="1" applyFont="1" applyBorder="1" applyAlignment="1">
      <alignment horizontal="center" vertical="justify" shrinkToFit="1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9" fontId="3" fillId="0" borderId="27" xfId="0" applyNumberFormat="1" applyFont="1" applyBorder="1" applyAlignment="1">
      <alignment horizontal="center"/>
    </xf>
    <xf numFmtId="0" fontId="6" fillId="35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vertical="justify" shrinkToFit="1"/>
    </xf>
    <xf numFmtId="0" fontId="3" fillId="0" borderId="30" xfId="0" applyFont="1" applyBorder="1" applyAlignment="1">
      <alignment vertical="justify" shrinkToFit="1"/>
    </xf>
    <xf numFmtId="49" fontId="10" fillId="35" borderId="27" xfId="0" applyNumberFormat="1" applyFont="1" applyFill="1" applyBorder="1" applyAlignment="1">
      <alignment horizontal="center" vertical="center"/>
    </xf>
    <xf numFmtId="10" fontId="3" fillId="0" borderId="27" xfId="0" applyNumberFormat="1" applyFont="1" applyBorder="1" applyAlignment="1">
      <alignment horizontal="center" vertical="center"/>
    </xf>
    <xf numFmtId="10" fontId="3" fillId="0" borderId="27" xfId="0" applyNumberFormat="1" applyFont="1" applyBorder="1" applyAlignment="1" quotePrefix="1">
      <alignment horizontal="center" vertical="center"/>
    </xf>
    <xf numFmtId="0" fontId="10" fillId="35" borderId="27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7" fillId="35" borderId="31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/>
    </xf>
    <xf numFmtId="0" fontId="3" fillId="0" borderId="27" xfId="0" applyFont="1" applyBorder="1" applyAlignment="1">
      <alignment vertical="justify" shrinkToFit="1"/>
    </xf>
    <xf numFmtId="0" fontId="3" fillId="0" borderId="27" xfId="0" applyFont="1" applyBorder="1" applyAlignment="1">
      <alignment/>
    </xf>
    <xf numFmtId="10" fontId="3" fillId="0" borderId="2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35" borderId="2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35" borderId="2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justify" shrinkToFit="1"/>
    </xf>
    <xf numFmtId="0" fontId="3" fillId="0" borderId="0" xfId="0" applyFont="1" applyAlignment="1">
      <alignment vertical="justify" shrinkToFi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27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left"/>
    </xf>
    <xf numFmtId="193" fontId="3" fillId="0" borderId="27" xfId="0" applyNumberFormat="1" applyFont="1" applyBorder="1" applyAlignment="1">
      <alignment horizontal="center" vertical="center"/>
    </xf>
    <xf numFmtId="193" fontId="3" fillId="0" borderId="27" xfId="57" applyNumberFormat="1" applyFont="1" applyBorder="1" applyAlignment="1">
      <alignment horizontal="center" wrapText="1" shrinkToFit="1"/>
      <protection/>
    </xf>
    <xf numFmtId="193" fontId="3" fillId="0" borderId="27" xfId="0" applyNumberFormat="1" applyFont="1" applyBorder="1" applyAlignment="1">
      <alignment horizontal="center"/>
    </xf>
    <xf numFmtId="196" fontId="0" fillId="0" borderId="27" xfId="0" applyNumberFormat="1" applyFont="1" applyBorder="1" applyAlignment="1">
      <alignment/>
    </xf>
    <xf numFmtId="10" fontId="3" fillId="0" borderId="27" xfId="0" applyNumberFormat="1" applyFont="1" applyBorder="1" applyAlignment="1">
      <alignment/>
    </xf>
    <xf numFmtId="10" fontId="3" fillId="0" borderId="27" xfId="62" applyNumberFormat="1" applyFont="1" applyBorder="1" applyAlignment="1">
      <alignment/>
    </xf>
    <xf numFmtId="10" fontId="3" fillId="0" borderId="27" xfId="0" applyNumberFormat="1" applyFont="1" applyFill="1" applyBorder="1" applyAlignment="1">
      <alignment horizontal="center" vertical="center"/>
    </xf>
    <xf numFmtId="193" fontId="0" fillId="0" borderId="27" xfId="62" applyNumberFormat="1" applyFont="1" applyBorder="1" applyAlignment="1">
      <alignment horizontal="center"/>
    </xf>
    <xf numFmtId="193" fontId="3" fillId="0" borderId="27" xfId="57" applyNumberFormat="1" applyFont="1" applyBorder="1" applyAlignment="1">
      <alignment horizontal="center" vertical="center" wrapText="1" shrinkToFit="1"/>
      <protection/>
    </xf>
    <xf numFmtId="196" fontId="0" fillId="0" borderId="27" xfId="0" applyNumberFormat="1" applyFont="1" applyBorder="1" applyAlignment="1">
      <alignment horizontal="center"/>
    </xf>
    <xf numFmtId="10" fontId="3" fillId="0" borderId="27" xfId="0" applyNumberFormat="1" applyFont="1" applyFill="1" applyBorder="1" applyAlignment="1">
      <alignment horizontal="center" vertical="center" wrapText="1"/>
    </xf>
    <xf numFmtId="196" fontId="0" fillId="0" borderId="27" xfId="0" applyNumberFormat="1" applyFont="1" applyFill="1" applyBorder="1" applyAlignment="1">
      <alignment/>
    </xf>
    <xf numFmtId="2" fontId="3" fillId="0" borderId="27" xfId="0" applyNumberFormat="1" applyFont="1" applyBorder="1" applyAlignment="1">
      <alignment horizontal="center"/>
    </xf>
    <xf numFmtId="193" fontId="3" fillId="0" borderId="27" xfId="58" applyNumberFormat="1" applyFont="1" applyBorder="1" applyAlignment="1">
      <alignment horizontal="center" vertical="center" wrapText="1"/>
      <protection/>
    </xf>
    <xf numFmtId="10" fontId="3" fillId="0" borderId="27" xfId="0" applyNumberFormat="1" applyFont="1" applyBorder="1" applyAlignment="1">
      <alignment horizontal="right"/>
    </xf>
    <xf numFmtId="10" fontId="3" fillId="0" borderId="27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196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justify" shrinkToFit="1"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5" borderId="27" xfId="0" applyFont="1" applyFill="1" applyBorder="1" applyAlignment="1">
      <alignment horizontal="center" vertical="center" wrapText="1"/>
    </xf>
    <xf numFmtId="0" fontId="15" fillId="35" borderId="27" xfId="53" applyFont="1" applyFill="1" applyBorder="1" applyAlignment="1" applyProtection="1">
      <alignment horizontal="center" vertical="center"/>
      <protection/>
    </xf>
    <xf numFmtId="10" fontId="18" fillId="0" borderId="27" xfId="62" applyNumberFormat="1" applyFont="1" applyBorder="1" applyAlignment="1">
      <alignment horizontal="center"/>
    </xf>
    <xf numFmtId="9" fontId="3" fillId="0" borderId="27" xfId="62" applyFont="1" applyFill="1" applyBorder="1" applyAlignment="1">
      <alignment horizontal="right" vertical="center"/>
    </xf>
    <xf numFmtId="10" fontId="0" fillId="0" borderId="27" xfId="0" applyNumberFormat="1" applyFont="1" applyBorder="1" applyAlignment="1">
      <alignment horizontal="center" vertical="center"/>
    </xf>
    <xf numFmtId="192" fontId="3" fillId="0" borderId="27" xfId="0" applyNumberFormat="1" applyFont="1" applyBorder="1" applyAlignment="1">
      <alignment/>
    </xf>
    <xf numFmtId="9" fontId="3" fillId="0" borderId="27" xfId="62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right" vertical="center" wrapText="1"/>
    </xf>
    <xf numFmtId="9" fontId="3" fillId="0" borderId="27" xfId="62" applyFont="1" applyFill="1" applyBorder="1" applyAlignment="1">
      <alignment horizontal="right"/>
    </xf>
    <xf numFmtId="0" fontId="3" fillId="32" borderId="27" xfId="0" applyFont="1" applyFill="1" applyBorder="1" applyAlignment="1">
      <alignment vertical="justify" shrinkToFit="1"/>
    </xf>
    <xf numFmtId="0" fontId="3" fillId="32" borderId="27" xfId="0" applyNumberFormat="1" applyFont="1" applyFill="1" applyBorder="1" applyAlignment="1">
      <alignment horizontal="center"/>
    </xf>
    <xf numFmtId="10" fontId="3" fillId="32" borderId="27" xfId="0" applyNumberFormat="1" applyFont="1" applyFill="1" applyBorder="1" applyAlignment="1">
      <alignment/>
    </xf>
    <xf numFmtId="10" fontId="3" fillId="32" borderId="27" xfId="0" applyNumberFormat="1" applyFont="1" applyFill="1" applyBorder="1" applyAlignment="1">
      <alignment horizontal="right"/>
    </xf>
    <xf numFmtId="196" fontId="0" fillId="32" borderId="27" xfId="0" applyNumberFormat="1" applyFont="1" applyFill="1" applyBorder="1" applyAlignment="1">
      <alignment/>
    </xf>
    <xf numFmtId="9" fontId="3" fillId="32" borderId="27" xfId="62" applyFont="1" applyFill="1" applyBorder="1" applyAlignment="1">
      <alignment horizontal="right"/>
    </xf>
    <xf numFmtId="0" fontId="3" fillId="32" borderId="27" xfId="0" applyFont="1" applyFill="1" applyBorder="1" applyAlignment="1">
      <alignment horizontal="center"/>
    </xf>
    <xf numFmtId="193" fontId="3" fillId="32" borderId="27" xfId="0" applyNumberFormat="1" applyFont="1" applyFill="1" applyBorder="1" applyAlignment="1">
      <alignment horizontal="center"/>
    </xf>
    <xf numFmtId="0" fontId="3" fillId="32" borderId="27" xfId="0" applyFont="1" applyFill="1" applyBorder="1" applyAlignment="1">
      <alignment horizontal="center" vertical="center" wrapText="1"/>
    </xf>
    <xf numFmtId="2" fontId="1" fillId="32" borderId="27" xfId="53" applyNumberFormat="1" applyFont="1" applyFill="1" applyBorder="1" applyAlignment="1" applyProtection="1">
      <alignment horizontal="center"/>
      <protection/>
    </xf>
    <xf numFmtId="0" fontId="0" fillId="32" borderId="27" xfId="0" applyNumberFormat="1" applyFont="1" applyFill="1" applyBorder="1" applyAlignment="1">
      <alignment horizontal="center"/>
    </xf>
    <xf numFmtId="193" fontId="14" fillId="0" borderId="27" xfId="62" applyNumberFormat="1" applyFont="1" applyBorder="1" applyAlignment="1">
      <alignment horizontal="center" vertical="center"/>
    </xf>
    <xf numFmtId="9" fontId="58" fillId="0" borderId="27" xfId="0" applyNumberFormat="1" applyFont="1" applyBorder="1" applyAlignment="1">
      <alignment horizontal="right"/>
    </xf>
    <xf numFmtId="0" fontId="58" fillId="0" borderId="27" xfId="0" applyFont="1" applyBorder="1" applyAlignment="1">
      <alignment horizontal="right"/>
    </xf>
    <xf numFmtId="9" fontId="58" fillId="32" borderId="27" xfId="0" applyNumberFormat="1" applyFont="1" applyFill="1" applyBorder="1" applyAlignment="1">
      <alignment horizontal="right"/>
    </xf>
    <xf numFmtId="0" fontId="14" fillId="37" borderId="27" xfId="0" applyFont="1" applyFill="1" applyBorder="1" applyAlignment="1">
      <alignment horizontal="center" vertical="center" wrapText="1"/>
    </xf>
    <xf numFmtId="0" fontId="13" fillId="37" borderId="27" xfId="53" applyNumberFormat="1" applyFont="1" applyFill="1" applyBorder="1" applyAlignment="1" applyProtection="1">
      <alignment horizontal="center" vertical="center" wrapText="1"/>
      <protection/>
    </xf>
    <xf numFmtId="0" fontId="1" fillId="37" borderId="27" xfId="53" applyFont="1" applyFill="1" applyBorder="1" applyAlignment="1" applyProtection="1">
      <alignment horizontal="center" vertical="center"/>
      <protection/>
    </xf>
    <xf numFmtId="0" fontId="13" fillId="37" borderId="27" xfId="0" applyFont="1" applyFill="1" applyBorder="1" applyAlignment="1">
      <alignment horizontal="center" vertical="center" wrapText="1"/>
    </xf>
    <xf numFmtId="0" fontId="15" fillId="37" borderId="27" xfId="53" applyFont="1" applyFill="1" applyBorder="1" applyAlignment="1" applyProtection="1">
      <alignment horizontal="center" vertical="center"/>
      <protection/>
    </xf>
    <xf numFmtId="0" fontId="13" fillId="37" borderId="27" xfId="53" applyFont="1" applyFill="1" applyBorder="1" applyAlignment="1" applyProtection="1">
      <alignment horizontal="center" vertical="center" wrapText="1"/>
      <protection/>
    </xf>
    <xf numFmtId="0" fontId="1" fillId="37" borderId="27" xfId="53" applyFill="1" applyBorder="1" applyAlignment="1" applyProtection="1">
      <alignment horizontal="center" vertical="center" wrapText="1"/>
      <protection/>
    </xf>
    <xf numFmtId="0" fontId="15" fillId="37" borderId="27" xfId="53" applyFont="1" applyFill="1" applyBorder="1" applyAlignment="1" applyProtection="1">
      <alignment horizontal="center" vertical="center" wrapText="1"/>
      <protection/>
    </xf>
    <xf numFmtId="0" fontId="1" fillId="37" borderId="27" xfId="53" applyFont="1" applyFill="1" applyBorder="1" applyAlignment="1" applyProtection="1">
      <alignment horizontal="center" vertical="center" wrapText="1"/>
      <protection/>
    </xf>
    <xf numFmtId="0" fontId="59" fillId="37" borderId="27" xfId="53" applyFont="1" applyFill="1" applyBorder="1" applyAlignment="1" applyProtection="1">
      <alignment horizontal="center" vertical="center" wrapText="1"/>
      <protection/>
    </xf>
    <xf numFmtId="0" fontId="16" fillId="37" borderId="27" xfId="0" applyFont="1" applyFill="1" applyBorder="1" applyAlignment="1">
      <alignment horizontal="center" vertical="center" wrapText="1"/>
    </xf>
    <xf numFmtId="0" fontId="3" fillId="37" borderId="27" xfId="0" applyFont="1" applyFill="1" applyBorder="1" applyAlignment="1">
      <alignment vertical="justify" shrinkToFit="1"/>
    </xf>
    <xf numFmtId="10" fontId="3" fillId="37" borderId="27" xfId="0" applyNumberFormat="1" applyFont="1" applyFill="1" applyBorder="1" applyAlignment="1">
      <alignment horizontal="center" vertical="center"/>
    </xf>
    <xf numFmtId="10" fontId="3" fillId="37" borderId="27" xfId="0" applyNumberFormat="1" applyFont="1" applyFill="1" applyBorder="1" applyAlignment="1">
      <alignment/>
    </xf>
    <xf numFmtId="10" fontId="3" fillId="37" borderId="27" xfId="62" applyNumberFormat="1" applyFont="1" applyFill="1" applyBorder="1" applyAlignment="1">
      <alignment/>
    </xf>
    <xf numFmtId="196" fontId="0" fillId="37" borderId="27" xfId="0" applyNumberFormat="1" applyFont="1" applyFill="1" applyBorder="1" applyAlignment="1">
      <alignment/>
    </xf>
    <xf numFmtId="9" fontId="3" fillId="37" borderId="27" xfId="62" applyFont="1" applyFill="1" applyBorder="1" applyAlignment="1">
      <alignment horizontal="right" wrapText="1"/>
    </xf>
    <xf numFmtId="193" fontId="3" fillId="37" borderId="27" xfId="57" applyNumberFormat="1" applyFont="1" applyFill="1" applyBorder="1" applyAlignment="1">
      <alignment horizontal="center" vertical="center" wrapText="1" shrinkToFit="1"/>
      <protection/>
    </xf>
    <xf numFmtId="2" fontId="1" fillId="37" borderId="27" xfId="53" applyNumberFormat="1" applyFont="1" applyFill="1" applyBorder="1" applyAlignment="1" applyProtection="1">
      <alignment horizontal="center"/>
      <protection/>
    </xf>
    <xf numFmtId="9" fontId="58" fillId="37" borderId="27" xfId="0" applyNumberFormat="1" applyFont="1" applyFill="1" applyBorder="1" applyAlignment="1">
      <alignment horizontal="right"/>
    </xf>
    <xf numFmtId="10" fontId="3" fillId="37" borderId="27" xfId="62" applyNumberFormat="1" applyFont="1" applyFill="1" applyBorder="1" applyAlignment="1">
      <alignment horizontal="center" vertical="center" shrinkToFit="1"/>
    </xf>
    <xf numFmtId="192" fontId="3" fillId="37" borderId="27" xfId="0" applyNumberFormat="1" applyFont="1" applyFill="1" applyBorder="1" applyAlignment="1">
      <alignment horizontal="center" vertical="center"/>
    </xf>
    <xf numFmtId="10" fontId="3" fillId="37" borderId="27" xfId="0" applyNumberFormat="1" applyFont="1" applyFill="1" applyBorder="1" applyAlignment="1">
      <alignment horizontal="center" vertical="center" shrinkToFit="1"/>
    </xf>
    <xf numFmtId="0" fontId="12" fillId="37" borderId="27" xfId="0" applyFont="1" applyFill="1" applyBorder="1" applyAlignment="1">
      <alignment horizontal="center" vertical="center"/>
    </xf>
    <xf numFmtId="193" fontId="3" fillId="37" borderId="27" xfId="0" applyNumberFormat="1" applyFont="1" applyFill="1" applyBorder="1" applyAlignment="1">
      <alignment horizontal="center"/>
    </xf>
    <xf numFmtId="0" fontId="0" fillId="37" borderId="27" xfId="0" applyNumberFormat="1" applyFont="1" applyFill="1" applyBorder="1" applyAlignment="1">
      <alignment horizontal="center"/>
    </xf>
    <xf numFmtId="193" fontId="3" fillId="37" borderId="27" xfId="0" applyNumberFormat="1" applyFont="1" applyFill="1" applyBorder="1" applyAlignment="1">
      <alignment vertical="justify" shrinkToFit="1"/>
    </xf>
    <xf numFmtId="10" fontId="18" fillId="37" borderId="27" xfId="62" applyNumberFormat="1" applyFont="1" applyFill="1" applyBorder="1" applyAlignment="1">
      <alignment horizontal="center"/>
    </xf>
    <xf numFmtId="10" fontId="0" fillId="37" borderId="27" xfId="0" applyNumberFormat="1" applyFont="1" applyFill="1" applyBorder="1" applyAlignment="1">
      <alignment horizontal="center" vertical="center"/>
    </xf>
    <xf numFmtId="192" fontId="3" fillId="37" borderId="27" xfId="0" applyNumberFormat="1" applyFont="1" applyFill="1" applyBorder="1" applyAlignment="1">
      <alignment horizontal="right" vertical="justify" shrinkToFit="1"/>
    </xf>
    <xf numFmtId="10" fontId="3" fillId="37" borderId="27" xfId="0" applyNumberFormat="1" applyFont="1" applyFill="1" applyBorder="1" applyAlignment="1">
      <alignment vertical="justify" shrinkToFit="1"/>
    </xf>
    <xf numFmtId="10" fontId="3" fillId="37" borderId="27" xfId="0" applyNumberFormat="1" applyFont="1" applyFill="1" applyBorder="1" applyAlignment="1">
      <alignment horizontal="center" vertical="center" wrapText="1"/>
    </xf>
    <xf numFmtId="193" fontId="3" fillId="37" borderId="27" xfId="62" applyNumberFormat="1" applyFont="1" applyFill="1" applyBorder="1" applyAlignment="1">
      <alignment vertical="center"/>
    </xf>
    <xf numFmtId="10" fontId="3" fillId="37" borderId="27" xfId="62" applyNumberFormat="1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justify" shrinkToFit="1"/>
    </xf>
    <xf numFmtId="195" fontId="3" fillId="37" borderId="27" xfId="62" applyNumberFormat="1" applyFont="1" applyFill="1" applyBorder="1" applyAlignment="1">
      <alignment vertical="justify" shrinkToFit="1"/>
    </xf>
    <xf numFmtId="10" fontId="0" fillId="0" borderId="27" xfId="62" applyNumberFormat="1" applyFont="1" applyBorder="1" applyAlignment="1">
      <alignment horizontal="center" vertical="center" shrinkToFit="1"/>
    </xf>
    <xf numFmtId="192" fontId="0" fillId="0" borderId="27" xfId="0" applyNumberFormat="1" applyFont="1" applyBorder="1" applyAlignment="1">
      <alignment horizontal="center" vertical="center" shrinkToFit="1"/>
    </xf>
    <xf numFmtId="10" fontId="0" fillId="0" borderId="27" xfId="0" applyNumberFormat="1" applyFont="1" applyBorder="1" applyAlignment="1">
      <alignment horizontal="center" vertical="center" shrinkToFit="1"/>
    </xf>
    <xf numFmtId="193" fontId="0" fillId="0" borderId="27" xfId="0" applyNumberFormat="1" applyFont="1" applyBorder="1" applyAlignment="1">
      <alignment horizontal="center"/>
    </xf>
    <xf numFmtId="193" fontId="0" fillId="0" borderId="27" xfId="62" applyNumberFormat="1" applyFont="1" applyFill="1" applyBorder="1" applyAlignment="1">
      <alignment vertical="center"/>
    </xf>
    <xf numFmtId="192" fontId="0" fillId="0" borderId="27" xfId="0" applyNumberFormat="1" applyFont="1" applyBorder="1" applyAlignment="1">
      <alignment horizontal="right" vertical="justify" shrinkToFit="1"/>
    </xf>
    <xf numFmtId="10" fontId="0" fillId="0" borderId="27" xfId="0" applyNumberFormat="1" applyFont="1" applyFill="1" applyBorder="1" applyAlignment="1">
      <alignment vertical="justify" shrinkToFit="1"/>
    </xf>
    <xf numFmtId="10" fontId="0" fillId="38" borderId="27" xfId="0" applyNumberFormat="1" applyFont="1" applyFill="1" applyBorder="1" applyAlignment="1">
      <alignment horizontal="center" vertical="center" shrinkToFit="1"/>
    </xf>
    <xf numFmtId="10" fontId="0" fillId="0" borderId="27" xfId="62" applyNumberFormat="1" applyFont="1" applyBorder="1" applyAlignment="1">
      <alignment horizontal="center" vertical="center" wrapText="1"/>
    </xf>
    <xf numFmtId="10" fontId="0" fillId="0" borderId="27" xfId="62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justify" shrinkToFit="1"/>
    </xf>
    <xf numFmtId="195" fontId="0" fillId="0" borderId="27" xfId="62" applyNumberFormat="1" applyFont="1" applyBorder="1" applyAlignment="1">
      <alignment vertical="justify" shrinkToFit="1"/>
    </xf>
    <xf numFmtId="10" fontId="0" fillId="0" borderId="27" xfId="0" applyNumberFormat="1" applyFont="1" applyBorder="1" applyAlignment="1">
      <alignment vertical="justify" shrinkToFit="1"/>
    </xf>
    <xf numFmtId="10" fontId="0" fillId="0" borderId="27" xfId="62" applyNumberFormat="1" applyFont="1" applyFill="1" applyBorder="1" applyAlignment="1">
      <alignment horizontal="center" vertical="center"/>
    </xf>
    <xf numFmtId="10" fontId="0" fillId="0" borderId="27" xfId="0" applyNumberFormat="1" applyFont="1" applyFill="1" applyBorder="1" applyAlignment="1">
      <alignment horizontal="center" vertical="center" shrinkToFit="1"/>
    </xf>
    <xf numFmtId="9" fontId="0" fillId="0" borderId="27" xfId="62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right" vertical="justify" shrinkToFit="1"/>
    </xf>
    <xf numFmtId="0" fontId="0" fillId="0" borderId="27" xfId="0" applyFont="1" applyBorder="1" applyAlignment="1">
      <alignment horizontal="center" vertical="center" shrinkToFit="1"/>
    </xf>
    <xf numFmtId="193" fontId="0" fillId="0" borderId="27" xfId="0" applyNumberFormat="1" applyFont="1" applyBorder="1" applyAlignment="1">
      <alignment horizontal="center" vertical="center"/>
    </xf>
    <xf numFmtId="10" fontId="0" fillId="38" borderId="27" xfId="0" applyNumberFormat="1" applyFont="1" applyFill="1" applyBorder="1" applyAlignment="1">
      <alignment horizontal="center" vertical="justify" shrinkToFit="1"/>
    </xf>
    <xf numFmtId="10" fontId="0" fillId="0" borderId="27" xfId="62" applyNumberFormat="1" applyFont="1" applyBorder="1" applyAlignment="1">
      <alignment vertical="top" wrapText="1"/>
    </xf>
    <xf numFmtId="10" fontId="0" fillId="0" borderId="27" xfId="62" applyNumberFormat="1" applyFont="1" applyBorder="1" applyAlignment="1">
      <alignment horizontal="center"/>
    </xf>
    <xf numFmtId="193" fontId="0" fillId="0" borderId="27" xfId="62" applyNumberFormat="1" applyFont="1" applyFill="1" applyBorder="1" applyAlignment="1">
      <alignment horizontal="right" vertical="center"/>
    </xf>
    <xf numFmtId="0" fontId="0" fillId="39" borderId="27" xfId="0" applyFont="1" applyFill="1" applyBorder="1" applyAlignment="1">
      <alignment horizontal="center" vertical="justify" shrinkToFit="1"/>
    </xf>
    <xf numFmtId="10" fontId="0" fillId="0" borderId="27" xfId="62" applyNumberFormat="1" applyFont="1" applyFill="1" applyBorder="1" applyAlignment="1">
      <alignment horizontal="center" vertical="center" shrinkToFit="1"/>
    </xf>
    <xf numFmtId="10" fontId="0" fillId="0" borderId="27" xfId="0" applyNumberFormat="1" applyFont="1" applyBorder="1" applyAlignment="1">
      <alignment horizontal="center" vertical="justify" shrinkToFit="1"/>
    </xf>
    <xf numFmtId="0" fontId="0" fillId="0" borderId="27" xfId="0" applyFont="1" applyBorder="1" applyAlignment="1">
      <alignment horizontal="center" vertical="center"/>
    </xf>
    <xf numFmtId="193" fontId="0" fillId="0" borderId="27" xfId="62" applyNumberFormat="1" applyFont="1" applyBorder="1" applyAlignment="1">
      <alignment vertical="top" wrapText="1"/>
    </xf>
    <xf numFmtId="0" fontId="0" fillId="0" borderId="27" xfId="0" applyFont="1" applyBorder="1" applyAlignment="1">
      <alignment vertical="justify" shrinkToFit="1"/>
    </xf>
    <xf numFmtId="10" fontId="0" fillId="32" borderId="27" xfId="62" applyNumberFormat="1" applyFont="1" applyFill="1" applyBorder="1" applyAlignment="1">
      <alignment horizontal="center" vertical="center" shrinkToFit="1"/>
    </xf>
    <xf numFmtId="192" fontId="0" fillId="32" borderId="27" xfId="0" applyNumberFormat="1" applyFont="1" applyFill="1" applyBorder="1" applyAlignment="1">
      <alignment horizontal="center" vertical="center" wrapText="1"/>
    </xf>
    <xf numFmtId="10" fontId="0" fillId="32" borderId="27" xfId="0" applyNumberFormat="1" applyFont="1" applyFill="1" applyBorder="1" applyAlignment="1">
      <alignment vertical="justify" shrinkToFit="1"/>
    </xf>
    <xf numFmtId="0" fontId="14" fillId="32" borderId="27" xfId="0" applyFont="1" applyFill="1" applyBorder="1" applyAlignment="1">
      <alignment horizontal="center" vertical="center"/>
    </xf>
    <xf numFmtId="193" fontId="0" fillId="32" borderId="27" xfId="0" applyNumberFormat="1" applyFont="1" applyFill="1" applyBorder="1" applyAlignment="1">
      <alignment horizontal="center"/>
    </xf>
    <xf numFmtId="0" fontId="0" fillId="32" borderId="27" xfId="0" applyFont="1" applyFill="1" applyBorder="1" applyAlignment="1">
      <alignment vertical="justify" shrinkToFit="1"/>
    </xf>
    <xf numFmtId="10" fontId="0" fillId="32" borderId="27" xfId="0" applyNumberFormat="1" applyFont="1" applyFill="1" applyBorder="1" applyAlignment="1">
      <alignment/>
    </xf>
    <xf numFmtId="0" fontId="0" fillId="32" borderId="27" xfId="0" applyFont="1" applyFill="1" applyBorder="1" applyAlignment="1">
      <alignment horizontal="center" vertical="center"/>
    </xf>
    <xf numFmtId="192" fontId="0" fillId="32" borderId="27" xfId="0" applyNumberFormat="1" applyFont="1" applyFill="1" applyBorder="1" applyAlignment="1">
      <alignment horizontal="right" vertical="justify" shrinkToFit="1"/>
    </xf>
    <xf numFmtId="10" fontId="0" fillId="32" borderId="27" xfId="0" applyNumberFormat="1" applyFont="1" applyFill="1" applyBorder="1" applyAlignment="1">
      <alignment horizontal="center" vertical="justify" shrinkToFit="1"/>
    </xf>
    <xf numFmtId="0" fontId="0" fillId="32" borderId="27" xfId="0" applyFont="1" applyFill="1" applyBorder="1" applyAlignment="1">
      <alignment/>
    </xf>
    <xf numFmtId="193" fontId="0" fillId="32" borderId="27" xfId="62" applyNumberFormat="1" applyFont="1" applyFill="1" applyBorder="1" applyAlignment="1">
      <alignment vertical="center"/>
    </xf>
    <xf numFmtId="0" fontId="0" fillId="32" borderId="27" xfId="0" applyFont="1" applyFill="1" applyBorder="1" applyAlignment="1">
      <alignment horizontal="center" vertical="justify" shrinkToFit="1"/>
    </xf>
    <xf numFmtId="0" fontId="0" fillId="32" borderId="27" xfId="0" applyFont="1" applyFill="1" applyBorder="1" applyAlignment="1">
      <alignment horizontal="center"/>
    </xf>
    <xf numFmtId="9" fontId="0" fillId="32" borderId="27" xfId="0" applyNumberFormat="1" applyFont="1" applyFill="1" applyBorder="1" applyAlignment="1">
      <alignment vertical="justify" shrinkToFit="1"/>
    </xf>
    <xf numFmtId="9" fontId="0" fillId="0" borderId="27" xfId="0" applyNumberFormat="1" applyFont="1" applyBorder="1" applyAlignment="1">
      <alignment vertical="justify" shrinkToFit="1"/>
    </xf>
    <xf numFmtId="10" fontId="0" fillId="0" borderId="27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9" fontId="0" fillId="38" borderId="27" xfId="0" applyNumberFormat="1" applyFont="1" applyFill="1" applyBorder="1" applyAlignment="1">
      <alignment horizontal="center" vertical="justify" shrinkToFit="1"/>
    </xf>
    <xf numFmtId="193" fontId="0" fillId="0" borderId="27" xfId="0" applyNumberFormat="1" applyFont="1" applyBorder="1" applyAlignment="1">
      <alignment vertical="center"/>
    </xf>
    <xf numFmtId="9" fontId="0" fillId="0" borderId="27" xfId="0" applyNumberFormat="1" applyFont="1" applyBorder="1" applyAlignment="1">
      <alignment/>
    </xf>
    <xf numFmtId="192" fontId="0" fillId="0" borderId="27" xfId="0" applyNumberFormat="1" applyFont="1" applyBorder="1" applyAlignment="1">
      <alignment horizontal="center" vertical="justify" shrinkToFit="1"/>
    </xf>
    <xf numFmtId="193" fontId="0" fillId="0" borderId="27" xfId="62" applyNumberFormat="1" applyFont="1" applyBorder="1" applyAlignment="1">
      <alignment vertical="center"/>
    </xf>
    <xf numFmtId="0" fontId="21" fillId="37" borderId="27" xfId="0" applyFont="1" applyFill="1" applyBorder="1" applyAlignment="1">
      <alignment horizontal="center" vertical="center" wrapText="1"/>
    </xf>
    <xf numFmtId="0" fontId="22" fillId="37" borderId="27" xfId="53" applyFont="1" applyFill="1" applyBorder="1" applyAlignment="1" applyProtection="1">
      <alignment horizontal="center" vertical="center"/>
      <protection/>
    </xf>
    <xf numFmtId="0" fontId="23" fillId="37" borderId="27" xfId="0" applyFont="1" applyFill="1" applyBorder="1" applyAlignment="1">
      <alignment horizontal="center" vertical="center" wrapText="1"/>
    </xf>
    <xf numFmtId="0" fontId="21" fillId="37" borderId="27" xfId="53" applyFont="1" applyFill="1" applyBorder="1" applyAlignment="1" applyProtection="1">
      <alignment horizontal="center" vertical="center" wrapText="1"/>
      <protection/>
    </xf>
    <xf numFmtId="0" fontId="0" fillId="37" borderId="27" xfId="0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/>
    </xf>
    <xf numFmtId="171" fontId="3" fillId="0" borderId="27" xfId="42" applyFont="1" applyBorder="1" applyAlignment="1">
      <alignment vertical="justify" shrinkToFit="1"/>
    </xf>
    <xf numFmtId="171" fontId="0" fillId="0" borderId="27" xfId="42" applyFont="1" applyBorder="1" applyAlignment="1">
      <alignment/>
    </xf>
    <xf numFmtId="3" fontId="0" fillId="0" borderId="27" xfId="62" applyNumberFormat="1" applyFont="1" applyBorder="1" applyAlignment="1">
      <alignment horizontal="center" vertical="top"/>
    </xf>
    <xf numFmtId="0" fontId="3" fillId="0" borderId="27" xfId="0" applyFont="1" applyBorder="1" applyAlignment="1">
      <alignment vertical="justify" shrinkToFit="1"/>
    </xf>
    <xf numFmtId="0" fontId="0" fillId="0" borderId="27" xfId="0" applyBorder="1" applyAlignment="1">
      <alignment/>
    </xf>
    <xf numFmtId="194" fontId="0" fillId="0" borderId="27" xfId="0" applyNumberFormat="1" applyFont="1" applyFill="1" applyBorder="1" applyAlignment="1">
      <alignment vertical="justify" wrapText="1" shrinkToFit="1"/>
    </xf>
    <xf numFmtId="194" fontId="0" fillId="0" borderId="27" xfId="0" applyNumberFormat="1" applyFont="1" applyFill="1" applyBorder="1" applyAlignment="1">
      <alignment vertical="justify" shrinkToFit="1"/>
    </xf>
    <xf numFmtId="0" fontId="3" fillId="0" borderId="27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shrinkToFit="1"/>
    </xf>
    <xf numFmtId="3" fontId="12" fillId="0" borderId="27" xfId="0" applyNumberFormat="1" applyFont="1" applyBorder="1" applyAlignment="1">
      <alignment horizontal="center" vertical="center"/>
    </xf>
    <xf numFmtId="3" fontId="14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vertical="justify" shrinkToFit="1"/>
    </xf>
    <xf numFmtId="3" fontId="12" fillId="0" borderId="31" xfId="0" applyNumberFormat="1" applyFont="1" applyBorder="1" applyAlignment="1">
      <alignment horizontal="center" vertical="center" wrapText="1" shrinkToFit="1"/>
    </xf>
    <xf numFmtId="3" fontId="14" fillId="0" borderId="31" xfId="0" applyNumberFormat="1" applyFont="1" applyBorder="1" applyAlignment="1">
      <alignment horizontal="center" vertical="center" wrapText="1"/>
    </xf>
    <xf numFmtId="3" fontId="3" fillId="39" borderId="27" xfId="0" applyNumberFormat="1" applyFont="1" applyFill="1" applyBorder="1" applyAlignment="1">
      <alignment horizontal="center" vertical="justify" shrinkToFit="1"/>
    </xf>
    <xf numFmtId="0" fontId="3" fillId="39" borderId="27" xfId="0" applyFont="1" applyFill="1" applyBorder="1" applyAlignment="1">
      <alignment horizontal="center" vertical="justify" shrinkToFit="1"/>
    </xf>
    <xf numFmtId="0" fontId="3" fillId="0" borderId="33" xfId="0" applyFont="1" applyBorder="1" applyAlignment="1">
      <alignment horizontal="center" vertical="justify" shrinkToFit="1"/>
    </xf>
    <xf numFmtId="0" fontId="3" fillId="0" borderId="29" xfId="0" applyFont="1" applyBorder="1" applyAlignment="1">
      <alignment horizontal="center" vertical="justify" shrinkToFit="1"/>
    </xf>
    <xf numFmtId="0" fontId="3" fillId="0" borderId="30" xfId="0" applyFont="1" applyBorder="1" applyAlignment="1">
      <alignment horizontal="center" vertical="justify" shrinkToFit="1"/>
    </xf>
    <xf numFmtId="3" fontId="14" fillId="0" borderId="33" xfId="57" applyNumberFormat="1" applyFont="1" applyFill="1" applyBorder="1" applyAlignment="1">
      <alignment horizontal="center" vertical="center" wrapText="1" shrinkToFit="1"/>
      <protection/>
    </xf>
    <xf numFmtId="3" fontId="14" fillId="0" borderId="29" xfId="0" applyNumberFormat="1" applyFont="1" applyFill="1" applyBorder="1" applyAlignment="1">
      <alignment horizontal="center" vertical="center" wrapText="1" shrinkToFit="1"/>
    </xf>
    <xf numFmtId="0" fontId="0" fillId="34" borderId="34" xfId="0" applyFont="1" applyFill="1" applyBorder="1" applyAlignment="1">
      <alignment vertical="justify" shrinkToFit="1"/>
    </xf>
    <xf numFmtId="0" fontId="0" fillId="34" borderId="35" xfId="0" applyFont="1" applyFill="1" applyBorder="1" applyAlignment="1">
      <alignment vertical="justify" shrinkToFit="1"/>
    </xf>
    <xf numFmtId="0" fontId="0" fillId="34" borderId="36" xfId="0" applyFont="1" applyFill="1" applyBorder="1" applyAlignment="1">
      <alignment vertical="justify" shrinkToFit="1"/>
    </xf>
    <xf numFmtId="0" fontId="3" fillId="0" borderId="27" xfId="0" applyFont="1" applyBorder="1" applyAlignment="1">
      <alignment horizontal="center" vertical="justify" shrinkToFit="1"/>
    </xf>
    <xf numFmtId="0" fontId="0" fillId="0" borderId="27" xfId="0" applyBorder="1" applyAlignment="1">
      <alignment horizontal="center"/>
    </xf>
    <xf numFmtId="3" fontId="3" fillId="0" borderId="27" xfId="0" applyNumberFormat="1" applyFont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left" vertical="center" wrapText="1"/>
    </xf>
    <xf numFmtId="0" fontId="3" fillId="34" borderId="39" xfId="0" applyFont="1" applyFill="1" applyBorder="1" applyAlignment="1">
      <alignment horizontal="left" vertical="center" wrapText="1"/>
    </xf>
    <xf numFmtId="0" fontId="3" fillId="34" borderId="41" xfId="0" applyFont="1" applyFill="1" applyBorder="1" applyAlignment="1">
      <alignment horizontal="left" vertical="center" wrapText="1"/>
    </xf>
    <xf numFmtId="0" fontId="3" fillId="34" borderId="42" xfId="0" applyFont="1" applyFill="1" applyBorder="1" applyAlignment="1">
      <alignment horizontal="left" vertical="center" wrapText="1"/>
    </xf>
    <xf numFmtId="0" fontId="3" fillId="34" borderId="43" xfId="0" applyFont="1" applyFill="1" applyBorder="1" applyAlignment="1">
      <alignment horizontal="left" vertical="center" wrapText="1"/>
    </xf>
    <xf numFmtId="0" fontId="3" fillId="34" borderId="44" xfId="0" applyFont="1" applyFill="1" applyBorder="1" applyAlignment="1">
      <alignment horizontal="left" vertical="center" wrapText="1"/>
    </xf>
    <xf numFmtId="0" fontId="3" fillId="34" borderId="45" xfId="0" applyFont="1" applyFill="1" applyBorder="1" applyAlignment="1">
      <alignment horizontal="left" vertical="center" wrapText="1"/>
    </xf>
    <xf numFmtId="0" fontId="3" fillId="34" borderId="46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vertical="justify" shrinkToFit="1"/>
    </xf>
    <xf numFmtId="4" fontId="3" fillId="0" borderId="33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" fontId="3" fillId="0" borderId="27" xfId="0" applyNumberFormat="1" applyFont="1" applyBorder="1" applyAlignment="1">
      <alignment vertical="justify" shrinkToFit="1"/>
    </xf>
    <xf numFmtId="2" fontId="0" fillId="0" borderId="27" xfId="0" applyNumberFormat="1" applyBorder="1" applyAlignment="1">
      <alignment/>
    </xf>
    <xf numFmtId="0" fontId="6" fillId="40" borderId="33" xfId="0" applyFont="1" applyFill="1" applyBorder="1" applyAlignment="1">
      <alignment horizontal="center" vertical="center" wrapText="1"/>
    </xf>
    <xf numFmtId="0" fontId="6" fillId="40" borderId="29" xfId="0" applyFont="1" applyFill="1" applyBorder="1" applyAlignment="1">
      <alignment horizontal="center" vertical="center" wrapText="1"/>
    </xf>
    <xf numFmtId="0" fontId="6" fillId="40" borderId="30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left"/>
    </xf>
    <xf numFmtId="0" fontId="3" fillId="37" borderId="27" xfId="0" applyFont="1" applyFill="1" applyBorder="1" applyAlignment="1">
      <alignment horizontal="left" wrapText="1"/>
    </xf>
    <xf numFmtId="0" fontId="14" fillId="37" borderId="27" xfId="0" applyFont="1" applyFill="1" applyBorder="1" applyAlignment="1">
      <alignment horizontal="center" vertical="center" wrapText="1"/>
    </xf>
    <xf numFmtId="0" fontId="8" fillId="37" borderId="27" xfId="0" applyFont="1" applyFill="1" applyBorder="1" applyAlignment="1">
      <alignment horizontal="left" vertical="center"/>
    </xf>
    <xf numFmtId="9" fontId="3" fillId="0" borderId="27" xfId="62" applyFont="1" applyBorder="1" applyAlignment="1">
      <alignment/>
    </xf>
    <xf numFmtId="0" fontId="4" fillId="40" borderId="27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9" fontId="3" fillId="0" borderId="27" xfId="62" applyFont="1" applyBorder="1" applyAlignment="1">
      <alignment horizontal="right"/>
    </xf>
    <xf numFmtId="0" fontId="8" fillId="32" borderId="27" xfId="0" applyFont="1" applyFill="1" applyBorder="1" applyAlignment="1">
      <alignment horizontal="left" wrapText="1"/>
    </xf>
    <xf numFmtId="0" fontId="3" fillId="41" borderId="27" xfId="0" applyFont="1" applyFill="1" applyBorder="1" applyAlignment="1">
      <alignment horizontal="left" vertical="center" wrapText="1"/>
    </xf>
    <xf numFmtId="0" fontId="3" fillId="41" borderId="27" xfId="0" applyFont="1" applyFill="1" applyBorder="1" applyAlignment="1">
      <alignment vertical="justify" shrinkToFit="1"/>
    </xf>
    <xf numFmtId="10" fontId="3" fillId="41" borderId="27" xfId="0" applyNumberFormat="1" applyFont="1" applyFill="1" applyBorder="1" applyAlignment="1">
      <alignment horizontal="center" vertical="center"/>
    </xf>
    <xf numFmtId="10" fontId="3" fillId="41" borderId="27" xfId="62" applyNumberFormat="1" applyFont="1" applyFill="1" applyBorder="1" applyAlignment="1">
      <alignment/>
    </xf>
    <xf numFmtId="10" fontId="3" fillId="41" borderId="27" xfId="0" applyNumberFormat="1" applyFont="1" applyFill="1" applyBorder="1" applyAlignment="1">
      <alignment horizontal="center" vertical="center" wrapText="1"/>
    </xf>
    <xf numFmtId="196" fontId="0" fillId="41" borderId="27" xfId="0" applyNumberFormat="1" applyFont="1" applyFill="1" applyBorder="1" applyAlignment="1">
      <alignment/>
    </xf>
    <xf numFmtId="9" fontId="3" fillId="41" borderId="27" xfId="62" applyFont="1" applyFill="1" applyBorder="1" applyAlignment="1">
      <alignment horizontal="right" vertical="center" wrapText="1"/>
    </xf>
    <xf numFmtId="0" fontId="3" fillId="41" borderId="27" xfId="0" applyFont="1" applyFill="1" applyBorder="1" applyAlignment="1">
      <alignment horizontal="center"/>
    </xf>
    <xf numFmtId="193" fontId="0" fillId="41" borderId="27" xfId="62" applyNumberFormat="1" applyFont="1" applyFill="1" applyBorder="1" applyAlignment="1">
      <alignment horizontal="center"/>
    </xf>
    <xf numFmtId="193" fontId="3" fillId="41" borderId="27" xfId="57" applyNumberFormat="1" applyFont="1" applyFill="1" applyBorder="1" applyAlignment="1">
      <alignment horizontal="center" vertical="center" wrapText="1" shrinkToFit="1"/>
      <protection/>
    </xf>
    <xf numFmtId="2" fontId="3" fillId="41" borderId="27" xfId="0" applyNumberFormat="1" applyFont="1" applyFill="1" applyBorder="1" applyAlignment="1">
      <alignment horizontal="center"/>
    </xf>
    <xf numFmtId="10" fontId="3" fillId="41" borderId="27" xfId="0" applyNumberFormat="1" applyFont="1" applyFill="1" applyBorder="1" applyAlignment="1">
      <alignment horizontal="center"/>
    </xf>
    <xf numFmtId="0" fontId="0" fillId="41" borderId="27" xfId="0" applyFont="1" applyFill="1" applyBorder="1" applyAlignment="1">
      <alignment horizontal="center" vertical="center" shrinkToFit="1"/>
    </xf>
    <xf numFmtId="192" fontId="0" fillId="41" borderId="27" xfId="0" applyNumberFormat="1" applyFont="1" applyFill="1" applyBorder="1" applyAlignment="1">
      <alignment horizontal="center" vertical="center" shrinkToFit="1"/>
    </xf>
    <xf numFmtId="10" fontId="0" fillId="41" borderId="27" xfId="0" applyNumberFormat="1" applyFont="1" applyFill="1" applyBorder="1" applyAlignment="1">
      <alignment horizontal="center" vertical="center"/>
    </xf>
    <xf numFmtId="193" fontId="14" fillId="41" borderId="27" xfId="62" applyNumberFormat="1" applyFont="1" applyFill="1" applyBorder="1" applyAlignment="1">
      <alignment horizontal="center" vertical="center"/>
    </xf>
    <xf numFmtId="193" fontId="0" fillId="41" borderId="27" xfId="0" applyNumberFormat="1" applyFont="1" applyFill="1" applyBorder="1" applyAlignment="1">
      <alignment horizontal="center"/>
    </xf>
    <xf numFmtId="0" fontId="0" fillId="41" borderId="27" xfId="0" applyFont="1" applyFill="1" applyBorder="1" applyAlignment="1">
      <alignment horizontal="center"/>
    </xf>
    <xf numFmtId="193" fontId="0" fillId="41" borderId="27" xfId="62" applyNumberFormat="1" applyFont="1" applyFill="1" applyBorder="1" applyAlignment="1">
      <alignment vertical="center"/>
    </xf>
    <xf numFmtId="10" fontId="18" fillId="41" borderId="27" xfId="62" applyNumberFormat="1" applyFont="1" applyFill="1" applyBorder="1" applyAlignment="1">
      <alignment horizontal="center"/>
    </xf>
    <xf numFmtId="10" fontId="0" fillId="41" borderId="27" xfId="0" applyNumberFormat="1" applyFont="1" applyFill="1" applyBorder="1" applyAlignment="1">
      <alignment horizontal="center" vertical="center" shrinkToFit="1"/>
    </xf>
    <xf numFmtId="193" fontId="0" fillId="41" borderId="27" xfId="0" applyNumberFormat="1" applyFont="1" applyFill="1" applyBorder="1" applyAlignment="1">
      <alignment horizontal="center" vertical="center"/>
    </xf>
    <xf numFmtId="192" fontId="0" fillId="41" borderId="27" xfId="0" applyNumberFormat="1" applyFont="1" applyFill="1" applyBorder="1" applyAlignment="1">
      <alignment horizontal="right" vertical="justify" shrinkToFit="1"/>
    </xf>
    <xf numFmtId="10" fontId="0" fillId="41" borderId="27" xfId="0" applyNumberFormat="1" applyFont="1" applyFill="1" applyBorder="1" applyAlignment="1">
      <alignment vertical="justify" shrinkToFit="1"/>
    </xf>
    <xf numFmtId="10" fontId="0" fillId="41" borderId="27" xfId="0" applyNumberFormat="1" applyFont="1" applyFill="1" applyBorder="1" applyAlignment="1">
      <alignment horizontal="center" vertical="justify" shrinkToFit="1"/>
    </xf>
    <xf numFmtId="10" fontId="0" fillId="41" borderId="27" xfId="62" applyNumberFormat="1" applyFont="1" applyFill="1" applyBorder="1" applyAlignment="1">
      <alignment vertical="top" wrapText="1"/>
    </xf>
    <xf numFmtId="9" fontId="3" fillId="41" borderId="27" xfId="62" applyFont="1" applyFill="1" applyBorder="1" applyAlignment="1">
      <alignment/>
    </xf>
    <xf numFmtId="0" fontId="0" fillId="41" borderId="27" xfId="0" applyFont="1" applyFill="1" applyBorder="1" applyAlignment="1">
      <alignment horizontal="center" vertical="justify" shrinkToFit="1"/>
    </xf>
    <xf numFmtId="10" fontId="0" fillId="41" borderId="27" xfId="62" applyNumberFormat="1" applyFont="1" applyFill="1" applyBorder="1" applyAlignment="1">
      <alignment horizontal="center"/>
    </xf>
    <xf numFmtId="195" fontId="0" fillId="41" borderId="27" xfId="62" applyNumberFormat="1" applyFont="1" applyFill="1" applyBorder="1" applyAlignment="1">
      <alignment vertical="justify" shrinkToFit="1"/>
    </xf>
    <xf numFmtId="0" fontId="3" fillId="41" borderId="27" xfId="0" applyFont="1" applyFill="1" applyBorder="1" applyAlignment="1">
      <alignment horizontal="left" vertical="center"/>
    </xf>
    <xf numFmtId="10" fontId="3" fillId="41" borderId="27" xfId="0" applyNumberFormat="1" applyFont="1" applyFill="1" applyBorder="1" applyAlignment="1">
      <alignment/>
    </xf>
    <xf numFmtId="9" fontId="3" fillId="41" borderId="27" xfId="62" applyFont="1" applyFill="1" applyBorder="1" applyAlignment="1">
      <alignment horizontal="right" vertical="center"/>
    </xf>
    <xf numFmtId="192" fontId="3" fillId="41" borderId="27" xfId="0" applyNumberFormat="1" applyFont="1" applyFill="1" applyBorder="1" applyAlignment="1">
      <alignment/>
    </xf>
    <xf numFmtId="9" fontId="58" fillId="41" borderId="27" xfId="0" applyNumberFormat="1" applyFont="1" applyFill="1" applyBorder="1" applyAlignment="1">
      <alignment horizontal="right"/>
    </xf>
    <xf numFmtId="10" fontId="0" fillId="41" borderId="27" xfId="62" applyNumberFormat="1" applyFont="1" applyFill="1" applyBorder="1" applyAlignment="1">
      <alignment horizontal="center" vertical="center" shrinkToFit="1"/>
    </xf>
    <xf numFmtId="10" fontId="0" fillId="41" borderId="27" xfId="62" applyNumberFormat="1" applyFont="1" applyFill="1" applyBorder="1" applyAlignment="1">
      <alignment horizontal="center" vertical="center" wrapText="1"/>
    </xf>
    <xf numFmtId="10" fontId="0" fillId="41" borderId="27" xfId="62" applyNumberFormat="1" applyFont="1" applyFill="1" applyBorder="1" applyAlignment="1">
      <alignment horizontal="center" vertical="center"/>
    </xf>
    <xf numFmtId="9" fontId="3" fillId="37" borderId="27" xfId="62" applyFont="1" applyFill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9" fontId="3" fillId="32" borderId="27" xfId="62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EBS 2009 300 Annex I (Template_Credit risk data_Securitisation)" xfId="57"/>
    <cellStyle name="Normal_pillar1_credit_risk v1 (2)" xfId="58"/>
    <cellStyle name="Normalny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antoniou\AppData\Local\Microsoft\Windows\Temporary%20Internet%20Files\Content.Outlook\M5I17HCK\statisticka_data_zdrojov&#253;%20soubor_1206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up"/>
      <sheetName val="metodika"/>
      <sheetName val="zákl.údaje"/>
      <sheetName val="ZÚ-2007"/>
      <sheetName val="ZÚ-2008"/>
      <sheetName val="ZÚ-2009"/>
      <sheetName val="ZÚ-2010"/>
      <sheetName val="ZÚ-2011"/>
      <sheetName val="hdp"/>
      <sheetName val="ECB_Exchange rate"/>
      <sheetName val="úvěr.riziko"/>
      <sheetName val="tržní riziko"/>
      <sheetName val="oper.riziko"/>
      <sheetName val="dohled"/>
      <sheetName val="rizika2007"/>
      <sheetName val="rizika2008"/>
      <sheetName val="rizika2009"/>
      <sheetName val="rizika2010"/>
      <sheetName val="rizika2011"/>
      <sheetName val="ICBDvhLIST"/>
    </sheetNames>
    <sheetDataSet>
      <sheetData sheetId="18">
        <row r="75">
          <cell r="B75">
            <v>774270</v>
          </cell>
        </row>
        <row r="77">
          <cell r="B77">
            <v>774270</v>
          </cell>
        </row>
        <row r="101">
          <cell r="B1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bs.sk/DFT/SDF/DATA/StatData_credit_risk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bs.sk/en/financial-market-supervision/supervisory-disclosure-framework/statistical-data" TargetMode="External" /><Relationship Id="rId2" Type="http://schemas.openxmlformats.org/officeDocument/2006/relationships/hyperlink" Target="http://www.nbs.sk/DFT/SDF/DATA/StatData_operational_risk.xls" TargetMode="External" /><Relationship Id="rId3" Type="http://schemas.openxmlformats.org/officeDocument/2006/relationships/hyperlink" Target="http://www.pszaf.hu/en/left_menu/eu_international/pszafen_sd" TargetMode="External" /><Relationship Id="rId4" Type="http://schemas.openxmlformats.org/officeDocument/2006/relationships/hyperlink" Target="http://supervisory-disclosure.cssf.lu/index.php?id=170" TargetMode="External" /><Relationship Id="rId5" Type="http://schemas.openxmlformats.org/officeDocument/2006/relationships/hyperlink" Target="http://www.acp.banque-france.fr/en/international/supervisory-disclosure/statistical-data.html" TargetMode="External" /><Relationship Id="rId6" Type="http://schemas.openxmlformats.org/officeDocument/2006/relationships/hyperlink" Target="http://www.bnr.ro/files/d/Supraveghere/XLS_DS4/2009/pillar1_credit_risk.xls" TargetMode="External" /><Relationship Id="rId7" Type="http://schemas.openxmlformats.org/officeDocument/2006/relationships/hyperlink" Target="http://www.centralbank.gov.cy/nqcontent.cfm?a_id=3578&amp;lang=en" TargetMode="External" /><Relationship Id="rId8" Type="http://schemas.openxmlformats.org/officeDocument/2006/relationships/hyperlink" Target="http://www.bportugal.pt/en-US/Supervisao/BasileiaIIDivulgacaodeInformacao/Lists/LinksLitsItemFolder/Attachments/7/Data_PTCreditRisk09_e.xls" TargetMode="External" /><Relationship Id="rId9" Type="http://schemas.openxmlformats.org/officeDocument/2006/relationships/hyperlink" Target="http://www.fsa.gov.uk/Pages/About/What/International/basel/disclosure/data/index.shtml" TargetMode="External" /><Relationship Id="rId10" Type="http://schemas.openxmlformats.org/officeDocument/2006/relationships/hyperlink" Target="http://www.fma.gv.at/en/legal-framework/supervisory-disclosure/statistical-data-on-basel-ii-implementation.html" TargetMode="External" /><Relationship Id="rId11" Type="http://schemas.openxmlformats.org/officeDocument/2006/relationships/hyperlink" Target="http://www.transparencia.cnmv.bde.es/SD/sd_e.htm" TargetMode="External" /><Relationship Id="rId12" Type="http://schemas.openxmlformats.org/officeDocument/2006/relationships/hyperlink" Target="http://www.bankofgreece.gr/BogDocumentEn/pillar1_credit_risk_BOG.xls" TargetMode="External" /><Relationship Id="rId13" Type="http://schemas.openxmlformats.org/officeDocument/2006/relationships/hyperlink" Target="http://www.fi.ee/index.php?id=2690" TargetMode="External" /><Relationship Id="rId14" Type="http://schemas.openxmlformats.org/officeDocument/2006/relationships/hyperlink" Target="http://www.nbb.be/pub/cp/domains/ki/baselII/statistical_data/statistical_credit.htm?l=nl" TargetMode="External" /><Relationship Id="rId15" Type="http://schemas.openxmlformats.org/officeDocument/2006/relationships/hyperlink" Target="http://www.fktk.lv/en/law/disclosure_on_implementation_o/statistical_data/2009-06-25_general_information/" TargetMode="External" /><Relationship Id="rId16" Type="http://schemas.openxmlformats.org/officeDocument/2006/relationships/hyperlink" Target="http://www.finanstilsynet.no/no/Bank-og-finans/Banker/Tema/Supervisory-Disclosure/D-Statistical-data/" TargetMode="External" /><Relationship Id="rId17" Type="http://schemas.openxmlformats.org/officeDocument/2006/relationships/hyperlink" Target="http://www.bsi.si/iskalniki/nadzorniska-razkritja-en-vsebina.asp?VsebinaId=5851&amp;MapaId=840" TargetMode="External" /><Relationship Id="rId18" Type="http://schemas.openxmlformats.org/officeDocument/2006/relationships/hyperlink" Target="http://www.fma-li.li/index.html?page_id=354&amp;l=2" TargetMode="External" /><Relationship Id="rId19" Type="http://schemas.openxmlformats.org/officeDocument/2006/relationships/hyperlink" Target="http://www.lb.lt/eng/institutions/pillar1_credit_risk.htm" TargetMode="External" /><Relationship Id="rId20" Type="http://schemas.openxmlformats.org/officeDocument/2006/relationships/hyperlink" Target="http://www.bnb.bg/" TargetMode="External" /><Relationship Id="rId21" Type="http://schemas.openxmlformats.org/officeDocument/2006/relationships/hyperlink" Target="http://www.mfsa.com.mt/pages/default.aspx" TargetMode="External" /><Relationship Id="rId22" Type="http://schemas.openxmlformats.org/officeDocument/2006/relationships/hyperlink" Target="http://www.mfsa.com.mt/pages/default.aspx" TargetMode="External" /><Relationship Id="rId23" Type="http://schemas.openxmlformats.org/officeDocument/2006/relationships/hyperlink" Target="http://www.centralbank.ie/REGULATION/INDUSTRY-SECTORS/CREDIT-INSTITUTIONS/SUPERVISORY-DISCLOSURES/Pages/statistical-data.aspx" TargetMode="External" /><Relationship Id="rId24" Type="http://schemas.openxmlformats.org/officeDocument/2006/relationships/hyperlink" Target="http://www.transparencia.cnmv.bde.es/SD/pillar1_credit_risk-ES-BE.xls#English!I2" TargetMode="External" /><Relationship Id="rId25" Type="http://schemas.openxmlformats.org/officeDocument/2006/relationships/hyperlink" Target="http://www.transparencia.cnmv.bde.es/SD/pillar1_credit_risk-ES-CNMV.xls#English!I2" TargetMode="External" /><Relationship Id="rId26" Type="http://schemas.openxmlformats.org/officeDocument/2006/relationships/hyperlink" Target="http://www.fi.se/upload/90_English/30_Regulations/supervisory_disclosure/Statistics/credit-risk-data-2011-supervisory-disclosure.pdf" TargetMode="External" /><Relationship Id="rId27" Type="http://schemas.openxmlformats.org/officeDocument/2006/relationships/hyperlink" Target="http://www.finanssivalvonta.fi/en/Supervision/Supervisory_Disclosure/Statistical_data/Documents/Template_Credit_Risk_Data_Securisation_2010.pdf" TargetMode="External" /><Relationship Id="rId28" Type="http://schemas.openxmlformats.org/officeDocument/2006/relationships/comments" Target="../comments2.xml" /><Relationship Id="rId29" Type="http://schemas.openxmlformats.org/officeDocument/2006/relationships/vmlDrawing" Target="../drawings/vmlDrawing1.vml" /><Relationship Id="rId3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J3" sqref="J3"/>
    </sheetView>
  </sheetViews>
  <sheetFormatPr defaultColWidth="11.421875" defaultRowHeight="12.75"/>
  <cols>
    <col min="1" max="1" width="20.7109375" style="1" customWidth="1"/>
    <col min="2" max="3" width="12.7109375" style="1" customWidth="1"/>
    <col min="4" max="5" width="0" style="1" hidden="1" customWidth="1"/>
    <col min="6" max="11" width="12.7109375" style="1" customWidth="1"/>
    <col min="12" max="16384" width="11.421875" style="1" customWidth="1"/>
  </cols>
  <sheetData>
    <row r="1" ht="18" customHeight="1">
      <c r="A1" s="16" t="s">
        <v>0</v>
      </c>
    </row>
    <row r="2" ht="15.75" customHeight="1">
      <c r="A2" s="17"/>
    </row>
    <row r="3" spans="1:11" ht="75" customHeight="1">
      <c r="A3" s="21" t="s">
        <v>1</v>
      </c>
      <c r="B3" s="2" t="s">
        <v>2</v>
      </c>
      <c r="C3" s="2" t="s">
        <v>2</v>
      </c>
      <c r="F3" s="2" t="s">
        <v>3</v>
      </c>
      <c r="G3" s="3" t="s">
        <v>4</v>
      </c>
      <c r="H3" s="4" t="s">
        <v>5</v>
      </c>
      <c r="I3" s="5" t="s">
        <v>6</v>
      </c>
      <c r="J3" s="6" t="s">
        <v>7</v>
      </c>
      <c r="K3" s="7" t="s">
        <v>8</v>
      </c>
    </row>
    <row r="4" spans="1:11" ht="16.5" customHeight="1">
      <c r="A4" s="21">
        <v>0</v>
      </c>
      <c r="B4" s="8"/>
      <c r="C4" s="8"/>
      <c r="F4" s="8"/>
      <c r="G4" s="9"/>
      <c r="H4" s="10"/>
      <c r="I4" s="11"/>
      <c r="J4" s="7"/>
      <c r="K4" s="7"/>
    </row>
    <row r="5" spans="1:11" ht="15.75" customHeight="1">
      <c r="A5" s="21">
        <v>0</v>
      </c>
      <c r="B5" s="8"/>
      <c r="C5" s="8"/>
      <c r="F5" s="8"/>
      <c r="G5" s="9"/>
      <c r="H5" s="10"/>
      <c r="I5" s="11"/>
      <c r="J5" s="7"/>
      <c r="K5" s="7"/>
    </row>
    <row r="6" spans="1:11" ht="15.75" customHeight="1">
      <c r="A6" s="22" t="s">
        <v>9</v>
      </c>
      <c r="B6" s="8"/>
      <c r="C6" s="8"/>
      <c r="F6" s="8"/>
      <c r="G6" s="9"/>
      <c r="H6" s="10"/>
      <c r="I6" s="11"/>
      <c r="J6" s="7"/>
      <c r="K6" s="7"/>
    </row>
    <row r="7" spans="1:11" ht="15.75" customHeight="1">
      <c r="A7" s="22" t="s">
        <v>9</v>
      </c>
      <c r="B7" s="8"/>
      <c r="C7" s="8"/>
      <c r="F7" s="8"/>
      <c r="G7" s="9"/>
      <c r="H7" s="10"/>
      <c r="I7" s="11"/>
      <c r="J7" s="7"/>
      <c r="K7" s="7"/>
    </row>
    <row r="8" spans="1:11" ht="15.75" customHeight="1">
      <c r="A8" s="22" t="s">
        <v>9</v>
      </c>
      <c r="B8" s="8"/>
      <c r="C8" s="8"/>
      <c r="F8" s="8"/>
      <c r="G8" s="9"/>
      <c r="H8" s="10"/>
      <c r="I8" s="11"/>
      <c r="J8" s="7"/>
      <c r="K8" s="7"/>
    </row>
    <row r="9" spans="1:11" ht="15.75" customHeight="1">
      <c r="A9" s="22" t="s">
        <v>9</v>
      </c>
      <c r="B9" s="8"/>
      <c r="C9" s="8"/>
      <c r="F9" s="8"/>
      <c r="G9" s="9"/>
      <c r="H9" s="10"/>
      <c r="I9" s="11"/>
      <c r="J9" s="7"/>
      <c r="K9" s="7"/>
    </row>
    <row r="10" spans="1:11" ht="15.75" customHeight="1">
      <c r="A10" s="22" t="s">
        <v>9</v>
      </c>
      <c r="B10" s="8"/>
      <c r="C10" s="8"/>
      <c r="F10" s="8"/>
      <c r="G10" s="9"/>
      <c r="H10" s="10"/>
      <c r="I10" s="11"/>
      <c r="J10" s="7"/>
      <c r="K10" s="7"/>
    </row>
    <row r="11" spans="1:11" ht="15.75" customHeight="1">
      <c r="A11" s="22" t="s">
        <v>9</v>
      </c>
      <c r="B11" s="8"/>
      <c r="C11" s="8"/>
      <c r="F11" s="8"/>
      <c r="G11" s="9"/>
      <c r="H11" s="10"/>
      <c r="I11" s="11"/>
      <c r="J11" s="7"/>
      <c r="K11" s="7"/>
    </row>
    <row r="12" spans="1:11" ht="15.75" customHeight="1">
      <c r="A12" s="22" t="s">
        <v>9</v>
      </c>
      <c r="B12" s="8"/>
      <c r="C12" s="8"/>
      <c r="F12" s="8"/>
      <c r="G12" s="9"/>
      <c r="H12" s="10"/>
      <c r="I12" s="11"/>
      <c r="J12" s="7"/>
      <c r="K12" s="7"/>
    </row>
    <row r="13" spans="1:11" ht="15.75" customHeight="1">
      <c r="A13" s="22" t="s">
        <v>9</v>
      </c>
      <c r="B13" s="8"/>
      <c r="C13" s="8"/>
      <c r="F13" s="8"/>
      <c r="G13" s="9"/>
      <c r="H13" s="10"/>
      <c r="I13" s="11"/>
      <c r="J13" s="7"/>
      <c r="K13" s="7"/>
    </row>
    <row r="14" spans="1:11" ht="15.75" customHeight="1">
      <c r="A14" s="22" t="s">
        <v>9</v>
      </c>
      <c r="B14" s="8"/>
      <c r="C14" s="8"/>
      <c r="F14" s="8"/>
      <c r="G14" s="9"/>
      <c r="H14" s="10"/>
      <c r="I14" s="11"/>
      <c r="J14" s="7"/>
      <c r="K14" s="7"/>
    </row>
    <row r="15" spans="1:11" ht="15.75" customHeight="1">
      <c r="A15" s="22" t="s">
        <v>9</v>
      </c>
      <c r="B15" s="8"/>
      <c r="C15" s="8"/>
      <c r="F15" s="8"/>
      <c r="G15" s="9"/>
      <c r="H15" s="10"/>
      <c r="I15" s="11"/>
      <c r="J15" s="7"/>
      <c r="K15" s="7"/>
    </row>
    <row r="16" spans="1:11" ht="15.75" customHeight="1">
      <c r="A16" s="22" t="s">
        <v>9</v>
      </c>
      <c r="B16" s="8"/>
      <c r="C16" s="8"/>
      <c r="F16" s="8"/>
      <c r="G16" s="9"/>
      <c r="H16" s="10"/>
      <c r="I16" s="11"/>
      <c r="J16" s="7"/>
      <c r="K16" s="7"/>
    </row>
    <row r="17" spans="1:11" ht="15.75" customHeight="1">
      <c r="A17" s="22" t="s">
        <v>9</v>
      </c>
      <c r="B17" s="8"/>
      <c r="C17" s="8"/>
      <c r="F17" s="8"/>
      <c r="G17" s="9"/>
      <c r="H17" s="10"/>
      <c r="I17" s="11"/>
      <c r="J17" s="7"/>
      <c r="K17" s="7"/>
    </row>
    <row r="18" spans="1:11" ht="15.75" customHeight="1">
      <c r="A18" s="22" t="s">
        <v>9</v>
      </c>
      <c r="B18" s="8"/>
      <c r="C18" s="8"/>
      <c r="F18" s="8"/>
      <c r="G18" s="9"/>
      <c r="H18" s="10"/>
      <c r="I18" s="11"/>
      <c r="J18" s="7"/>
      <c r="K18" s="7"/>
    </row>
    <row r="19" spans="1:11" ht="15.75" customHeight="1">
      <c r="A19" s="22"/>
      <c r="B19" s="8"/>
      <c r="C19" s="8"/>
      <c r="F19" s="8"/>
      <c r="G19" s="9"/>
      <c r="H19" s="10"/>
      <c r="I19" s="11"/>
      <c r="J19" s="7"/>
      <c r="K19" s="7"/>
    </row>
    <row r="20" spans="1:11" ht="15.75" customHeight="1">
      <c r="A20" s="22" t="s">
        <v>9</v>
      </c>
      <c r="B20" s="8"/>
      <c r="C20" s="8"/>
      <c r="F20" s="8"/>
      <c r="G20" s="9"/>
      <c r="H20" s="10"/>
      <c r="I20" s="11"/>
      <c r="J20" s="7"/>
      <c r="K20" s="7"/>
    </row>
    <row r="21" spans="1:11" ht="15.75" customHeight="1">
      <c r="A21" s="22" t="s">
        <v>9</v>
      </c>
      <c r="B21" s="8"/>
      <c r="C21" s="8"/>
      <c r="F21" s="8"/>
      <c r="G21" s="9"/>
      <c r="H21" s="10"/>
      <c r="I21" s="11"/>
      <c r="J21" s="7"/>
      <c r="K21" s="7"/>
    </row>
    <row r="22" spans="2:11" ht="15.75" customHeight="1">
      <c r="B22" s="8"/>
      <c r="C22" s="8"/>
      <c r="F22" s="8"/>
      <c r="G22" s="9"/>
      <c r="H22" s="10"/>
      <c r="I22" s="11"/>
      <c r="J22" s="7"/>
      <c r="K22" s="7"/>
    </row>
    <row r="23" spans="2:11" ht="15.75" customHeight="1">
      <c r="B23" s="8"/>
      <c r="C23" s="8"/>
      <c r="F23" s="8"/>
      <c r="G23" s="9"/>
      <c r="H23" s="10"/>
      <c r="I23" s="11"/>
      <c r="J23" s="7"/>
      <c r="K23" s="7"/>
    </row>
    <row r="24" spans="2:11" ht="15.75" customHeight="1">
      <c r="B24" s="8"/>
      <c r="C24" s="8"/>
      <c r="F24" s="8"/>
      <c r="G24" s="9"/>
      <c r="H24" s="10"/>
      <c r="I24" s="11"/>
      <c r="J24" s="7"/>
      <c r="K24" s="7"/>
    </row>
    <row r="25" spans="2:11" ht="15.75" customHeight="1">
      <c r="B25" s="8"/>
      <c r="C25" s="8"/>
      <c r="F25" s="8"/>
      <c r="G25" s="9"/>
      <c r="H25" s="10"/>
      <c r="I25" s="11"/>
      <c r="J25" s="7"/>
      <c r="K25" s="7"/>
    </row>
    <row r="26" spans="2:11" ht="15.75" customHeight="1">
      <c r="B26" s="8"/>
      <c r="C26" s="8"/>
      <c r="F26" s="8"/>
      <c r="G26" s="9"/>
      <c r="H26" s="10"/>
      <c r="I26" s="11"/>
      <c r="J26" s="7"/>
      <c r="K26" s="7"/>
    </row>
    <row r="27" spans="2:11" ht="15.75" customHeight="1">
      <c r="B27" s="8"/>
      <c r="C27" s="8"/>
      <c r="F27" s="8"/>
      <c r="G27" s="9"/>
      <c r="H27" s="10"/>
      <c r="I27" s="11"/>
      <c r="J27" s="7"/>
      <c r="K27" s="7"/>
    </row>
    <row r="28" spans="2:11" ht="15.75" customHeight="1">
      <c r="B28" s="8"/>
      <c r="C28" s="8"/>
      <c r="F28" s="8"/>
      <c r="G28" s="9"/>
      <c r="H28" s="10"/>
      <c r="I28" s="11"/>
      <c r="J28" s="7"/>
      <c r="K28" s="7"/>
    </row>
    <row r="29" spans="2:11" ht="15.75" customHeight="1" hidden="1">
      <c r="B29" s="12"/>
      <c r="C29" s="12"/>
      <c r="F29" s="12"/>
      <c r="G29" s="13"/>
      <c r="H29" s="13"/>
      <c r="I29" s="14"/>
      <c r="J29" s="15"/>
      <c r="K29" s="15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sheetProtection/>
  <hyperlinks>
    <hyperlink ref="A1" r:id="rId1" tooltip="SK" display="http://www.nbs.sk/DFT/SDF/DATA/StatData_credit_risk.xls"/>
  </hyperlinks>
  <printOptions/>
  <pageMargins left="0.7874015748031497" right="0.7874015748031497" top="0.5905511811023623" bottom="0.5905511811023623" header="0.31496062992125984" footer="0.31496062992125984"/>
  <pageSetup firstPageNumber="1" useFirstPageNumber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121"/>
  <sheetViews>
    <sheetView tabSelected="1" zoomScale="85" zoomScaleNormal="85" zoomScalePageLayoutView="0" workbookViewId="0" topLeftCell="A1">
      <pane xSplit="3" ySplit="16" topLeftCell="D29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AI46" sqref="AI45:AI46"/>
    </sheetView>
  </sheetViews>
  <sheetFormatPr defaultColWidth="9.140625" defaultRowHeight="12.75"/>
  <cols>
    <col min="1" max="1" width="43.421875" style="1" customWidth="1"/>
    <col min="2" max="2" width="35.57421875" style="1" customWidth="1"/>
    <col min="3" max="3" width="24.57421875" style="1" customWidth="1"/>
    <col min="4" max="4" width="21.140625" style="1" customWidth="1"/>
    <col min="5" max="5" width="10.57421875" style="34" customWidth="1"/>
    <col min="6" max="6" width="10.57421875" style="1" customWidth="1"/>
    <col min="7" max="7" width="9.140625" style="64" customWidth="1"/>
    <col min="8" max="8" width="10.57421875" style="1" customWidth="1"/>
    <col min="9" max="9" width="11.140625" style="64" customWidth="1"/>
    <col min="10" max="10" width="10.57421875" style="37" customWidth="1"/>
    <col min="11" max="11" width="10.8515625" style="1" customWidth="1"/>
    <col min="12" max="12" width="15.28125" style="1" customWidth="1"/>
    <col min="13" max="13" width="10.7109375" style="50" customWidth="1"/>
    <col min="14" max="14" width="10.57421875" style="50" customWidth="1"/>
    <col min="15" max="15" width="19.7109375" style="1" customWidth="1"/>
    <col min="16" max="16" width="10.57421875" style="41" customWidth="1"/>
    <col min="17" max="17" width="10.57421875" style="1" customWidth="1"/>
    <col min="19" max="19" width="10.57421875" style="1" customWidth="1"/>
    <col min="20" max="20" width="9.140625" style="1" customWidth="1"/>
    <col min="21" max="21" width="12.421875" style="59" customWidth="1"/>
    <col min="22" max="22" width="10.57421875" style="1" customWidth="1"/>
    <col min="24" max="25" width="10.57421875" style="1" customWidth="1"/>
    <col min="26" max="26" width="11.57421875" style="1" bestFit="1" customWidth="1"/>
    <col min="27" max="28" width="10.57421875" style="1" customWidth="1"/>
    <col min="29" max="29" width="9.140625" style="56" bestFit="1" customWidth="1"/>
    <col min="30" max="33" width="10.57421875" style="1" customWidth="1"/>
    <col min="34" max="34" width="11.421875" style="1" customWidth="1"/>
    <col min="35" max="170" width="9.140625" style="1" customWidth="1"/>
  </cols>
  <sheetData>
    <row r="1" spans="1:34" s="42" customFormat="1" ht="54.75" customHeight="1">
      <c r="A1" s="271" t="s">
        <v>10</v>
      </c>
      <c r="B1" s="271"/>
      <c r="C1" s="271"/>
      <c r="D1" s="119" t="s">
        <v>58</v>
      </c>
      <c r="E1" s="120" t="s">
        <v>59</v>
      </c>
      <c r="F1" s="120" t="s">
        <v>60</v>
      </c>
      <c r="G1" s="121" t="s">
        <v>67</v>
      </c>
      <c r="H1" s="122" t="s">
        <v>68</v>
      </c>
      <c r="I1" s="211" t="s">
        <v>69</v>
      </c>
      <c r="J1" s="211" t="s">
        <v>70</v>
      </c>
      <c r="K1" s="207" t="s">
        <v>71</v>
      </c>
      <c r="L1" s="123" t="s">
        <v>72</v>
      </c>
      <c r="M1" s="124" t="s">
        <v>97</v>
      </c>
      <c r="N1" s="124" t="s">
        <v>73</v>
      </c>
      <c r="O1" s="124" t="s">
        <v>74</v>
      </c>
      <c r="P1" s="125" t="s">
        <v>75</v>
      </c>
      <c r="Q1" s="124" t="s">
        <v>76</v>
      </c>
      <c r="R1" s="126" t="s">
        <v>77</v>
      </c>
      <c r="S1" s="207" t="s">
        <v>78</v>
      </c>
      <c r="T1" s="122" t="s">
        <v>79</v>
      </c>
      <c r="U1" s="127" t="s">
        <v>80</v>
      </c>
      <c r="V1" s="124" t="s">
        <v>81</v>
      </c>
      <c r="W1" s="208" t="s">
        <v>82</v>
      </c>
      <c r="X1" s="207" t="s">
        <v>83</v>
      </c>
      <c r="Y1" s="207" t="s">
        <v>0</v>
      </c>
      <c r="Z1" s="122" t="s">
        <v>84</v>
      </c>
      <c r="AA1" s="124" t="s">
        <v>85</v>
      </c>
      <c r="AB1" s="128" t="s">
        <v>86</v>
      </c>
      <c r="AC1" s="122" t="s">
        <v>87</v>
      </c>
      <c r="AD1" s="124" t="s">
        <v>88</v>
      </c>
      <c r="AE1" s="207" t="s">
        <v>89</v>
      </c>
      <c r="AF1" s="209" t="s">
        <v>90</v>
      </c>
      <c r="AG1" s="210" t="s">
        <v>91</v>
      </c>
      <c r="AH1" s="129" t="s">
        <v>92</v>
      </c>
    </row>
    <row r="2" spans="1:187" ht="15" customHeight="1">
      <c r="A2" s="272" t="s">
        <v>35</v>
      </c>
      <c r="B2" s="270" t="s">
        <v>11</v>
      </c>
      <c r="C2" s="270"/>
      <c r="D2" s="130"/>
      <c r="E2" s="131">
        <v>0.8907</v>
      </c>
      <c r="F2" s="132">
        <v>0.8395</v>
      </c>
      <c r="G2" s="133">
        <v>0.8731511726891732</v>
      </c>
      <c r="H2" s="133">
        <v>0.9166189093318684</v>
      </c>
      <c r="I2" s="134">
        <v>85.19509778844406</v>
      </c>
      <c r="J2" s="135">
        <v>0.8411192664596756</v>
      </c>
      <c r="K2" s="131"/>
      <c r="L2" s="131">
        <v>0.925</v>
      </c>
      <c r="M2" s="136"/>
      <c r="N2" s="137">
        <v>87.846921301</v>
      </c>
      <c r="O2" s="138">
        <v>0.85</v>
      </c>
      <c r="P2" s="139">
        <v>0.8017338050163969</v>
      </c>
      <c r="Q2" s="140">
        <v>83.13511344070842</v>
      </c>
      <c r="R2" s="141">
        <v>0.8100846266427804</v>
      </c>
      <c r="S2" s="142"/>
      <c r="T2" s="143">
        <v>0.872</v>
      </c>
      <c r="U2" s="144" t="s">
        <v>102</v>
      </c>
      <c r="V2" s="145">
        <v>0.8507457214378568</v>
      </c>
      <c r="W2" s="146">
        <v>0.9029011521247724</v>
      </c>
      <c r="X2" s="147">
        <v>0.7447948265309153</v>
      </c>
      <c r="Y2" s="131">
        <v>0.8836</v>
      </c>
      <c r="Z2" s="148">
        <v>91.36098817792244</v>
      </c>
      <c r="AA2" s="149">
        <v>0.8383</v>
      </c>
      <c r="AB2" s="141">
        <v>0.6274</v>
      </c>
      <c r="AC2" s="150">
        <v>0.924</v>
      </c>
      <c r="AD2" s="151">
        <v>0.884</v>
      </c>
      <c r="AE2" s="316">
        <v>0.7627713838570094</v>
      </c>
      <c r="AF2" s="153"/>
      <c r="AG2" s="152"/>
      <c r="AH2" s="154">
        <v>0.9125237624203261</v>
      </c>
      <c r="AI2" s="25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</row>
    <row r="3" spans="1:187" ht="15" customHeight="1">
      <c r="A3" s="274" t="s">
        <v>12</v>
      </c>
      <c r="B3" s="267" t="s">
        <v>52</v>
      </c>
      <c r="C3" s="67" t="s">
        <v>13</v>
      </c>
      <c r="D3" s="53"/>
      <c r="E3" s="46">
        <v>0.9223</v>
      </c>
      <c r="F3" s="76">
        <v>0.8409090909090909</v>
      </c>
      <c r="G3" s="77">
        <v>0.9583333333333334</v>
      </c>
      <c r="H3" s="78">
        <v>1</v>
      </c>
      <c r="I3" s="75">
        <v>70.58823529411765</v>
      </c>
      <c r="J3" s="98">
        <v>1</v>
      </c>
      <c r="K3" s="54">
        <v>90.4</v>
      </c>
      <c r="L3" s="79">
        <v>1</v>
      </c>
      <c r="M3" s="80"/>
      <c r="N3" s="84">
        <v>100</v>
      </c>
      <c r="O3" s="116">
        <v>0.97</v>
      </c>
      <c r="P3" s="155">
        <v>0.3770491803278688</v>
      </c>
      <c r="Q3" s="156">
        <v>95.80838323353294</v>
      </c>
      <c r="R3" s="157">
        <v>1</v>
      </c>
      <c r="S3" s="115">
        <v>0.9313725490196079</v>
      </c>
      <c r="T3" s="158">
        <v>0.9</v>
      </c>
      <c r="U3" s="65" t="s">
        <v>103</v>
      </c>
      <c r="V3" s="159">
        <v>0.822429906542056</v>
      </c>
      <c r="W3" s="97">
        <v>0.7857142857142857</v>
      </c>
      <c r="X3" s="99">
        <v>0.803030303030303</v>
      </c>
      <c r="Y3" s="99">
        <v>1</v>
      </c>
      <c r="Z3" s="160">
        <v>100</v>
      </c>
      <c r="AA3" s="161">
        <v>1</v>
      </c>
      <c r="AB3" s="162">
        <v>0.9828</v>
      </c>
      <c r="AC3" s="163">
        <v>0.9091</v>
      </c>
      <c r="AD3" s="159">
        <v>0.786</v>
      </c>
      <c r="AE3" s="273">
        <v>0.9746192893401016</v>
      </c>
      <c r="AF3" s="165"/>
      <c r="AG3" s="164"/>
      <c r="AH3" s="166">
        <v>0.9024390243902439</v>
      </c>
      <c r="AI3" s="25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</row>
    <row r="4" spans="1:187" ht="15" customHeight="1">
      <c r="A4" s="274"/>
      <c r="B4" s="267"/>
      <c r="C4" s="67" t="s">
        <v>14</v>
      </c>
      <c r="D4" s="53"/>
      <c r="E4" s="46">
        <v>0.0737</v>
      </c>
      <c r="F4" s="76">
        <v>0.045454545454545456</v>
      </c>
      <c r="G4" s="77">
        <v>0.041666666666666664</v>
      </c>
      <c r="H4" s="78">
        <v>0</v>
      </c>
      <c r="I4" s="75">
        <v>29.411764705882355</v>
      </c>
      <c r="J4" s="98">
        <v>0.009096077316657191</v>
      </c>
      <c r="K4" s="100">
        <v>4</v>
      </c>
      <c r="L4" s="79">
        <v>0.286</v>
      </c>
      <c r="M4" s="80"/>
      <c r="N4" s="84">
        <v>8.5714285714</v>
      </c>
      <c r="O4" s="116">
        <v>0.03</v>
      </c>
      <c r="P4" s="155">
        <v>0</v>
      </c>
      <c r="Q4" s="156">
        <v>0.5988023952095809</v>
      </c>
      <c r="R4" s="157">
        <v>0.23076923076923078</v>
      </c>
      <c r="S4" s="115">
        <v>0.03081232492997199</v>
      </c>
      <c r="T4" s="158">
        <v>0.1</v>
      </c>
      <c r="U4" s="65" t="s">
        <v>104</v>
      </c>
      <c r="V4" s="159">
        <v>0.07476635514018691</v>
      </c>
      <c r="W4" s="97">
        <v>0.14285714285714285</v>
      </c>
      <c r="X4" s="99">
        <v>0.06060606060606061</v>
      </c>
      <c r="Y4" s="99">
        <v>0</v>
      </c>
      <c r="Z4" s="160">
        <v>6</v>
      </c>
      <c r="AA4" s="161">
        <v>0.030303030303030304</v>
      </c>
      <c r="AB4" s="162">
        <v>0.1121</v>
      </c>
      <c r="AC4" s="163">
        <v>0</v>
      </c>
      <c r="AD4" s="159">
        <v>0.214</v>
      </c>
      <c r="AE4" s="273">
        <v>0.04568527918781726</v>
      </c>
      <c r="AF4" s="165"/>
      <c r="AG4" s="164"/>
      <c r="AH4" s="166">
        <v>0.04390243902439024</v>
      </c>
      <c r="AI4" s="25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</row>
    <row r="5" spans="1:187" ht="15" customHeight="1">
      <c r="A5" s="274"/>
      <c r="B5" s="267"/>
      <c r="C5" s="67" t="s">
        <v>15</v>
      </c>
      <c r="D5" s="53"/>
      <c r="E5" s="46">
        <v>0.004</v>
      </c>
      <c r="F5" s="76">
        <v>0.11363636363636363</v>
      </c>
      <c r="G5" s="77">
        <v>0</v>
      </c>
      <c r="H5" s="78">
        <v>0</v>
      </c>
      <c r="I5" s="81" t="s">
        <v>9</v>
      </c>
      <c r="J5" s="98">
        <v>0.01648664013644116</v>
      </c>
      <c r="K5" s="54">
        <v>5.6</v>
      </c>
      <c r="L5" s="79">
        <v>0</v>
      </c>
      <c r="M5" s="80"/>
      <c r="N5" s="84">
        <v>14.285714286</v>
      </c>
      <c r="O5" s="116">
        <v>0</v>
      </c>
      <c r="P5" s="155">
        <v>0.6229508196721312</v>
      </c>
      <c r="Q5" s="156">
        <v>3.592814371257485</v>
      </c>
      <c r="R5" s="157">
        <v>0.2564102564102564</v>
      </c>
      <c r="S5" s="115">
        <v>0.037815126050420166</v>
      </c>
      <c r="T5" s="158">
        <v>0</v>
      </c>
      <c r="U5" s="65" t="s">
        <v>104</v>
      </c>
      <c r="V5" s="159">
        <v>0.102803738317757</v>
      </c>
      <c r="W5" s="97">
        <v>0.07142857142857142</v>
      </c>
      <c r="X5" s="99">
        <v>0.13636363636363635</v>
      </c>
      <c r="Y5" s="99">
        <v>2E-05</v>
      </c>
      <c r="Z5" s="160">
        <v>8</v>
      </c>
      <c r="AA5" s="167">
        <v>0</v>
      </c>
      <c r="AB5" s="162">
        <v>0.0948</v>
      </c>
      <c r="AC5" s="163">
        <v>0.0909</v>
      </c>
      <c r="AD5" s="159">
        <v>0</v>
      </c>
      <c r="AE5" s="273">
        <v>0.09644670050761421</v>
      </c>
      <c r="AF5" s="165"/>
      <c r="AG5" s="164"/>
      <c r="AH5" s="166">
        <v>0.05365853658536585</v>
      </c>
      <c r="AI5" s="25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</row>
    <row r="6" spans="1:187" ht="15" customHeight="1">
      <c r="A6" s="274"/>
      <c r="B6" s="267" t="s">
        <v>16</v>
      </c>
      <c r="C6" s="67" t="s">
        <v>13</v>
      </c>
      <c r="D6" s="53"/>
      <c r="E6" s="46">
        <v>0.694</v>
      </c>
      <c r="F6" s="76">
        <v>0.347348836450919</v>
      </c>
      <c r="G6" s="77">
        <v>0.8347637009750387</v>
      </c>
      <c r="H6" s="78">
        <v>1</v>
      </c>
      <c r="I6" s="75">
        <v>36.77352874491097</v>
      </c>
      <c r="J6" s="98">
        <v>0.5897758283127454</v>
      </c>
      <c r="K6" s="54">
        <v>83.8</v>
      </c>
      <c r="L6" s="72">
        <v>0.236</v>
      </c>
      <c r="M6" s="80"/>
      <c r="N6" s="84">
        <v>62.667169863</v>
      </c>
      <c r="O6" s="116">
        <v>0.64</v>
      </c>
      <c r="P6" s="155">
        <v>0.5472699430055932</v>
      </c>
      <c r="Q6" s="156">
        <v>62.852561851853636</v>
      </c>
      <c r="R6" s="157">
        <v>0.5847859347015719</v>
      </c>
      <c r="S6" s="115">
        <v>0.7971572248205121</v>
      </c>
      <c r="T6" s="158">
        <v>0.602</v>
      </c>
      <c r="U6" s="65" t="s">
        <v>105</v>
      </c>
      <c r="V6" s="159">
        <v>0.6309331591077062</v>
      </c>
      <c r="W6" s="97">
        <v>0.8392653050158344</v>
      </c>
      <c r="X6" s="99">
        <v>0.24611971917025374</v>
      </c>
      <c r="Y6" s="99">
        <v>0.9535</v>
      </c>
      <c r="Z6" s="160">
        <v>74.93590970187954</v>
      </c>
      <c r="AA6" s="167">
        <v>1</v>
      </c>
      <c r="AB6" s="162">
        <v>0.2486</v>
      </c>
      <c r="AC6" s="163">
        <v>0.9616</v>
      </c>
      <c r="AD6" s="159">
        <v>0.5670000000000001</v>
      </c>
      <c r="AE6" s="273">
        <v>0.4187326039301242</v>
      </c>
      <c r="AF6" s="165"/>
      <c r="AG6" s="168"/>
      <c r="AH6" s="166">
        <v>0.5666532024938817</v>
      </c>
      <c r="AI6" s="25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</row>
    <row r="7" spans="1:187" ht="15" customHeight="1">
      <c r="A7" s="274"/>
      <c r="B7" s="267"/>
      <c r="C7" s="67" t="s">
        <v>14</v>
      </c>
      <c r="D7" s="53"/>
      <c r="E7" s="46">
        <v>0.1827</v>
      </c>
      <c r="F7" s="76">
        <v>0.16482315867846636</v>
      </c>
      <c r="G7" s="77">
        <v>0.1652362990249613</v>
      </c>
      <c r="H7" s="78">
        <v>0</v>
      </c>
      <c r="I7" s="75">
        <v>63.22647197893498</v>
      </c>
      <c r="J7" s="98">
        <v>0.17192101972271634</v>
      </c>
      <c r="K7" s="54">
        <v>86.6</v>
      </c>
      <c r="L7" s="72">
        <v>0.764</v>
      </c>
      <c r="M7" s="80"/>
      <c r="N7" s="84">
        <v>5.0926709667</v>
      </c>
      <c r="O7" s="116">
        <v>0.36</v>
      </c>
      <c r="P7" s="155">
        <v>0</v>
      </c>
      <c r="Q7" s="156">
        <v>6.661791898579117</v>
      </c>
      <c r="R7" s="157">
        <v>0.16931412785182057</v>
      </c>
      <c r="S7" s="115">
        <v>0.020484076938919675</v>
      </c>
      <c r="T7" s="158">
        <v>0.398</v>
      </c>
      <c r="U7" s="65" t="s">
        <v>106</v>
      </c>
      <c r="V7" s="159">
        <v>0.14282992675204795</v>
      </c>
      <c r="W7" s="97">
        <v>0.15749818675732385</v>
      </c>
      <c r="X7" s="99">
        <v>0.008514896446418807</v>
      </c>
      <c r="Y7" s="99">
        <v>0</v>
      </c>
      <c r="Z7" s="160">
        <v>16.183012629275378</v>
      </c>
      <c r="AA7" s="167">
        <v>0.05731443339165094</v>
      </c>
      <c r="AB7" s="162">
        <v>0.5166</v>
      </c>
      <c r="AC7" s="163">
        <v>0</v>
      </c>
      <c r="AD7" s="159">
        <v>0.319</v>
      </c>
      <c r="AE7" s="273">
        <v>0.0989897361738602</v>
      </c>
      <c r="AF7" s="165"/>
      <c r="AG7" s="168"/>
      <c r="AH7" s="166">
        <v>0.14713097909103945</v>
      </c>
      <c r="AI7" s="25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</row>
    <row r="8" spans="1:187" ht="15" customHeight="1">
      <c r="A8" s="274"/>
      <c r="B8" s="267"/>
      <c r="C8" s="67" t="s">
        <v>15</v>
      </c>
      <c r="D8" s="53"/>
      <c r="E8" s="47">
        <v>0.1234</v>
      </c>
      <c r="F8" s="76">
        <v>0.4878280048706147</v>
      </c>
      <c r="G8" s="77">
        <v>0</v>
      </c>
      <c r="H8" s="78">
        <v>0</v>
      </c>
      <c r="I8" s="81" t="s">
        <v>9</v>
      </c>
      <c r="J8" s="98">
        <v>0.25562370841307397</v>
      </c>
      <c r="K8" s="54">
        <v>84.4</v>
      </c>
      <c r="L8" s="79">
        <v>0</v>
      </c>
      <c r="M8" s="80"/>
      <c r="N8" s="84">
        <v>32.24015917</v>
      </c>
      <c r="O8" s="116">
        <v>0</v>
      </c>
      <c r="P8" s="155">
        <v>0.45273005699440677</v>
      </c>
      <c r="Q8" s="156">
        <v>30.150190894186224</v>
      </c>
      <c r="R8" s="157">
        <v>0.22969217097988495</v>
      </c>
      <c r="S8" s="115">
        <v>0.18235869824056836</v>
      </c>
      <c r="T8" s="158">
        <v>0</v>
      </c>
      <c r="U8" s="68" t="s">
        <v>107</v>
      </c>
      <c r="V8" s="159">
        <v>0.2262369141402457</v>
      </c>
      <c r="W8" s="97">
        <v>0.003236508226841955</v>
      </c>
      <c r="X8" s="99">
        <v>0.7453653843833274</v>
      </c>
      <c r="Y8" s="99">
        <v>0.0465</v>
      </c>
      <c r="Z8" s="160">
        <v>8.88107766884508</v>
      </c>
      <c r="AA8" s="167">
        <v>0</v>
      </c>
      <c r="AB8" s="162">
        <v>0.2348</v>
      </c>
      <c r="AC8" s="163">
        <v>0.0384</v>
      </c>
      <c r="AD8" s="159">
        <v>0.114</v>
      </c>
      <c r="AE8" s="273">
        <v>0.4822776598960157</v>
      </c>
      <c r="AF8" s="165"/>
      <c r="AG8" s="168"/>
      <c r="AH8" s="166">
        <v>0.28621581841507865</v>
      </c>
      <c r="AI8" s="25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</row>
    <row r="9" spans="1:187" ht="30" customHeight="1">
      <c r="A9" s="275" t="s">
        <v>37</v>
      </c>
      <c r="B9" s="267" t="s">
        <v>57</v>
      </c>
      <c r="C9" s="66" t="s">
        <v>53</v>
      </c>
      <c r="D9" s="53"/>
      <c r="E9" s="46">
        <v>0.013</v>
      </c>
      <c r="F9" s="76">
        <v>0.02925922995277417</v>
      </c>
      <c r="G9" s="77">
        <v>0.0022635557704311065</v>
      </c>
      <c r="H9" s="82">
        <v>0</v>
      </c>
      <c r="I9" s="75">
        <v>1.5965702322034963</v>
      </c>
      <c r="J9" s="101">
        <v>0.008138337840370486</v>
      </c>
      <c r="K9" s="100">
        <v>0.1</v>
      </c>
      <c r="L9" s="79">
        <v>0</v>
      </c>
      <c r="M9" s="80"/>
      <c r="N9" s="84">
        <v>0.0645926355</v>
      </c>
      <c r="O9" s="116">
        <v>0</v>
      </c>
      <c r="P9" s="155">
        <v>0.010861294689319118</v>
      </c>
      <c r="Q9" s="156">
        <v>0.44660731416548044</v>
      </c>
      <c r="R9" s="99">
        <v>0.003043515365248429</v>
      </c>
      <c r="S9" s="115">
        <v>0.0024249950486980986</v>
      </c>
      <c r="T9" s="158">
        <v>0</v>
      </c>
      <c r="U9" s="68">
        <v>0</v>
      </c>
      <c r="V9" s="159">
        <v>0.07114001242641618</v>
      </c>
      <c r="W9" s="97">
        <v>0</v>
      </c>
      <c r="X9" s="157">
        <v>0.01610546938282035</v>
      </c>
      <c r="Y9" s="99">
        <v>0</v>
      </c>
      <c r="Z9" s="160">
        <v>0.0004850125575967396</v>
      </c>
      <c r="AA9" s="167">
        <v>0</v>
      </c>
      <c r="AB9" s="162" t="s">
        <v>9</v>
      </c>
      <c r="AC9" s="163">
        <v>0</v>
      </c>
      <c r="AD9" s="159">
        <v>0.0007731221361763019</v>
      </c>
      <c r="AE9" s="273">
        <v>0.015502803285757899</v>
      </c>
      <c r="AF9" s="165"/>
      <c r="AG9" s="168"/>
      <c r="AH9" s="166">
        <v>0.0004122354895413564</v>
      </c>
      <c r="AI9" s="25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</row>
    <row r="10" spans="1:187" ht="15" customHeight="1">
      <c r="A10" s="275"/>
      <c r="B10" s="267"/>
      <c r="C10" s="67" t="s">
        <v>54</v>
      </c>
      <c r="D10" s="53"/>
      <c r="E10" s="47">
        <v>0.2122</v>
      </c>
      <c r="F10" s="76">
        <v>0.1206221560898481</v>
      </c>
      <c r="G10" s="77">
        <v>0.010425009114486402</v>
      </c>
      <c r="H10" s="78">
        <v>0</v>
      </c>
      <c r="I10" s="75">
        <v>7.4920370247272</v>
      </c>
      <c r="J10" s="98">
        <v>0.04894562526507692</v>
      </c>
      <c r="K10" s="100">
        <v>8.7</v>
      </c>
      <c r="L10" s="73">
        <v>0.014</v>
      </c>
      <c r="M10" s="80"/>
      <c r="N10" s="84">
        <v>1.96039993</v>
      </c>
      <c r="O10" s="116">
        <v>0.25</v>
      </c>
      <c r="P10" s="155">
        <v>0.0671147772955732</v>
      </c>
      <c r="Q10" s="156">
        <v>2.1741502798142274</v>
      </c>
      <c r="R10" s="99">
        <v>0.03235149919095241</v>
      </c>
      <c r="S10" s="115">
        <v>0.024149835011092604</v>
      </c>
      <c r="T10" s="158">
        <v>0.018</v>
      </c>
      <c r="U10" s="65" t="s">
        <v>98</v>
      </c>
      <c r="V10" s="159">
        <v>0.2997248704116263</v>
      </c>
      <c r="W10" s="97">
        <v>0.46446846308622597</v>
      </c>
      <c r="X10" s="157">
        <v>0.07507828924620334</v>
      </c>
      <c r="Y10" s="99">
        <v>0.0548</v>
      </c>
      <c r="Z10" s="160">
        <v>3.6143290038543574</v>
      </c>
      <c r="AA10" s="167">
        <v>0.0056199255721418855</v>
      </c>
      <c r="AB10" s="162" t="s">
        <v>9</v>
      </c>
      <c r="AC10" s="163">
        <v>0.0318</v>
      </c>
      <c r="AD10" s="159">
        <v>0.005760360786640011</v>
      </c>
      <c r="AE10" s="273">
        <v>0.03820522583385158</v>
      </c>
      <c r="AF10" s="165"/>
      <c r="AG10" s="168"/>
      <c r="AH10" s="166">
        <v>0.06503080176100705</v>
      </c>
      <c r="AI10" s="25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</row>
    <row r="11" spans="1:187" ht="15" customHeight="1">
      <c r="A11" s="275"/>
      <c r="B11" s="267"/>
      <c r="C11" s="67" t="s">
        <v>55</v>
      </c>
      <c r="D11" s="53"/>
      <c r="E11" s="46">
        <v>0.397</v>
      </c>
      <c r="F11" s="76">
        <v>0.5437164062640432</v>
      </c>
      <c r="G11" s="77">
        <v>0.11974185483956731</v>
      </c>
      <c r="H11" s="78">
        <v>0</v>
      </c>
      <c r="I11" s="75">
        <v>56.01988853179177</v>
      </c>
      <c r="J11" s="98">
        <v>0.25536846318314915</v>
      </c>
      <c r="K11" s="100">
        <v>40.8</v>
      </c>
      <c r="L11" s="73">
        <v>0.756</v>
      </c>
      <c r="M11" s="80"/>
      <c r="N11" s="84">
        <v>22.022158696</v>
      </c>
      <c r="O11" s="116">
        <v>0.57</v>
      </c>
      <c r="P11" s="155">
        <v>0.5029311213379069</v>
      </c>
      <c r="Q11" s="156">
        <v>11.509063590185548</v>
      </c>
      <c r="R11" s="99">
        <v>0.1964882273734916</v>
      </c>
      <c r="S11" s="115">
        <v>0.7486973559307972</v>
      </c>
      <c r="T11" s="158">
        <v>0.674</v>
      </c>
      <c r="U11" s="65" t="s">
        <v>108</v>
      </c>
      <c r="V11" s="159">
        <v>0.35836940909185444</v>
      </c>
      <c r="W11" s="97">
        <v>0.5153958205573222</v>
      </c>
      <c r="X11" s="157">
        <v>0.4702873963976295</v>
      </c>
      <c r="Y11" s="99">
        <v>0.9452</v>
      </c>
      <c r="Z11" s="160">
        <v>69.99658918005359</v>
      </c>
      <c r="AA11" s="167">
        <v>0.05108809526369045</v>
      </c>
      <c r="AB11" s="162" t="s">
        <v>9</v>
      </c>
      <c r="AC11" s="163">
        <v>0.8313</v>
      </c>
      <c r="AD11" s="159">
        <v>0.26780834264371034</v>
      </c>
      <c r="AE11" s="273">
        <v>0.40481000747768014</v>
      </c>
      <c r="AF11" s="165"/>
      <c r="AG11" s="168"/>
      <c r="AH11" s="166">
        <v>0.44160550326849973</v>
      </c>
      <c r="AI11" s="25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</row>
    <row r="12" spans="1:187" ht="15" customHeight="1">
      <c r="A12" s="275"/>
      <c r="B12" s="267"/>
      <c r="C12" s="67" t="s">
        <v>56</v>
      </c>
      <c r="D12" s="53"/>
      <c r="E12" s="47">
        <v>0.1415</v>
      </c>
      <c r="F12" s="76">
        <v>0.1723887544364253</v>
      </c>
      <c r="G12" s="77">
        <v>0.03278379183903749</v>
      </c>
      <c r="H12" s="78">
        <v>0</v>
      </c>
      <c r="I12" s="75">
        <v>29.131857718079136</v>
      </c>
      <c r="J12" s="98">
        <v>0.04194538621274761</v>
      </c>
      <c r="K12" s="100">
        <v>20</v>
      </c>
      <c r="L12" s="73">
        <v>0.226</v>
      </c>
      <c r="M12" s="80"/>
      <c r="N12" s="84">
        <v>10.045646887</v>
      </c>
      <c r="O12" s="116">
        <v>0.16</v>
      </c>
      <c r="P12" s="155">
        <v>0.2753896383168883</v>
      </c>
      <c r="Q12" s="156">
        <v>6.710577471506625</v>
      </c>
      <c r="R12" s="99">
        <v>0.16712305690201312</v>
      </c>
      <c r="S12" s="115">
        <v>0.14338748726251618</v>
      </c>
      <c r="T12" s="158">
        <v>0.306</v>
      </c>
      <c r="U12" s="68" t="s">
        <v>107</v>
      </c>
      <c r="V12" s="159">
        <v>0.08731221701225962</v>
      </c>
      <c r="W12" s="97">
        <v>0.006447654846248542</v>
      </c>
      <c r="X12" s="157">
        <v>0.23064530778238151</v>
      </c>
      <c r="Y12" s="99">
        <v>0</v>
      </c>
      <c r="Z12" s="160">
        <v>22.83136456674205</v>
      </c>
      <c r="AA12" s="167">
        <v>0</v>
      </c>
      <c r="AB12" s="162" t="s">
        <v>9</v>
      </c>
      <c r="AC12" s="163">
        <v>0</v>
      </c>
      <c r="AD12" s="159">
        <v>0.09789153770498722</v>
      </c>
      <c r="AE12" s="273">
        <v>0.4321162138759838</v>
      </c>
      <c r="AF12" s="165"/>
      <c r="AG12" s="168"/>
      <c r="AH12" s="166">
        <v>0.10101295747253225</v>
      </c>
      <c r="AI12" s="25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</row>
    <row r="13" spans="1:187" ht="15" customHeight="1">
      <c r="A13" s="275"/>
      <c r="B13" s="267"/>
      <c r="C13" s="67" t="s">
        <v>20</v>
      </c>
      <c r="D13" s="53"/>
      <c r="E13" s="47">
        <v>0.0743</v>
      </c>
      <c r="F13" s="76">
        <v>0.007853788745407403</v>
      </c>
      <c r="G13" s="76">
        <v>0</v>
      </c>
      <c r="H13" s="78">
        <v>0</v>
      </c>
      <c r="I13" s="75">
        <v>0.6511044705085552</v>
      </c>
      <c r="J13" s="98">
        <v>0.009538010209009937</v>
      </c>
      <c r="K13" s="100">
        <v>9.8</v>
      </c>
      <c r="L13" s="79">
        <v>0</v>
      </c>
      <c r="M13" s="80"/>
      <c r="N13" s="84">
        <v>3.0314398953</v>
      </c>
      <c r="O13" s="116">
        <v>0</v>
      </c>
      <c r="P13" s="155">
        <v>0.05148294522030376</v>
      </c>
      <c r="Q13" s="156">
        <v>0.3816830742720244</v>
      </c>
      <c r="R13" s="99">
        <v>5.837245582063851E-05</v>
      </c>
      <c r="S13" s="115">
        <v>0.06983719212704156</v>
      </c>
      <c r="T13" s="158">
        <v>0</v>
      </c>
      <c r="U13" s="68">
        <v>0</v>
      </c>
      <c r="V13" s="159">
        <v>0.12009820431385286</v>
      </c>
      <c r="W13" s="97">
        <v>0.0005540496826327357</v>
      </c>
      <c r="X13" s="157">
        <v>0.036270357864871455</v>
      </c>
      <c r="Y13" s="99">
        <v>0</v>
      </c>
      <c r="Z13" s="160">
        <v>3.453552742553798</v>
      </c>
      <c r="AA13" s="167">
        <v>0.000606412484641241</v>
      </c>
      <c r="AB13" s="162">
        <v>0.0009</v>
      </c>
      <c r="AC13" s="163">
        <v>0.1058</v>
      </c>
      <c r="AD13" s="159">
        <v>0.0001747991640907324</v>
      </c>
      <c r="AE13" s="273">
        <v>0.002390115373797369</v>
      </c>
      <c r="AF13" s="165"/>
      <c r="AG13" s="168"/>
      <c r="AH13" s="166">
        <v>0.033515810263370104</v>
      </c>
      <c r="AI13" s="25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</row>
    <row r="14" spans="1:187" ht="15" customHeight="1">
      <c r="A14" s="275"/>
      <c r="B14" s="267"/>
      <c r="C14" s="308" t="s">
        <v>21</v>
      </c>
      <c r="D14" s="279" t="s">
        <v>62</v>
      </c>
      <c r="E14" s="280">
        <v>0.0163</v>
      </c>
      <c r="F14" s="309">
        <v>0.07944985533394992</v>
      </c>
      <c r="G14" s="309">
        <v>0</v>
      </c>
      <c r="H14" s="280">
        <v>0</v>
      </c>
      <c r="I14" s="283">
        <v>0.03376023168312824</v>
      </c>
      <c r="J14" s="310">
        <v>0.031809708372458945</v>
      </c>
      <c r="K14" s="311">
        <v>1.6</v>
      </c>
      <c r="L14" s="286">
        <v>0</v>
      </c>
      <c r="M14" s="287"/>
      <c r="N14" s="288">
        <v>0.2085925553</v>
      </c>
      <c r="O14" s="312">
        <v>0</v>
      </c>
      <c r="P14" s="313">
        <v>0.03382117040785392</v>
      </c>
      <c r="Q14" s="291">
        <v>0</v>
      </c>
      <c r="R14" s="292">
        <v>0.01392297827133147</v>
      </c>
      <c r="S14" s="293">
        <v>0.0002562410802274062</v>
      </c>
      <c r="T14" s="294">
        <v>0</v>
      </c>
      <c r="U14" s="295">
        <v>0</v>
      </c>
      <c r="V14" s="296">
        <v>0.04780489078653074</v>
      </c>
      <c r="W14" s="297">
        <v>0.0028826317159289395</v>
      </c>
      <c r="X14" s="298">
        <v>0.05733863059653668</v>
      </c>
      <c r="Y14" s="292">
        <v>0</v>
      </c>
      <c r="Z14" s="300">
        <v>0.10367949423862592</v>
      </c>
      <c r="AA14" s="301">
        <v>0</v>
      </c>
      <c r="AB14" s="298">
        <v>0.0039</v>
      </c>
      <c r="AC14" s="314">
        <v>0</v>
      </c>
      <c r="AD14" s="296">
        <v>4.005814177079284E-06</v>
      </c>
      <c r="AE14" s="304">
        <v>0.08126474592424854</v>
      </c>
      <c r="AF14" s="305"/>
      <c r="AG14" s="315"/>
      <c r="AH14" s="307">
        <v>0.004807648466168567</v>
      </c>
      <c r="AI14" s="25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</row>
    <row r="15" spans="1:187" ht="30" customHeight="1">
      <c r="A15" s="275"/>
      <c r="B15" s="267"/>
      <c r="C15" s="66" t="s">
        <v>22</v>
      </c>
      <c r="D15" s="53"/>
      <c r="E15" s="46" t="s">
        <v>119</v>
      </c>
      <c r="F15" s="76">
        <v>0.04670980910748226</v>
      </c>
      <c r="G15" s="76">
        <v>0</v>
      </c>
      <c r="H15" s="82">
        <v>0</v>
      </c>
      <c r="I15" s="83">
        <v>5.0747780168052925</v>
      </c>
      <c r="J15" s="101">
        <v>0.014494410212808525</v>
      </c>
      <c r="K15" s="100">
        <v>0</v>
      </c>
      <c r="L15" s="73">
        <v>0.004</v>
      </c>
      <c r="M15" s="80"/>
      <c r="N15" s="55">
        <v>0</v>
      </c>
      <c r="O15" s="116">
        <v>0</v>
      </c>
      <c r="P15" s="155">
        <v>0.058399052732154844</v>
      </c>
      <c r="Q15" s="156">
        <v>0.18121991356059997</v>
      </c>
      <c r="R15" s="99">
        <v>0.0022264157395704086</v>
      </c>
      <c r="S15" s="115">
        <v>7.323257793600571E-05</v>
      </c>
      <c r="T15" s="158">
        <v>0.002</v>
      </c>
      <c r="U15" s="68">
        <v>0</v>
      </c>
      <c r="V15" s="159">
        <v>0.015550395957459889</v>
      </c>
      <c r="W15" s="97">
        <v>0.01025138011164156</v>
      </c>
      <c r="X15" s="169">
        <v>0.10600580860049416</v>
      </c>
      <c r="Y15" s="99">
        <v>0</v>
      </c>
      <c r="Z15" s="160" t="s">
        <v>9</v>
      </c>
      <c r="AA15" s="167">
        <v>0</v>
      </c>
      <c r="AB15" s="162">
        <v>0.0143</v>
      </c>
      <c r="AC15" s="163">
        <v>0.0311</v>
      </c>
      <c r="AD15" s="159">
        <v>0.005508358658409204</v>
      </c>
      <c r="AE15" s="273">
        <v>0.025710849705115398</v>
      </c>
      <c r="AF15" s="165"/>
      <c r="AG15" s="168"/>
      <c r="AH15" s="166">
        <v>0</v>
      </c>
      <c r="AI15" s="25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</row>
    <row r="16" spans="1:187" ht="15" customHeight="1">
      <c r="A16" s="275"/>
      <c r="B16" s="267"/>
      <c r="C16" s="67" t="s">
        <v>23</v>
      </c>
      <c r="D16" s="53"/>
      <c r="E16" s="46">
        <v>0.0006</v>
      </c>
      <c r="F16" s="76">
        <v>0</v>
      </c>
      <c r="G16" s="76">
        <v>0</v>
      </c>
      <c r="H16" s="78">
        <v>0</v>
      </c>
      <c r="I16" s="75" t="s">
        <v>9</v>
      </c>
      <c r="J16" s="98" t="s">
        <v>9</v>
      </c>
      <c r="K16" s="100">
        <v>3.8</v>
      </c>
      <c r="L16" s="79">
        <v>0</v>
      </c>
      <c r="M16" s="80"/>
      <c r="N16" s="55">
        <v>0</v>
      </c>
      <c r="O16" s="116">
        <v>0.01</v>
      </c>
      <c r="P16" s="170" t="s">
        <v>121</v>
      </c>
      <c r="Q16" s="156">
        <v>0.45270499095734723</v>
      </c>
      <c r="R16" s="157">
        <v>0</v>
      </c>
      <c r="S16" s="115">
        <v>0.011173660961690089</v>
      </c>
      <c r="T16" s="158">
        <v>0</v>
      </c>
      <c r="U16" s="69">
        <v>0</v>
      </c>
      <c r="V16" s="171"/>
      <c r="W16" s="97">
        <v>0</v>
      </c>
      <c r="X16" s="157">
        <v>0.00826874012906298</v>
      </c>
      <c r="Y16" s="99">
        <v>0</v>
      </c>
      <c r="Z16" s="160" t="s">
        <v>9</v>
      </c>
      <c r="AA16" s="167">
        <v>0</v>
      </c>
      <c r="AB16" s="162" t="s">
        <v>9</v>
      </c>
      <c r="AC16" s="163">
        <v>0</v>
      </c>
      <c r="AD16" s="159">
        <v>3.6416492518902586E-07</v>
      </c>
      <c r="AE16" s="273">
        <v>0</v>
      </c>
      <c r="AF16" s="165"/>
      <c r="AG16" s="168"/>
      <c r="AH16" s="166">
        <v>0.0052210837566310665</v>
      </c>
      <c r="AI16" s="25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</row>
    <row r="17" spans="1:187" ht="28.5" customHeight="1">
      <c r="A17" s="275" t="s">
        <v>38</v>
      </c>
      <c r="B17" s="268" t="s">
        <v>17</v>
      </c>
      <c r="C17" s="70" t="s">
        <v>48</v>
      </c>
      <c r="D17" s="53"/>
      <c r="E17" s="46">
        <v>0.1419</v>
      </c>
      <c r="F17" s="76">
        <v>0.018547785272784653</v>
      </c>
      <c r="G17" s="77">
        <v>0.004702993178246632</v>
      </c>
      <c r="H17" s="82">
        <v>0.0029810914578342423</v>
      </c>
      <c r="I17" s="75">
        <v>0.13727507834819896</v>
      </c>
      <c r="J17" s="101">
        <v>0.001597967700792257</v>
      </c>
      <c r="K17" s="38"/>
      <c r="L17" s="79">
        <v>0.007</v>
      </c>
      <c r="M17" s="80"/>
      <c r="N17" s="84">
        <v>0.6884100915</v>
      </c>
      <c r="O17" s="117"/>
      <c r="P17" s="172" t="s">
        <v>9</v>
      </c>
      <c r="Q17" s="156">
        <v>0.27809847212629407</v>
      </c>
      <c r="R17" s="99">
        <v>0.0054401139724112495</v>
      </c>
      <c r="S17" s="115">
        <v>0.0006765999329756953</v>
      </c>
      <c r="T17" s="158">
        <v>0.00790712422755859</v>
      </c>
      <c r="U17" s="65" t="s">
        <v>109</v>
      </c>
      <c r="V17" s="159">
        <v>0.0072057102498134075</v>
      </c>
      <c r="W17" s="97">
        <v>0.004494128786079903</v>
      </c>
      <c r="X17" s="157">
        <v>0.007641245767461243</v>
      </c>
      <c r="Y17" s="173">
        <v>0.002</v>
      </c>
      <c r="Z17" s="160">
        <v>2.180793575872281</v>
      </c>
      <c r="AA17" s="167">
        <v>0.002882467749287507</v>
      </c>
      <c r="AB17" s="174">
        <v>0.0066</v>
      </c>
      <c r="AC17" s="175">
        <v>0.0013</v>
      </c>
      <c r="AD17" s="159">
        <v>0.00019264324542499466</v>
      </c>
      <c r="AE17" s="273">
        <v>0.00289140131646519</v>
      </c>
      <c r="AF17" s="165"/>
      <c r="AG17" s="176"/>
      <c r="AH17" s="166">
        <v>0.00011826368045637209</v>
      </c>
      <c r="AI17" s="25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</row>
    <row r="18" spans="1:187" ht="28.5" customHeight="1">
      <c r="A18" s="275"/>
      <c r="B18" s="268"/>
      <c r="C18" s="70" t="s">
        <v>49</v>
      </c>
      <c r="D18" s="53"/>
      <c r="E18" s="46">
        <v>0.0862</v>
      </c>
      <c r="F18" s="76">
        <v>0.0017594759705128256</v>
      </c>
      <c r="G18" s="77">
        <v>0.0032495836786203464</v>
      </c>
      <c r="H18" s="82">
        <v>0.0007454067014085203</v>
      </c>
      <c r="I18" s="75">
        <v>0.12810143863250034</v>
      </c>
      <c r="J18" s="101">
        <v>0.0016574021400625801</v>
      </c>
      <c r="K18" s="38"/>
      <c r="L18" s="73">
        <v>0.05</v>
      </c>
      <c r="M18" s="80"/>
      <c r="N18" s="84">
        <v>0.6987061657</v>
      </c>
      <c r="O18" s="117"/>
      <c r="P18" s="172" t="s">
        <v>9</v>
      </c>
      <c r="Q18" s="156">
        <v>2.569510660322815</v>
      </c>
      <c r="R18" s="99">
        <v>0.008103864107392772</v>
      </c>
      <c r="S18" s="115">
        <v>0.0056257634509514695</v>
      </c>
      <c r="T18" s="158">
        <v>0.00379114101665367</v>
      </c>
      <c r="U18" s="69">
        <v>0</v>
      </c>
      <c r="V18" s="159">
        <v>0.0015557651742508596</v>
      </c>
      <c r="W18" s="97">
        <v>0.0015167838392453846</v>
      </c>
      <c r="X18" s="157">
        <v>9.660962307558704E-05</v>
      </c>
      <c r="Y18" s="173">
        <v>0.0079</v>
      </c>
      <c r="Z18" s="160">
        <v>0.6407641201731601</v>
      </c>
      <c r="AA18" s="167">
        <v>0.012041144544191806</v>
      </c>
      <c r="AB18" s="174">
        <v>0.0022</v>
      </c>
      <c r="AC18" s="175">
        <v>0.003</v>
      </c>
      <c r="AD18" s="159">
        <v>0.01633987733516001</v>
      </c>
      <c r="AE18" s="273">
        <v>0.0004471756002083419</v>
      </c>
      <c r="AF18" s="165"/>
      <c r="AG18" s="176"/>
      <c r="AH18" s="166">
        <v>0.024274179310466704</v>
      </c>
      <c r="AI18" s="25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</row>
    <row r="19" spans="1:187" ht="38.25" customHeight="1">
      <c r="A19" s="275"/>
      <c r="B19" s="268"/>
      <c r="C19" s="70" t="s">
        <v>50</v>
      </c>
      <c r="D19" s="53"/>
      <c r="E19" s="46">
        <v>0.035</v>
      </c>
      <c r="F19" s="76">
        <v>0.03781585030918162</v>
      </c>
      <c r="G19" s="77">
        <v>6.926191611727515E-05</v>
      </c>
      <c r="H19" s="82">
        <v>0.0033420460946609505</v>
      </c>
      <c r="I19" s="75">
        <v>0.11697245517529906</v>
      </c>
      <c r="J19" s="101">
        <v>0.003900598695100927</v>
      </c>
      <c r="K19" s="38"/>
      <c r="L19" s="73">
        <v>0.091</v>
      </c>
      <c r="M19" s="80"/>
      <c r="N19" s="84">
        <v>0.531826081</v>
      </c>
      <c r="O19" s="54"/>
      <c r="P19" s="172" t="s">
        <v>9</v>
      </c>
      <c r="Q19" s="156">
        <v>0.11275656685367609</v>
      </c>
      <c r="R19" s="99">
        <v>0.0030726250892848025</v>
      </c>
      <c r="S19" s="115">
        <v>0.014048955707815619</v>
      </c>
      <c r="T19" s="158">
        <v>0.000993412085701336</v>
      </c>
      <c r="U19" s="69" t="s">
        <v>110</v>
      </c>
      <c r="V19" s="159">
        <v>0.007507564873112303</v>
      </c>
      <c r="W19" s="97">
        <v>0.0037039740121859663</v>
      </c>
      <c r="X19" s="157">
        <v>0.01077833285407086</v>
      </c>
      <c r="Y19" s="173">
        <v>0.003</v>
      </c>
      <c r="Z19" s="160">
        <v>0.4882454055931027</v>
      </c>
      <c r="AA19" s="167">
        <v>0.003207835063590981</v>
      </c>
      <c r="AB19" s="174">
        <v>0.0022</v>
      </c>
      <c r="AC19" s="175">
        <v>0.0024</v>
      </c>
      <c r="AD19" s="159">
        <v>0.01138747428993352</v>
      </c>
      <c r="AE19" s="273">
        <v>0.0010475603414991396</v>
      </c>
      <c r="AF19" s="165"/>
      <c r="AG19" s="176"/>
      <c r="AH19" s="166">
        <v>0.0009198285119130566</v>
      </c>
      <c r="AI19" s="25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</row>
    <row r="20" spans="1:187" ht="28.5" customHeight="1">
      <c r="A20" s="275"/>
      <c r="B20" s="268"/>
      <c r="C20" s="70" t="s">
        <v>47</v>
      </c>
      <c r="D20" s="53"/>
      <c r="E20" s="46">
        <v>0.0023</v>
      </c>
      <c r="F20" s="76">
        <v>3.814415830636994E-05</v>
      </c>
      <c r="G20" s="77">
        <v>2.045135318423479E-05</v>
      </c>
      <c r="H20" s="82">
        <v>0</v>
      </c>
      <c r="I20" s="75">
        <v>0</v>
      </c>
      <c r="J20" s="101">
        <v>8.439553660874883E-06</v>
      </c>
      <c r="K20" s="38"/>
      <c r="L20" s="79">
        <v>0</v>
      </c>
      <c r="M20" s="80"/>
      <c r="N20" s="84">
        <v>0.0002327795</v>
      </c>
      <c r="O20" s="54"/>
      <c r="P20" s="172" t="s">
        <v>9</v>
      </c>
      <c r="Q20" s="156">
        <v>0</v>
      </c>
      <c r="R20" s="99">
        <v>0</v>
      </c>
      <c r="S20" s="115">
        <v>8.817535934038997E-06</v>
      </c>
      <c r="T20" s="158">
        <v>0.00039577732769802</v>
      </c>
      <c r="U20" s="69">
        <v>0</v>
      </c>
      <c r="V20" s="159">
        <v>4.4849265563216915E-06</v>
      </c>
      <c r="W20" s="97">
        <v>0</v>
      </c>
      <c r="X20" s="157">
        <v>4.6033425415326736E-05</v>
      </c>
      <c r="Y20" s="173"/>
      <c r="Z20" s="160">
        <v>0.0001341060733901166</v>
      </c>
      <c r="AA20" s="167">
        <v>0.00016665795198318246</v>
      </c>
      <c r="AB20" s="174">
        <v>0</v>
      </c>
      <c r="AC20" s="175">
        <v>0.0006</v>
      </c>
      <c r="AD20" s="159">
        <v>0</v>
      </c>
      <c r="AE20" s="273">
        <v>1.976493475829187E-05</v>
      </c>
      <c r="AF20" s="165"/>
      <c r="AG20" s="176"/>
      <c r="AH20" s="166">
        <v>0</v>
      </c>
      <c r="AI20" s="25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</row>
    <row r="21" spans="1:187" ht="15" customHeight="1">
      <c r="A21" s="275"/>
      <c r="B21" s="268"/>
      <c r="C21" s="70" t="s">
        <v>39</v>
      </c>
      <c r="D21" s="53"/>
      <c r="E21" s="46">
        <v>0.0008</v>
      </c>
      <c r="F21" s="76">
        <v>0</v>
      </c>
      <c r="G21" s="77">
        <v>0</v>
      </c>
      <c r="H21" s="82">
        <v>0</v>
      </c>
      <c r="I21" s="75">
        <v>0</v>
      </c>
      <c r="J21" s="101">
        <v>0</v>
      </c>
      <c r="K21" s="38"/>
      <c r="L21" s="73">
        <v>0</v>
      </c>
      <c r="M21" s="80"/>
      <c r="N21" s="84">
        <v>0</v>
      </c>
      <c r="O21" s="54"/>
      <c r="P21" s="172" t="s">
        <v>9</v>
      </c>
      <c r="Q21" s="156">
        <v>0</v>
      </c>
      <c r="R21" s="99">
        <v>0</v>
      </c>
      <c r="S21" s="115"/>
      <c r="T21" s="158">
        <v>0</v>
      </c>
      <c r="U21" s="69">
        <v>0</v>
      </c>
      <c r="V21" s="159"/>
      <c r="W21" s="97">
        <v>0</v>
      </c>
      <c r="X21" s="157">
        <v>0</v>
      </c>
      <c r="Y21" s="173"/>
      <c r="Z21" s="160">
        <v>0</v>
      </c>
      <c r="AA21" s="167">
        <v>0</v>
      </c>
      <c r="AB21" s="174">
        <v>0</v>
      </c>
      <c r="AC21" s="175">
        <v>0</v>
      </c>
      <c r="AD21" s="159">
        <v>0</v>
      </c>
      <c r="AE21" s="273">
        <v>0</v>
      </c>
      <c r="AF21" s="165"/>
      <c r="AG21" s="176"/>
      <c r="AH21" s="166">
        <v>0</v>
      </c>
      <c r="AI21" s="25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</row>
    <row r="22" spans="1:187" ht="15" customHeight="1">
      <c r="A22" s="275"/>
      <c r="B22" s="268"/>
      <c r="C22" s="70" t="s">
        <v>18</v>
      </c>
      <c r="D22" s="53"/>
      <c r="E22" s="47">
        <v>0.6678</v>
      </c>
      <c r="F22" s="76">
        <v>0.2319614076037916</v>
      </c>
      <c r="G22" s="77">
        <v>0.038729954606176474</v>
      </c>
      <c r="H22" s="82">
        <v>0.06796549952550822</v>
      </c>
      <c r="I22" s="75">
        <v>6.8235869913623235</v>
      </c>
      <c r="J22" s="101">
        <v>0.033345838595960305</v>
      </c>
      <c r="K22" s="38"/>
      <c r="L22" s="73">
        <v>0.428</v>
      </c>
      <c r="M22" s="80"/>
      <c r="N22" s="84">
        <v>1.4856099895</v>
      </c>
      <c r="O22" s="55"/>
      <c r="P22" s="172" t="s">
        <v>9</v>
      </c>
      <c r="Q22" s="156">
        <v>3.606860223358082</v>
      </c>
      <c r="R22" s="99">
        <v>0.14784584025677455</v>
      </c>
      <c r="S22" s="115">
        <v>0.17939393062539546</v>
      </c>
      <c r="T22" s="158">
        <v>0.142435540033218</v>
      </c>
      <c r="U22" s="65" t="s">
        <v>111</v>
      </c>
      <c r="V22" s="159">
        <v>0.40980452154281155</v>
      </c>
      <c r="W22" s="97">
        <v>0.19806257601878105</v>
      </c>
      <c r="X22" s="157">
        <v>0.1408209425434709</v>
      </c>
      <c r="Y22" s="173">
        <v>0.0277</v>
      </c>
      <c r="Z22" s="160">
        <v>6.77912873283293</v>
      </c>
      <c r="AA22" s="167">
        <v>0.029319599535482778</v>
      </c>
      <c r="AB22" s="174">
        <v>0.0552</v>
      </c>
      <c r="AC22" s="175">
        <v>0.08710000000000001</v>
      </c>
      <c r="AD22" s="159">
        <v>0.015591059212850849</v>
      </c>
      <c r="AE22" s="273">
        <v>0.07177822263234092</v>
      </c>
      <c r="AF22" s="165"/>
      <c r="AG22" s="176"/>
      <c r="AH22" s="166">
        <v>0.03160511698267041</v>
      </c>
      <c r="AI22" s="25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</row>
    <row r="23" spans="1:187" ht="15" customHeight="1">
      <c r="A23" s="275"/>
      <c r="B23" s="268"/>
      <c r="C23" s="70" t="s">
        <v>40</v>
      </c>
      <c r="D23" s="53"/>
      <c r="E23" s="46">
        <v>0.4215</v>
      </c>
      <c r="F23" s="76">
        <v>0.31092930718594364</v>
      </c>
      <c r="G23" s="77">
        <v>0.4248896785838065</v>
      </c>
      <c r="H23" s="82">
        <v>0.4250770191857655</v>
      </c>
      <c r="I23" s="75">
        <v>47.99666640315638</v>
      </c>
      <c r="J23" s="101">
        <v>0.21873536322424478</v>
      </c>
      <c r="K23" s="38"/>
      <c r="L23" s="73">
        <v>0.086</v>
      </c>
      <c r="M23" s="80"/>
      <c r="N23" s="84">
        <v>20.493495543</v>
      </c>
      <c r="O23" s="55"/>
      <c r="P23" s="172" t="s">
        <v>9</v>
      </c>
      <c r="Q23" s="156">
        <v>25.16433150880864</v>
      </c>
      <c r="R23" s="99">
        <v>0.17529367063942358</v>
      </c>
      <c r="S23" s="115">
        <v>0.40229487330012803</v>
      </c>
      <c r="T23" s="158">
        <v>0.428971232077018</v>
      </c>
      <c r="U23" s="65" t="s">
        <v>112</v>
      </c>
      <c r="V23" s="159">
        <v>0.37206204517071434</v>
      </c>
      <c r="W23" s="97">
        <v>0.30970760027420935</v>
      </c>
      <c r="X23" s="157">
        <v>0.4754182265410863</v>
      </c>
      <c r="Y23" s="173">
        <v>0.3039</v>
      </c>
      <c r="Z23" s="160">
        <v>43.85770647422913</v>
      </c>
      <c r="AA23" s="167">
        <v>0.41056082409752237</v>
      </c>
      <c r="AB23" s="174">
        <v>0.4336</v>
      </c>
      <c r="AC23" s="175">
        <v>0.49119999999999997</v>
      </c>
      <c r="AD23" s="159">
        <v>0.2265621048984678</v>
      </c>
      <c r="AE23" s="273">
        <v>0.4144595294745336</v>
      </c>
      <c r="AF23" s="165"/>
      <c r="AG23" s="176"/>
      <c r="AH23" s="166">
        <v>0.07665208379729833</v>
      </c>
      <c r="AI23" s="25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</row>
    <row r="24" spans="1:187" ht="15" customHeight="1">
      <c r="A24" s="275"/>
      <c r="B24" s="268"/>
      <c r="C24" s="70" t="s">
        <v>19</v>
      </c>
      <c r="D24" s="53"/>
      <c r="E24" s="47">
        <v>0.1623</v>
      </c>
      <c r="F24" s="76">
        <v>0.13866476363857883</v>
      </c>
      <c r="G24" s="77">
        <v>0.14601611730241743</v>
      </c>
      <c r="H24" s="82">
        <v>0.16836448121875486</v>
      </c>
      <c r="I24" s="75">
        <v>23.22493879603113</v>
      </c>
      <c r="J24" s="101">
        <v>0.17066874507896462</v>
      </c>
      <c r="K24" s="38"/>
      <c r="L24" s="73">
        <v>0.16</v>
      </c>
      <c r="M24" s="80"/>
      <c r="N24" s="84">
        <v>11.251705607</v>
      </c>
      <c r="O24" s="55"/>
      <c r="P24" s="172" t="s">
        <v>9</v>
      </c>
      <c r="Q24" s="156">
        <v>6.827801713295948</v>
      </c>
      <c r="R24" s="99">
        <v>0.01868947563365003</v>
      </c>
      <c r="S24" s="115">
        <v>0.15115320048920886</v>
      </c>
      <c r="T24" s="158">
        <v>0.137178390652829</v>
      </c>
      <c r="U24" s="65" t="s">
        <v>113</v>
      </c>
      <c r="V24" s="159">
        <v>0.10644525033191414</v>
      </c>
      <c r="W24" s="97">
        <v>0.14675078966352081</v>
      </c>
      <c r="X24" s="157">
        <v>0.1352157672961889</v>
      </c>
      <c r="Y24" s="173">
        <v>0.2409</v>
      </c>
      <c r="Z24" s="160">
        <v>11.828686206581377</v>
      </c>
      <c r="AA24" s="167">
        <v>0.26511972235283415</v>
      </c>
      <c r="AB24" s="174">
        <v>0.2802</v>
      </c>
      <c r="AC24" s="175">
        <v>0.2279</v>
      </c>
      <c r="AD24" s="159">
        <v>0.12344211485167787</v>
      </c>
      <c r="AE24" s="273">
        <v>0.07142367714521884</v>
      </c>
      <c r="AF24" s="165"/>
      <c r="AG24" s="176"/>
      <c r="AH24" s="166">
        <v>0.05234733614263084</v>
      </c>
      <c r="AI24" s="25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</row>
    <row r="25" spans="1:187" ht="28.5" customHeight="1">
      <c r="A25" s="275"/>
      <c r="B25" s="268"/>
      <c r="C25" s="70" t="s">
        <v>41</v>
      </c>
      <c r="D25" s="53"/>
      <c r="E25" s="47">
        <v>0</v>
      </c>
      <c r="F25" s="76">
        <v>0.07541941525443227</v>
      </c>
      <c r="G25" s="77">
        <v>0.12907067142337872</v>
      </c>
      <c r="H25" s="82">
        <v>0.06826556920174781</v>
      </c>
      <c r="I25" s="75">
        <v>4.949665131063831</v>
      </c>
      <c r="J25" s="101">
        <v>0.07225649802776833</v>
      </c>
      <c r="K25" s="38"/>
      <c r="L25" s="73">
        <v>0.039</v>
      </c>
      <c r="M25" s="80"/>
      <c r="N25" s="84">
        <v>11.620107938</v>
      </c>
      <c r="O25" s="55"/>
      <c r="P25" s="172" t="s">
        <v>9</v>
      </c>
      <c r="Q25" s="156">
        <v>6.50788828410927</v>
      </c>
      <c r="R25" s="99">
        <v>0.07168676927085726</v>
      </c>
      <c r="S25" s="115">
        <v>0.08673773936574906</v>
      </c>
      <c r="T25" s="158">
        <v>0.0402300214267572</v>
      </c>
      <c r="U25" s="65" t="s">
        <v>114</v>
      </c>
      <c r="V25" s="159">
        <v>0.021283901411273967</v>
      </c>
      <c r="W25" s="97">
        <v>0.2018273063780781</v>
      </c>
      <c r="X25" s="157">
        <v>0.07616941935950848</v>
      </c>
      <c r="Y25" s="173">
        <v>0.3515</v>
      </c>
      <c r="Z25" s="160">
        <v>18.71516313242643</v>
      </c>
      <c r="AA25" s="167">
        <v>0.13938749990198254</v>
      </c>
      <c r="AB25" s="174">
        <v>0.0964</v>
      </c>
      <c r="AC25" s="175">
        <v>0.014199999999999999</v>
      </c>
      <c r="AD25" s="159">
        <v>0.04458762386849155</v>
      </c>
      <c r="AE25" s="273">
        <v>0.27005079591813386</v>
      </c>
      <c r="AF25" s="165"/>
      <c r="AG25" s="176"/>
      <c r="AH25" s="166">
        <v>0.13230732665582057</v>
      </c>
      <c r="AI25" s="25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</row>
    <row r="26" spans="1:187" ht="15" customHeight="1">
      <c r="A26" s="275"/>
      <c r="B26" s="268"/>
      <c r="C26" s="70" t="s">
        <v>42</v>
      </c>
      <c r="D26" s="53"/>
      <c r="E26" s="47">
        <v>0.0271</v>
      </c>
      <c r="F26" s="76">
        <v>0.01613104284508437</v>
      </c>
      <c r="G26" s="77">
        <v>0.04414110997401587</v>
      </c>
      <c r="H26" s="82">
        <v>0.15899930937240048</v>
      </c>
      <c r="I26" s="75">
        <v>8.873284617192656</v>
      </c>
      <c r="J26" s="101">
        <v>0.019235872400132394</v>
      </c>
      <c r="K26" s="38"/>
      <c r="L26" s="73">
        <v>0.053</v>
      </c>
      <c r="M26" s="80"/>
      <c r="N26" s="84">
        <v>5.6663656493</v>
      </c>
      <c r="O26" s="55"/>
      <c r="P26" s="172" t="s">
        <v>9</v>
      </c>
      <c r="Q26" s="156">
        <v>4.079802067854339</v>
      </c>
      <c r="R26" s="99">
        <v>0.08895017444222078</v>
      </c>
      <c r="S26" s="115">
        <v>0.08127820045094697</v>
      </c>
      <c r="T26" s="158">
        <v>0.0826961616679021</v>
      </c>
      <c r="U26" s="65" t="s">
        <v>115</v>
      </c>
      <c r="V26" s="159">
        <v>0.001891541916665807</v>
      </c>
      <c r="W26" s="97">
        <v>0.03558708274526559</v>
      </c>
      <c r="X26" s="157">
        <v>0.01446933530307938</v>
      </c>
      <c r="Y26" s="173">
        <v>0.029</v>
      </c>
      <c r="Z26" s="160">
        <v>5.016700712956306</v>
      </c>
      <c r="AA26" s="167">
        <v>0.01996930580564866</v>
      </c>
      <c r="AB26" s="174">
        <v>0.0274</v>
      </c>
      <c r="AC26" s="175">
        <v>0.053399999999999996</v>
      </c>
      <c r="AD26" s="159">
        <v>0.012615113648107334</v>
      </c>
      <c r="AE26" s="273">
        <v>0.04926090600611782</v>
      </c>
      <c r="AF26" s="165"/>
      <c r="AG26" s="176"/>
      <c r="AH26" s="166">
        <v>0.006177284379676897</v>
      </c>
      <c r="AI26" s="25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</row>
    <row r="27" spans="1:187" ht="28.5" customHeight="1">
      <c r="A27" s="275"/>
      <c r="B27" s="268"/>
      <c r="C27" s="70" t="s">
        <v>43</v>
      </c>
      <c r="D27" s="53"/>
      <c r="E27" s="46">
        <v>0.0011</v>
      </c>
      <c r="F27" s="76">
        <v>0.019806738226937938</v>
      </c>
      <c r="G27" s="77">
        <v>6.16267442618275E-05</v>
      </c>
      <c r="H27" s="82">
        <v>0.021427845505222767</v>
      </c>
      <c r="I27" s="75">
        <v>0</v>
      </c>
      <c r="J27" s="101">
        <v>0.01955100691131613</v>
      </c>
      <c r="K27" s="38"/>
      <c r="L27" s="79">
        <v>0</v>
      </c>
      <c r="M27" s="80"/>
      <c r="N27" s="84">
        <v>2.2136596352</v>
      </c>
      <c r="O27" s="55"/>
      <c r="P27" s="172" t="s">
        <v>9</v>
      </c>
      <c r="Q27" s="156">
        <v>0.025107442106493315</v>
      </c>
      <c r="R27" s="99">
        <v>0.010882943832347575</v>
      </c>
      <c r="S27" s="115">
        <v>0.005122700104673425</v>
      </c>
      <c r="T27" s="158">
        <v>0.000605124308137595</v>
      </c>
      <c r="U27" s="65" t="s">
        <v>116</v>
      </c>
      <c r="V27" s="177"/>
      <c r="W27" s="97">
        <v>0.00913060922026253</v>
      </c>
      <c r="X27" s="157">
        <v>0.021841648953640554</v>
      </c>
      <c r="Y27" s="173">
        <v>0.0004</v>
      </c>
      <c r="Z27" s="160" t="s">
        <v>9</v>
      </c>
      <c r="AA27" s="167">
        <v>0.003420822645887082</v>
      </c>
      <c r="AB27" s="174">
        <v>0.0024</v>
      </c>
      <c r="AC27" s="175">
        <v>0.0832</v>
      </c>
      <c r="AD27" s="159">
        <v>0.0002975227438794341</v>
      </c>
      <c r="AE27" s="273">
        <v>0.002115469414900199</v>
      </c>
      <c r="AF27" s="165"/>
      <c r="AG27" s="176"/>
      <c r="AH27" s="166">
        <v>3.660962096849056E-05</v>
      </c>
      <c r="AI27" s="25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</row>
    <row r="28" spans="1:187" ht="15" customHeight="1">
      <c r="A28" s="275"/>
      <c r="B28" s="268"/>
      <c r="C28" s="70" t="s">
        <v>44</v>
      </c>
      <c r="D28" s="53"/>
      <c r="E28" s="46">
        <v>0.017</v>
      </c>
      <c r="F28" s="76">
        <v>0.0031107038562800432</v>
      </c>
      <c r="G28" s="77">
        <v>0</v>
      </c>
      <c r="H28" s="82">
        <v>0.0025418602913553716</v>
      </c>
      <c r="I28" s="75">
        <v>0.023041347872842476</v>
      </c>
      <c r="J28" s="101">
        <v>0.005488044559833738</v>
      </c>
      <c r="K28" s="38"/>
      <c r="L28" s="79">
        <v>0</v>
      </c>
      <c r="M28" s="80"/>
      <c r="N28" s="84">
        <v>0.1252943169</v>
      </c>
      <c r="O28" s="55"/>
      <c r="P28" s="172" t="s">
        <v>9</v>
      </c>
      <c r="Q28" s="156">
        <v>0.022377653924819316</v>
      </c>
      <c r="R28" s="99">
        <v>0.001967488378200879</v>
      </c>
      <c r="S28" s="115">
        <v>0.00016777963422387877</v>
      </c>
      <c r="T28" s="158">
        <v>0.000407079466806244</v>
      </c>
      <c r="U28" s="68">
        <v>0</v>
      </c>
      <c r="V28" s="159">
        <v>0.0023777620271374683</v>
      </c>
      <c r="W28" s="97">
        <v>0.0001118232838735585</v>
      </c>
      <c r="X28" s="157">
        <v>0.005779163424262977</v>
      </c>
      <c r="Y28" s="173">
        <v>0</v>
      </c>
      <c r="Z28" s="160">
        <v>0.08306426560908145</v>
      </c>
      <c r="AA28" s="167">
        <v>1.1208584067537614E-05</v>
      </c>
      <c r="AB28" s="174">
        <v>0.0048</v>
      </c>
      <c r="AC28" s="175">
        <v>0.0002</v>
      </c>
      <c r="AD28" s="159">
        <v>0.0005051961682617554</v>
      </c>
      <c r="AE28" s="273">
        <v>0.0001615628126177145</v>
      </c>
      <c r="AF28" s="165"/>
      <c r="AG28" s="176"/>
      <c r="AH28" s="166">
        <v>0.003041003877089548</v>
      </c>
      <c r="AI28" s="25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</row>
    <row r="29" spans="1:187" ht="15" customHeight="1">
      <c r="A29" s="275"/>
      <c r="B29" s="268"/>
      <c r="C29" s="278" t="s">
        <v>21</v>
      </c>
      <c r="D29" s="279" t="s">
        <v>61</v>
      </c>
      <c r="E29" s="280">
        <v>0.0032</v>
      </c>
      <c r="F29" s="281">
        <v>0.02294590067605301</v>
      </c>
      <c r="G29" s="281">
        <v>0</v>
      </c>
      <c r="H29" s="282">
        <v>0.029176093369749332</v>
      </c>
      <c r="I29" s="283">
        <v>0</v>
      </c>
      <c r="J29" s="284">
        <v>0.007194085872085161</v>
      </c>
      <c r="K29" s="285"/>
      <c r="L29" s="286">
        <v>0</v>
      </c>
      <c r="M29" s="287"/>
      <c r="N29" s="288">
        <v>1.2527420655</v>
      </c>
      <c r="O29" s="289"/>
      <c r="P29" s="290" t="s">
        <v>9</v>
      </c>
      <c r="Q29" s="291">
        <v>0</v>
      </c>
      <c r="R29" s="292">
        <v>0.014709858866800903</v>
      </c>
      <c r="S29" s="293"/>
      <c r="T29" s="294">
        <v>0</v>
      </c>
      <c r="U29" s="295">
        <v>0</v>
      </c>
      <c r="V29" s="296">
        <v>0.004271059185104639</v>
      </c>
      <c r="W29" s="297">
        <v>0.0067928782701082695</v>
      </c>
      <c r="X29" s="298">
        <v>0.049724579290076676</v>
      </c>
      <c r="Y29" s="299"/>
      <c r="Z29" s="300">
        <v>0.44594934032671657</v>
      </c>
      <c r="AA29" s="301">
        <v>0</v>
      </c>
      <c r="AB29" s="302">
        <v>0.0001</v>
      </c>
      <c r="AC29" s="303">
        <v>0.0024</v>
      </c>
      <c r="AD29" s="296"/>
      <c r="AE29" s="304">
        <v>0.003274131229941725</v>
      </c>
      <c r="AF29" s="305"/>
      <c r="AG29" s="306"/>
      <c r="AH29" s="307">
        <v>0.002240365892135828</v>
      </c>
      <c r="AI29" s="25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</row>
    <row r="30" spans="1:187" ht="28.5" customHeight="1">
      <c r="A30" s="275"/>
      <c r="B30" s="268"/>
      <c r="C30" s="70" t="s">
        <v>45</v>
      </c>
      <c r="D30" s="53"/>
      <c r="E30" s="46">
        <v>0.0001</v>
      </c>
      <c r="F30" s="76">
        <v>0.05958324471269983</v>
      </c>
      <c r="G30" s="77">
        <v>0.00445103250701686</v>
      </c>
      <c r="H30" s="82">
        <v>0.004396276132279406</v>
      </c>
      <c r="I30" s="75">
        <v>0.3478180368927045</v>
      </c>
      <c r="J30" s="101" t="s">
        <v>9</v>
      </c>
      <c r="K30" s="38"/>
      <c r="L30" s="73">
        <v>0.002</v>
      </c>
      <c r="M30" s="80"/>
      <c r="N30" s="84">
        <v>0.0367290734</v>
      </c>
      <c r="O30" s="55"/>
      <c r="P30" s="172" t="s">
        <v>9</v>
      </c>
      <c r="Q30" s="156">
        <v>0.5245397393616271</v>
      </c>
      <c r="R30" s="99">
        <v>0.0028230312005366595</v>
      </c>
      <c r="S30" s="115">
        <v>0.0002287452101665119</v>
      </c>
      <c r="T30" s="158">
        <v>0.0149444660355744</v>
      </c>
      <c r="U30" s="65" t="s">
        <v>116</v>
      </c>
      <c r="V30" s="177"/>
      <c r="W30" s="97">
        <v>0.021290690662851296</v>
      </c>
      <c r="X30" s="157">
        <v>0.0002195673251717887</v>
      </c>
      <c r="Y30" s="173">
        <v>0.0001</v>
      </c>
      <c r="Z30" s="160" t="s">
        <v>9</v>
      </c>
      <c r="AA30" s="167">
        <v>0.004659577884412259</v>
      </c>
      <c r="AB30" s="178" t="s">
        <v>9</v>
      </c>
      <c r="AC30" s="175">
        <v>0.0046</v>
      </c>
      <c r="AD30" s="159">
        <v>0.009915482583046795</v>
      </c>
      <c r="AE30" s="273">
        <v>0.01889099190539177</v>
      </c>
      <c r="AF30" s="165"/>
      <c r="AG30" s="176"/>
      <c r="AH30" s="166">
        <v>0</v>
      </c>
      <c r="AI30" s="25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</row>
    <row r="31" spans="1:187" ht="28.5" customHeight="1">
      <c r="A31" s="275"/>
      <c r="B31" s="268"/>
      <c r="C31" s="70" t="s">
        <v>51</v>
      </c>
      <c r="D31" s="53"/>
      <c r="E31" s="47">
        <v>0.0135</v>
      </c>
      <c r="F31" s="76">
        <v>0.0031520762342719683</v>
      </c>
      <c r="G31" s="77">
        <v>0.00043220526396016185</v>
      </c>
      <c r="H31" s="82">
        <v>3.139742501759558E-05</v>
      </c>
      <c r="I31" s="75">
        <v>0.2950361904905199</v>
      </c>
      <c r="J31" s="101">
        <v>0.02039366348004895</v>
      </c>
      <c r="K31" s="38"/>
      <c r="L31" s="73">
        <v>0.004</v>
      </c>
      <c r="M31" s="80"/>
      <c r="N31" s="84">
        <v>0.1329546786</v>
      </c>
      <c r="O31" s="55"/>
      <c r="P31" s="172" t="s">
        <v>9</v>
      </c>
      <c r="Q31" s="156">
        <v>0.0914559266305668</v>
      </c>
      <c r="R31" s="99">
        <v>0.0004965483938451562</v>
      </c>
      <c r="S31" s="115">
        <v>0.011318288833898533</v>
      </c>
      <c r="T31" s="158">
        <v>0.139444529674146</v>
      </c>
      <c r="U31" s="68">
        <v>0</v>
      </c>
      <c r="V31" s="159">
        <v>0.0026723616800950027</v>
      </c>
      <c r="W31" s="97">
        <v>0.0004744715982991888</v>
      </c>
      <c r="X31" s="157">
        <v>0.0008251188654214322</v>
      </c>
      <c r="Y31" s="173">
        <v>0.0002</v>
      </c>
      <c r="Z31" s="160">
        <v>2.7484308196401175</v>
      </c>
      <c r="AA31" s="167">
        <v>0.0009384913972153142</v>
      </c>
      <c r="AB31" s="174">
        <v>0.001</v>
      </c>
      <c r="AC31" s="175">
        <v>0</v>
      </c>
      <c r="AD31" s="159">
        <v>0.0015018161514795425</v>
      </c>
      <c r="AE31" s="273">
        <v>0.000444101564812351</v>
      </c>
      <c r="AF31" s="165"/>
      <c r="AG31" s="176"/>
      <c r="AH31" s="166">
        <v>0.0014210129418700188</v>
      </c>
      <c r="AI31" s="25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</row>
    <row r="32" spans="1:187" ht="15" customHeight="1">
      <c r="A32" s="275"/>
      <c r="B32" s="268"/>
      <c r="C32" s="70" t="s">
        <v>23</v>
      </c>
      <c r="D32" s="53"/>
      <c r="E32" s="46">
        <v>0.2287</v>
      </c>
      <c r="F32" s="76">
        <v>0.06013414400608667</v>
      </c>
      <c r="G32" s="77">
        <v>0.03892928712854548</v>
      </c>
      <c r="H32" s="82">
        <v>0.04668610451829492</v>
      </c>
      <c r="I32" s="75">
        <v>7.08361662243621</v>
      </c>
      <c r="J32" s="101">
        <v>0.01574754984508187</v>
      </c>
      <c r="K32" s="38"/>
      <c r="L32" s="73">
        <v>0.079</v>
      </c>
      <c r="M32" s="80"/>
      <c r="N32" s="84">
        <v>6.4693275773</v>
      </c>
      <c r="O32" s="55"/>
      <c r="P32" s="172" t="s">
        <v>9</v>
      </c>
      <c r="Q32" s="156">
        <v>2.5870277599691978</v>
      </c>
      <c r="R32" s="99">
        <v>0.034823530617825775</v>
      </c>
      <c r="S32" s="115">
        <v>0.06194440535793495</v>
      </c>
      <c r="T32" s="158">
        <v>0</v>
      </c>
      <c r="U32" s="65" t="s">
        <v>117</v>
      </c>
      <c r="V32" s="159">
        <v>0.06291803142052386</v>
      </c>
      <c r="W32" s="97">
        <v>0.06049909903485555</v>
      </c>
      <c r="X32" s="157">
        <v>0.060954009428069514</v>
      </c>
      <c r="Y32" s="173">
        <v>0.0333</v>
      </c>
      <c r="Z32" s="160">
        <v>7.2152331076859495</v>
      </c>
      <c r="AA32" s="167">
        <v>0.051000408738356116</v>
      </c>
      <c r="AB32" s="174">
        <v>0.0877</v>
      </c>
      <c r="AC32" s="175">
        <v>0.0287</v>
      </c>
      <c r="AD32" s="159">
        <v>0.018643494055247033</v>
      </c>
      <c r="AE32" s="273">
        <v>0.0828866881162509</v>
      </c>
      <c r="AF32" s="165"/>
      <c r="AG32" s="176"/>
      <c r="AH32" s="166">
        <v>0.0172535477292529</v>
      </c>
      <c r="AI32" s="25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</row>
    <row r="33" spans="1:187" ht="30" customHeight="1">
      <c r="A33" s="274" t="s">
        <v>24</v>
      </c>
      <c r="B33" s="267" t="s">
        <v>34</v>
      </c>
      <c r="C33" s="66" t="s">
        <v>25</v>
      </c>
      <c r="D33" s="53"/>
      <c r="E33" s="46">
        <v>0.7668</v>
      </c>
      <c r="F33" s="76">
        <v>0.2727</v>
      </c>
      <c r="G33" s="77">
        <v>0.875</v>
      </c>
      <c r="H33" s="82">
        <v>0.6875</v>
      </c>
      <c r="I33" s="81" t="s">
        <v>9</v>
      </c>
      <c r="J33" s="102" t="s">
        <v>9</v>
      </c>
      <c r="K33" s="54" t="s">
        <v>9</v>
      </c>
      <c r="L33" s="74">
        <v>0.286</v>
      </c>
      <c r="M33" s="85"/>
      <c r="N33" s="84">
        <v>32.857142857</v>
      </c>
      <c r="O33" s="38"/>
      <c r="P33" s="179">
        <v>0.09836065573770492</v>
      </c>
      <c r="Q33" s="156">
        <v>85.02994011976048</v>
      </c>
      <c r="R33" s="180">
        <v>0.02564102564102564</v>
      </c>
      <c r="S33" s="115">
        <v>0.785635</v>
      </c>
      <c r="T33" s="158">
        <v>0.6</v>
      </c>
      <c r="U33" s="65" t="s">
        <v>99</v>
      </c>
      <c r="V33" s="171" t="s">
        <v>122</v>
      </c>
      <c r="W33" s="97">
        <v>1</v>
      </c>
      <c r="X33" s="157">
        <v>0.41304347826086957</v>
      </c>
      <c r="Y33" s="181" t="s">
        <v>9</v>
      </c>
      <c r="Z33" s="160">
        <v>73.07692307692307</v>
      </c>
      <c r="AA33" s="167">
        <v>0.8181818181818182</v>
      </c>
      <c r="AB33" s="178" t="s">
        <v>9</v>
      </c>
      <c r="AC33" s="182">
        <v>0.7727</v>
      </c>
      <c r="AD33" s="159">
        <f>5/14</f>
        <v>0.35714285714285715</v>
      </c>
      <c r="AE33" s="276" t="s">
        <v>122</v>
      </c>
      <c r="AF33" s="165"/>
      <c r="AG33" s="176"/>
      <c r="AH33" s="183"/>
      <c r="AI33" s="25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</row>
    <row r="34" spans="1:187" ht="30" customHeight="1">
      <c r="A34" s="274"/>
      <c r="B34" s="267"/>
      <c r="C34" s="66" t="s">
        <v>26</v>
      </c>
      <c r="D34" s="53"/>
      <c r="E34" s="46">
        <v>0.2172</v>
      </c>
      <c r="F34" s="76">
        <v>0.2045</v>
      </c>
      <c r="G34" s="77">
        <v>0.125</v>
      </c>
      <c r="H34" s="82">
        <v>0.3125</v>
      </c>
      <c r="I34" s="81" t="s">
        <v>9</v>
      </c>
      <c r="J34" s="102" t="s">
        <v>9</v>
      </c>
      <c r="K34" s="54" t="s">
        <v>9</v>
      </c>
      <c r="L34" s="79">
        <v>0.429</v>
      </c>
      <c r="M34" s="85"/>
      <c r="N34" s="84">
        <v>54.285714286</v>
      </c>
      <c r="O34" s="38"/>
      <c r="P34" s="179">
        <v>0.21311475409836064</v>
      </c>
      <c r="Q34" s="156">
        <v>8.383233532934131</v>
      </c>
      <c r="R34" s="180">
        <v>0.5128205128205128</v>
      </c>
      <c r="S34" s="115">
        <v>0.214365</v>
      </c>
      <c r="T34" s="158">
        <v>0.2</v>
      </c>
      <c r="U34" s="65" t="s">
        <v>100</v>
      </c>
      <c r="V34" s="171" t="s">
        <v>122</v>
      </c>
      <c r="W34" s="97">
        <v>0</v>
      </c>
      <c r="X34" s="157">
        <v>0.5869565217391304</v>
      </c>
      <c r="Y34" s="181" t="s">
        <v>9</v>
      </c>
      <c r="Z34" s="160">
        <v>26.923076923076923</v>
      </c>
      <c r="AA34" s="167">
        <v>0.18181818181818182</v>
      </c>
      <c r="AB34" s="178" t="s">
        <v>9</v>
      </c>
      <c r="AC34" s="182">
        <v>0.2273</v>
      </c>
      <c r="AD34" s="159">
        <f>4/14</f>
        <v>0.2857142857142857</v>
      </c>
      <c r="AE34" s="276" t="s">
        <v>122</v>
      </c>
      <c r="AF34" s="165"/>
      <c r="AG34" s="176"/>
      <c r="AH34" s="183"/>
      <c r="AI34" s="25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</row>
    <row r="35" spans="1:187" ht="15" customHeight="1">
      <c r="A35" s="277" t="s">
        <v>36</v>
      </c>
      <c r="B35" s="269" t="s">
        <v>11</v>
      </c>
      <c r="C35" s="269"/>
      <c r="D35" s="104"/>
      <c r="E35" s="105" t="s">
        <v>9</v>
      </c>
      <c r="F35" s="106" t="s">
        <v>120</v>
      </c>
      <c r="G35" s="107">
        <v>0.2253</v>
      </c>
      <c r="H35" s="106">
        <v>0.2416</v>
      </c>
      <c r="I35" s="108">
        <v>41.69588130187954</v>
      </c>
      <c r="J35" s="109">
        <v>0.737184360352871</v>
      </c>
      <c r="K35" s="110"/>
      <c r="L35" s="111">
        <v>0.567</v>
      </c>
      <c r="M35" s="112"/>
      <c r="N35" s="113" t="s">
        <v>123</v>
      </c>
      <c r="O35" s="118">
        <v>0.21</v>
      </c>
      <c r="P35" s="184">
        <v>0.5955581401662086</v>
      </c>
      <c r="Q35" s="185">
        <v>29.607887271586648</v>
      </c>
      <c r="R35" s="186">
        <v>0.2586</v>
      </c>
      <c r="S35" s="187"/>
      <c r="T35" s="188">
        <v>0.169</v>
      </c>
      <c r="U35" s="114" t="s">
        <v>118</v>
      </c>
      <c r="V35" s="189"/>
      <c r="W35" s="190">
        <v>0.44327371043416736</v>
      </c>
      <c r="X35" s="191" t="s">
        <v>9</v>
      </c>
      <c r="Y35" s="191">
        <v>0.1831</v>
      </c>
      <c r="Z35" s="192">
        <v>31.720245070356277</v>
      </c>
      <c r="AA35" s="189"/>
      <c r="AB35" s="193">
        <v>0.2773</v>
      </c>
      <c r="AC35" s="194"/>
      <c r="AD35" s="195">
        <v>0.243593</v>
      </c>
      <c r="AE35" s="323">
        <v>0.35932107495135396</v>
      </c>
      <c r="AF35" s="196"/>
      <c r="AG35" s="197"/>
      <c r="AH35" s="198">
        <v>0.1849</v>
      </c>
      <c r="AI35" s="25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</row>
    <row r="36" spans="1:187" ht="15" customHeight="1">
      <c r="A36" s="274" t="s">
        <v>27</v>
      </c>
      <c r="B36" s="267" t="s">
        <v>16</v>
      </c>
      <c r="C36" s="71" t="s">
        <v>13</v>
      </c>
      <c r="D36" s="53"/>
      <c r="E36" s="35">
        <v>1</v>
      </c>
      <c r="F36" s="76">
        <v>0.9851</v>
      </c>
      <c r="G36" s="86">
        <v>1</v>
      </c>
      <c r="H36" s="87">
        <v>1</v>
      </c>
      <c r="I36" s="75">
        <f>+'[1]rizika2011'!$B$77/'[1]rizika2011'!$B$75*100</f>
        <v>100</v>
      </c>
      <c r="J36" s="103">
        <v>0.9428571428571428</v>
      </c>
      <c r="K36" s="54">
        <v>45.8</v>
      </c>
      <c r="L36" s="79">
        <v>1</v>
      </c>
      <c r="M36" s="88"/>
      <c r="N36" s="84"/>
      <c r="O36" s="116">
        <v>1</v>
      </c>
      <c r="P36" s="155">
        <v>0.6710526315789473</v>
      </c>
      <c r="Q36" s="156">
        <v>100</v>
      </c>
      <c r="R36" s="167">
        <v>1</v>
      </c>
      <c r="S36" s="115">
        <v>1</v>
      </c>
      <c r="T36" s="158">
        <v>1</v>
      </c>
      <c r="U36" s="65">
        <v>100</v>
      </c>
      <c r="V36" s="199"/>
      <c r="W36" s="200">
        <v>1</v>
      </c>
      <c r="X36" s="181" t="s">
        <v>9</v>
      </c>
      <c r="Y36" s="181">
        <v>1</v>
      </c>
      <c r="Z36" s="160">
        <v>100</v>
      </c>
      <c r="AA36" s="201" t="s">
        <v>9</v>
      </c>
      <c r="AB36" s="202">
        <v>1</v>
      </c>
      <c r="AC36" s="201" t="s">
        <v>9</v>
      </c>
      <c r="AD36" s="203">
        <v>1</v>
      </c>
      <c r="AE36" s="273">
        <v>0.43736690306945336</v>
      </c>
      <c r="AF36" s="165"/>
      <c r="AG36" s="68"/>
      <c r="AH36" s="204">
        <v>1</v>
      </c>
      <c r="AI36" s="25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</row>
    <row r="37" spans="1:187" ht="15" customHeight="1">
      <c r="A37" s="274"/>
      <c r="B37" s="267"/>
      <c r="C37" s="71" t="s">
        <v>28</v>
      </c>
      <c r="D37" s="53"/>
      <c r="E37" s="35">
        <v>0</v>
      </c>
      <c r="F37" s="76">
        <v>0.0149</v>
      </c>
      <c r="G37" s="86">
        <v>0</v>
      </c>
      <c r="H37" s="87">
        <v>0</v>
      </c>
      <c r="I37" s="75">
        <f>+'[1]rizika2011'!$B$101/'[1]rizika2011'!$B$75*100</f>
        <v>0</v>
      </c>
      <c r="J37" s="103">
        <v>0</v>
      </c>
      <c r="K37" s="100">
        <v>0</v>
      </c>
      <c r="L37" s="79">
        <v>0</v>
      </c>
      <c r="M37" s="88"/>
      <c r="N37" s="55"/>
      <c r="O37" s="116">
        <v>0</v>
      </c>
      <c r="P37" s="155">
        <v>0.32894736842105265</v>
      </c>
      <c r="Q37" s="205">
        <v>0</v>
      </c>
      <c r="R37" s="167">
        <v>0</v>
      </c>
      <c r="S37" s="115">
        <v>0</v>
      </c>
      <c r="T37" s="158">
        <v>0</v>
      </c>
      <c r="U37" s="65">
        <v>0</v>
      </c>
      <c r="V37" s="199"/>
      <c r="W37" s="200">
        <v>0</v>
      </c>
      <c r="X37" s="181" t="s">
        <v>9</v>
      </c>
      <c r="Y37" s="181">
        <v>0</v>
      </c>
      <c r="Z37" s="160">
        <v>0</v>
      </c>
      <c r="AA37" s="201" t="s">
        <v>9</v>
      </c>
      <c r="AB37" s="202">
        <v>0</v>
      </c>
      <c r="AC37" s="201" t="s">
        <v>9</v>
      </c>
      <c r="AD37" s="206">
        <v>0</v>
      </c>
      <c r="AE37" s="273">
        <v>0.5626330969305466</v>
      </c>
      <c r="AF37" s="165"/>
      <c r="AG37" s="68"/>
      <c r="AH37" s="165">
        <v>0</v>
      </c>
      <c r="AI37" s="25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</row>
    <row r="38" spans="3:34" ht="12.75" customHeight="1">
      <c r="C38" s="25"/>
      <c r="D38" s="43"/>
      <c r="E38" s="32"/>
      <c r="F38" s="27"/>
      <c r="G38" s="61"/>
      <c r="H38" s="27"/>
      <c r="I38" s="89"/>
      <c r="J38" s="90"/>
      <c r="K38" s="91"/>
      <c r="L38" s="92"/>
      <c r="M38" s="93"/>
      <c r="N38" s="49"/>
      <c r="O38" s="25"/>
      <c r="P38" s="39"/>
      <c r="Q38" s="25"/>
      <c r="R38" s="25"/>
      <c r="S38" s="25"/>
      <c r="T38" s="25"/>
      <c r="U38" s="58"/>
      <c r="V38" s="25"/>
      <c r="W38" s="27"/>
      <c r="X38" s="25"/>
      <c r="Y38" s="25"/>
      <c r="Z38" s="25"/>
      <c r="AA38" s="25"/>
      <c r="AB38" s="25"/>
      <c r="AD38" s="25"/>
      <c r="AE38" s="25"/>
      <c r="AF38" s="25"/>
      <c r="AG38" s="25"/>
      <c r="AH38" s="25"/>
    </row>
    <row r="39" spans="1:23" ht="12.75" customHeight="1">
      <c r="A39" s="23" t="s">
        <v>46</v>
      </c>
      <c r="C39" s="25"/>
      <c r="D39" s="43"/>
      <c r="E39" s="32"/>
      <c r="F39" s="26"/>
      <c r="G39" s="62"/>
      <c r="H39" s="26"/>
      <c r="I39" s="89"/>
      <c r="J39" s="90"/>
      <c r="K39" s="91"/>
      <c r="L39" s="92"/>
      <c r="M39" s="93"/>
      <c r="P39" s="40"/>
      <c r="W39" s="27"/>
    </row>
    <row r="40" spans="1:23" ht="12.75" customHeight="1">
      <c r="A40" s="1" t="s">
        <v>29</v>
      </c>
      <c r="C40" s="25"/>
      <c r="D40" s="43"/>
      <c r="E40" s="32"/>
      <c r="F40" s="26"/>
      <c r="G40" s="62"/>
      <c r="H40" s="26"/>
      <c r="I40" s="94"/>
      <c r="J40" s="90"/>
      <c r="K40" s="91"/>
      <c r="L40" s="92"/>
      <c r="M40" s="93"/>
      <c r="P40" s="40"/>
      <c r="W40" s="37"/>
    </row>
    <row r="41" spans="1:23" ht="12.75" customHeight="1">
      <c r="A41" s="24" t="s">
        <v>63</v>
      </c>
      <c r="B41" s="24"/>
      <c r="C41" s="25"/>
      <c r="D41" s="43"/>
      <c r="E41" s="32"/>
      <c r="F41" s="26"/>
      <c r="G41" s="62"/>
      <c r="H41" s="26"/>
      <c r="I41" s="94"/>
      <c r="J41" s="90"/>
      <c r="K41" s="91"/>
      <c r="L41" s="92"/>
      <c r="M41" s="93"/>
      <c r="P41" s="40"/>
      <c r="W41" s="27"/>
    </row>
    <row r="42" spans="1:23" ht="12.75" customHeight="1">
      <c r="A42" s="18" t="s">
        <v>30</v>
      </c>
      <c r="C42" s="25"/>
      <c r="D42" s="43"/>
      <c r="E42" s="32"/>
      <c r="F42" s="26"/>
      <c r="G42" s="62"/>
      <c r="H42" s="26"/>
      <c r="I42" s="94"/>
      <c r="J42" s="90"/>
      <c r="K42" s="91"/>
      <c r="L42" s="92"/>
      <c r="M42" s="93"/>
      <c r="P42" s="40"/>
      <c r="W42" s="27"/>
    </row>
    <row r="43" spans="1:23" ht="12.75" customHeight="1">
      <c r="A43" s="19" t="s">
        <v>31</v>
      </c>
      <c r="C43" s="25"/>
      <c r="D43" s="43"/>
      <c r="E43" s="32"/>
      <c r="F43" s="26"/>
      <c r="G43" s="62"/>
      <c r="H43" s="26"/>
      <c r="I43" s="94"/>
      <c r="J43" s="90"/>
      <c r="K43" s="91"/>
      <c r="L43" s="92"/>
      <c r="M43" s="93"/>
      <c r="P43" s="40"/>
      <c r="W43" s="27"/>
    </row>
    <row r="44" spans="1:23" ht="12.75" customHeight="1">
      <c r="A44" s="19" t="s">
        <v>32</v>
      </c>
      <c r="C44" s="25"/>
      <c r="D44" s="43"/>
      <c r="E44" s="32"/>
      <c r="F44" s="26"/>
      <c r="G44" s="62"/>
      <c r="H44" s="26"/>
      <c r="I44" s="94"/>
      <c r="J44" s="90"/>
      <c r="K44" s="91"/>
      <c r="L44" s="92"/>
      <c r="M44" s="93"/>
      <c r="P44" s="40"/>
      <c r="W44" s="27"/>
    </row>
    <row r="45" spans="1:23" ht="12.75" customHeight="1">
      <c r="A45" s="20" t="s">
        <v>33</v>
      </c>
      <c r="C45" s="25"/>
      <c r="D45" s="43"/>
      <c r="E45" s="32"/>
      <c r="F45" s="26"/>
      <c r="G45" s="62"/>
      <c r="H45" s="26"/>
      <c r="I45" s="94"/>
      <c r="J45" s="90"/>
      <c r="K45" s="91"/>
      <c r="L45" s="92"/>
      <c r="M45" s="93"/>
      <c r="P45" s="40"/>
      <c r="W45" s="27"/>
    </row>
    <row r="46" spans="3:23" ht="12.75" customHeight="1">
      <c r="C46" s="25"/>
      <c r="D46" s="43"/>
      <c r="E46" s="32"/>
      <c r="F46" s="26"/>
      <c r="G46" s="62"/>
      <c r="H46" s="26"/>
      <c r="I46" s="94"/>
      <c r="J46" s="90"/>
      <c r="K46" s="91"/>
      <c r="L46" s="92"/>
      <c r="M46" s="93"/>
      <c r="P46" s="40"/>
      <c r="W46" s="27"/>
    </row>
    <row r="47" spans="3:23" ht="12.75" customHeight="1">
      <c r="C47" s="25"/>
      <c r="D47" s="44"/>
      <c r="E47" s="32"/>
      <c r="F47" s="26"/>
      <c r="G47" s="62"/>
      <c r="H47" s="26"/>
      <c r="I47" s="94"/>
      <c r="J47" s="90"/>
      <c r="K47" s="91"/>
      <c r="L47" s="92"/>
      <c r="M47" s="93"/>
      <c r="P47" s="40"/>
      <c r="W47" s="27"/>
    </row>
    <row r="48" spans="1:34" ht="69.75" customHeight="1">
      <c r="A48" s="244" t="s">
        <v>95</v>
      </c>
      <c r="B48" s="245"/>
      <c r="C48" s="246"/>
      <c r="D48" s="31" t="s">
        <v>64</v>
      </c>
      <c r="E48" s="48" t="s">
        <v>59</v>
      </c>
      <c r="F48" s="28" t="s">
        <v>60</v>
      </c>
      <c r="G48" s="29" t="s">
        <v>67</v>
      </c>
      <c r="H48" s="29" t="s">
        <v>68</v>
      </c>
      <c r="I48" s="45" t="s">
        <v>69</v>
      </c>
      <c r="J48" s="211" t="s">
        <v>70</v>
      </c>
      <c r="K48" s="30" t="s">
        <v>71</v>
      </c>
      <c r="L48" s="30" t="s">
        <v>72</v>
      </c>
      <c r="M48" s="95" t="s">
        <v>101</v>
      </c>
      <c r="N48" s="51" t="s">
        <v>73</v>
      </c>
      <c r="O48" s="30" t="s">
        <v>74</v>
      </c>
      <c r="P48" s="36" t="s">
        <v>75</v>
      </c>
      <c r="Q48" s="30" t="s">
        <v>76</v>
      </c>
      <c r="R48" s="30" t="s">
        <v>77</v>
      </c>
      <c r="S48" s="30" t="s">
        <v>78</v>
      </c>
      <c r="T48" s="30" t="s">
        <v>79</v>
      </c>
      <c r="U48" s="60" t="s">
        <v>80</v>
      </c>
      <c r="V48" s="30" t="s">
        <v>81</v>
      </c>
      <c r="W48" s="96" t="s">
        <v>82</v>
      </c>
      <c r="X48" s="30" t="s">
        <v>83</v>
      </c>
      <c r="Y48" s="30" t="s">
        <v>0</v>
      </c>
      <c r="Z48" s="30" t="s">
        <v>84</v>
      </c>
      <c r="AA48" s="30" t="s">
        <v>85</v>
      </c>
      <c r="AB48" s="30" t="s">
        <v>86</v>
      </c>
      <c r="AC48" s="57" t="s">
        <v>87</v>
      </c>
      <c r="AD48" s="30" t="s">
        <v>88</v>
      </c>
      <c r="AE48" s="30" t="s">
        <v>89</v>
      </c>
      <c r="AF48" s="30" t="s">
        <v>90</v>
      </c>
      <c r="AG48" s="30" t="s">
        <v>80</v>
      </c>
      <c r="AH48" s="30" t="s">
        <v>92</v>
      </c>
    </row>
    <row r="49" spans="1:35" ht="12.75" customHeight="1">
      <c r="A49" s="264"/>
      <c r="B49" s="247" t="s">
        <v>93</v>
      </c>
      <c r="C49" s="248"/>
      <c r="D49" s="238" t="s">
        <v>65</v>
      </c>
      <c r="E49" s="243">
        <v>1307</v>
      </c>
      <c r="F49" s="256">
        <v>1982.36</v>
      </c>
      <c r="G49" s="262">
        <v>110.08681780531951</v>
      </c>
      <c r="H49" s="212"/>
      <c r="I49" s="320" t="s">
        <v>9</v>
      </c>
      <c r="J49" s="317"/>
      <c r="K49" s="212"/>
      <c r="L49" s="241" t="s">
        <v>9</v>
      </c>
      <c r="M49" s="236">
        <v>10448.18</v>
      </c>
      <c r="N49" s="229">
        <v>55368478</v>
      </c>
      <c r="O49" s="233" t="s">
        <v>9</v>
      </c>
      <c r="P49" s="216">
        <v>32006.743</v>
      </c>
      <c r="Q49" s="212">
        <v>0</v>
      </c>
      <c r="R49" s="231">
        <v>9199</v>
      </c>
      <c r="S49" s="212" t="s">
        <v>9</v>
      </c>
      <c r="T49" s="221" t="s">
        <v>9</v>
      </c>
      <c r="U49" s="221">
        <v>0</v>
      </c>
      <c r="V49" s="219">
        <v>2096.3</v>
      </c>
      <c r="W49" s="225">
        <v>0</v>
      </c>
      <c r="X49" s="226">
        <v>115408</v>
      </c>
      <c r="Y49" s="212" t="s">
        <v>9</v>
      </c>
      <c r="Z49" s="217" t="s">
        <v>9</v>
      </c>
      <c r="AA49" s="212">
        <v>0</v>
      </c>
      <c r="AB49" s="212"/>
      <c r="AC49" s="228"/>
      <c r="AD49" s="212">
        <v>0</v>
      </c>
      <c r="AE49" s="212" t="s">
        <v>9</v>
      </c>
      <c r="AF49" s="212"/>
      <c r="AG49" s="212"/>
      <c r="AH49" s="214">
        <v>0</v>
      </c>
      <c r="AI49" s="25"/>
    </row>
    <row r="50" spans="1:35" ht="12.75" customHeight="1">
      <c r="A50" s="265"/>
      <c r="B50" s="249"/>
      <c r="C50" s="250"/>
      <c r="D50" s="239"/>
      <c r="E50" s="243"/>
      <c r="F50" s="257"/>
      <c r="G50" s="263"/>
      <c r="H50" s="213"/>
      <c r="I50" s="321"/>
      <c r="J50" s="318"/>
      <c r="K50" s="213"/>
      <c r="L50" s="242"/>
      <c r="M50" s="237"/>
      <c r="N50" s="230">
        <v>85407492</v>
      </c>
      <c r="O50" s="234"/>
      <c r="P50" s="216"/>
      <c r="Q50" s="213"/>
      <c r="R50" s="232"/>
      <c r="S50" s="213"/>
      <c r="T50" s="222"/>
      <c r="U50" s="222"/>
      <c r="V50" s="220"/>
      <c r="W50" s="225"/>
      <c r="X50" s="227"/>
      <c r="Y50" s="213"/>
      <c r="Z50" s="218"/>
      <c r="AA50" s="213"/>
      <c r="AB50" s="213"/>
      <c r="AC50" s="218"/>
      <c r="AD50" s="213"/>
      <c r="AE50" s="213"/>
      <c r="AF50" s="213"/>
      <c r="AG50" s="212"/>
      <c r="AH50" s="215"/>
      <c r="AI50" s="25"/>
    </row>
    <row r="51" spans="1:35" ht="12.75" customHeight="1">
      <c r="A51" s="265"/>
      <c r="B51" s="251"/>
      <c r="C51" s="252"/>
      <c r="D51" s="240"/>
      <c r="E51" s="243"/>
      <c r="F51" s="258"/>
      <c r="G51" s="263"/>
      <c r="H51" s="213"/>
      <c r="I51" s="322"/>
      <c r="J51" s="319"/>
      <c r="K51" s="213"/>
      <c r="L51" s="242"/>
      <c r="M51" s="237"/>
      <c r="N51" s="230">
        <v>85407492</v>
      </c>
      <c r="O51" s="235"/>
      <c r="P51" s="216"/>
      <c r="Q51" s="213"/>
      <c r="R51" s="232"/>
      <c r="S51" s="213"/>
      <c r="T51" s="222"/>
      <c r="U51" s="222"/>
      <c r="V51" s="220"/>
      <c r="W51" s="225"/>
      <c r="X51" s="227"/>
      <c r="Y51" s="213"/>
      <c r="Z51" s="218"/>
      <c r="AA51" s="213"/>
      <c r="AB51" s="213"/>
      <c r="AC51" s="218"/>
      <c r="AD51" s="213"/>
      <c r="AE51" s="213"/>
      <c r="AF51" s="213"/>
      <c r="AG51" s="212"/>
      <c r="AH51" s="215"/>
      <c r="AI51" s="25"/>
    </row>
    <row r="52" spans="1:35" ht="12.75" customHeight="1">
      <c r="A52" s="265"/>
      <c r="B52" s="253" t="s">
        <v>94</v>
      </c>
      <c r="C52" s="254"/>
      <c r="D52" s="238" t="s">
        <v>66</v>
      </c>
      <c r="E52" s="243">
        <v>866</v>
      </c>
      <c r="F52" s="259">
        <v>0</v>
      </c>
      <c r="G52" s="255">
        <v>0</v>
      </c>
      <c r="H52" s="212"/>
      <c r="I52" s="320" t="s">
        <v>9</v>
      </c>
      <c r="J52" s="317"/>
      <c r="K52" s="212"/>
      <c r="L52" s="241" t="s">
        <v>9</v>
      </c>
      <c r="M52" s="236">
        <v>8844.48</v>
      </c>
      <c r="N52" s="229">
        <v>10275609</v>
      </c>
      <c r="O52" s="233" t="s">
        <v>9</v>
      </c>
      <c r="P52" s="216">
        <v>26259.55</v>
      </c>
      <c r="Q52" s="212">
        <v>0</v>
      </c>
      <c r="R52" s="231">
        <v>361</v>
      </c>
      <c r="S52" s="212">
        <v>1606.188</v>
      </c>
      <c r="T52" s="221" t="s">
        <v>9</v>
      </c>
      <c r="U52" s="221">
        <v>0</v>
      </c>
      <c r="V52" s="219">
        <v>730.2</v>
      </c>
      <c r="W52" s="225">
        <v>0</v>
      </c>
      <c r="X52" s="226">
        <v>63591</v>
      </c>
      <c r="Y52" s="212" t="s">
        <v>9</v>
      </c>
      <c r="Z52" s="217" t="s">
        <v>9</v>
      </c>
      <c r="AA52" s="212">
        <v>0</v>
      </c>
      <c r="AB52" s="212"/>
      <c r="AC52" s="228"/>
      <c r="AD52" s="212">
        <v>0</v>
      </c>
      <c r="AE52" s="223" t="s">
        <v>96</v>
      </c>
      <c r="AF52" s="212"/>
      <c r="AG52" s="212"/>
      <c r="AH52" s="214">
        <v>0</v>
      </c>
      <c r="AI52" s="25"/>
    </row>
    <row r="53" spans="1:35" ht="12.75" customHeight="1">
      <c r="A53" s="265"/>
      <c r="B53" s="249"/>
      <c r="C53" s="250"/>
      <c r="D53" s="239"/>
      <c r="E53" s="243"/>
      <c r="F53" s="260"/>
      <c r="G53" s="218"/>
      <c r="H53" s="213"/>
      <c r="I53" s="321"/>
      <c r="J53" s="318"/>
      <c r="K53" s="213"/>
      <c r="L53" s="242"/>
      <c r="M53" s="237"/>
      <c r="N53" s="230">
        <v>15103681</v>
      </c>
      <c r="O53" s="234"/>
      <c r="P53" s="216"/>
      <c r="Q53" s="213"/>
      <c r="R53" s="232"/>
      <c r="S53" s="213"/>
      <c r="T53" s="222"/>
      <c r="U53" s="222"/>
      <c r="V53" s="220"/>
      <c r="W53" s="225"/>
      <c r="X53" s="227"/>
      <c r="Y53" s="213"/>
      <c r="Z53" s="218"/>
      <c r="AA53" s="213"/>
      <c r="AB53" s="213"/>
      <c r="AC53" s="218"/>
      <c r="AD53" s="213"/>
      <c r="AE53" s="224"/>
      <c r="AF53" s="213"/>
      <c r="AG53" s="212"/>
      <c r="AH53" s="215"/>
      <c r="AI53" s="25"/>
    </row>
    <row r="54" spans="1:35" ht="12.75" customHeight="1">
      <c r="A54" s="266"/>
      <c r="B54" s="251"/>
      <c r="C54" s="252"/>
      <c r="D54" s="240"/>
      <c r="E54" s="243"/>
      <c r="F54" s="261"/>
      <c r="G54" s="218"/>
      <c r="H54" s="213"/>
      <c r="I54" s="322"/>
      <c r="J54" s="319"/>
      <c r="K54" s="213"/>
      <c r="L54" s="242"/>
      <c r="M54" s="237"/>
      <c r="N54" s="230">
        <v>15103681</v>
      </c>
      <c r="O54" s="235"/>
      <c r="P54" s="216"/>
      <c r="Q54" s="213"/>
      <c r="R54" s="232"/>
      <c r="S54" s="213"/>
      <c r="T54" s="222"/>
      <c r="U54" s="222"/>
      <c r="V54" s="220"/>
      <c r="W54" s="225"/>
      <c r="X54" s="227"/>
      <c r="Y54" s="213"/>
      <c r="Z54" s="218"/>
      <c r="AA54" s="213"/>
      <c r="AB54" s="213"/>
      <c r="AC54" s="218"/>
      <c r="AD54" s="213"/>
      <c r="AE54" s="224"/>
      <c r="AF54" s="213"/>
      <c r="AG54" s="212"/>
      <c r="AH54" s="215"/>
      <c r="AI54" s="25"/>
    </row>
    <row r="55" spans="1:34" ht="12.75" customHeight="1">
      <c r="A55" s="25"/>
      <c r="E55" s="33"/>
      <c r="F55" s="25"/>
      <c r="G55" s="63"/>
      <c r="H55" s="25"/>
      <c r="K55" s="25"/>
      <c r="M55" s="52"/>
      <c r="N55" s="49"/>
      <c r="O55" s="25"/>
      <c r="P55" s="39"/>
      <c r="Q55" s="25"/>
      <c r="S55" s="25"/>
      <c r="T55" s="25"/>
      <c r="U55" s="58"/>
      <c r="V55" s="25"/>
      <c r="X55" s="25"/>
      <c r="Y55" s="25"/>
      <c r="Z55" s="25"/>
      <c r="AA55" s="25"/>
      <c r="AB55" s="25"/>
      <c r="AD55" s="25"/>
      <c r="AE55" s="25"/>
      <c r="AF55" s="25"/>
      <c r="AG55" s="25"/>
      <c r="AH55" s="25"/>
    </row>
    <row r="56" spans="9:16" ht="12.75" customHeight="1">
      <c r="I56" s="63"/>
      <c r="P56" s="40"/>
    </row>
    <row r="57" spans="9:16" ht="12.75" customHeight="1">
      <c r="I57" s="63"/>
      <c r="P57" s="40"/>
    </row>
    <row r="58" spans="9:16" ht="12.75" customHeight="1">
      <c r="I58" s="63"/>
      <c r="P58" s="40"/>
    </row>
    <row r="59" spans="9:16" ht="12.75" customHeight="1">
      <c r="I59" s="63"/>
      <c r="P59" s="40"/>
    </row>
    <row r="60" spans="9:16" ht="12.75" customHeight="1">
      <c r="I60" s="63"/>
      <c r="P60" s="40"/>
    </row>
    <row r="61" spans="9:16" ht="12.75" customHeight="1">
      <c r="I61" s="63"/>
      <c r="P61" s="40"/>
    </row>
    <row r="62" spans="9:16" ht="12.75" customHeight="1">
      <c r="I62" s="63"/>
      <c r="P62" s="40"/>
    </row>
    <row r="63" spans="9:16" ht="12.75" customHeight="1">
      <c r="I63" s="63"/>
      <c r="P63" s="40"/>
    </row>
    <row r="64" spans="9:16" ht="12.75" customHeight="1">
      <c r="I64" s="63"/>
      <c r="P64" s="40"/>
    </row>
    <row r="65" spans="9:16" ht="12.75" customHeight="1">
      <c r="I65" s="63"/>
      <c r="P65" s="40"/>
    </row>
    <row r="66" spans="9:16" ht="12.75" customHeight="1">
      <c r="I66" s="63"/>
      <c r="P66" s="40"/>
    </row>
    <row r="67" spans="9:16" ht="12.75" customHeight="1">
      <c r="I67" s="63"/>
      <c r="P67" s="40"/>
    </row>
    <row r="68" spans="9:16" ht="12.75" customHeight="1">
      <c r="I68" s="63"/>
      <c r="P68" s="40"/>
    </row>
    <row r="69" spans="9:16" ht="12.75" customHeight="1">
      <c r="I69" s="63"/>
      <c r="P69" s="40"/>
    </row>
    <row r="70" spans="9:16" ht="12.75" customHeight="1">
      <c r="I70" s="63"/>
      <c r="P70" s="40"/>
    </row>
    <row r="71" ht="12.75" customHeight="1">
      <c r="I71" s="63"/>
    </row>
    <row r="72" ht="12.75" customHeight="1">
      <c r="I72" s="63"/>
    </row>
    <row r="73" ht="12.75" customHeight="1">
      <c r="I73" s="63"/>
    </row>
    <row r="74" ht="12.75" customHeight="1">
      <c r="I74" s="63"/>
    </row>
    <row r="75" ht="12.75" customHeight="1">
      <c r="I75" s="63"/>
    </row>
    <row r="76" ht="12.75" customHeight="1">
      <c r="I76" s="63"/>
    </row>
    <row r="77" ht="12.75" customHeight="1">
      <c r="I77" s="63"/>
    </row>
    <row r="78" ht="12.75" customHeight="1">
      <c r="I78" s="63"/>
    </row>
    <row r="79" ht="12.75" customHeight="1">
      <c r="I79" s="63"/>
    </row>
    <row r="80" ht="12.75" customHeight="1">
      <c r="I80" s="63"/>
    </row>
    <row r="81" ht="12.75" customHeight="1">
      <c r="I81" s="63"/>
    </row>
    <row r="82" ht="12.75" customHeight="1">
      <c r="I82" s="63"/>
    </row>
    <row r="83" ht="12.75" customHeight="1">
      <c r="I83" s="63"/>
    </row>
    <row r="84" ht="12.75" customHeight="1">
      <c r="I84" s="63"/>
    </row>
    <row r="85" ht="12.75" customHeight="1">
      <c r="I85" s="63"/>
    </row>
    <row r="86" ht="12.75" customHeight="1">
      <c r="I86" s="63"/>
    </row>
    <row r="87" ht="12.75" customHeight="1">
      <c r="I87" s="63"/>
    </row>
    <row r="88" ht="12.75" customHeight="1">
      <c r="I88" s="63"/>
    </row>
    <row r="89" ht="12.75" customHeight="1">
      <c r="I89" s="63"/>
    </row>
    <row r="90" ht="12.75" customHeight="1">
      <c r="I90" s="63"/>
    </row>
    <row r="91" ht="12.75" customHeight="1">
      <c r="I91" s="63"/>
    </row>
    <row r="92" ht="12.75" customHeight="1">
      <c r="I92" s="63"/>
    </row>
    <row r="93" ht="12.75" customHeight="1">
      <c r="I93" s="63"/>
    </row>
    <row r="94" ht="12.75" customHeight="1">
      <c r="I94" s="63"/>
    </row>
    <row r="95" ht="12.75" customHeight="1">
      <c r="I95" s="63"/>
    </row>
    <row r="96" ht="12.75" customHeight="1">
      <c r="I96" s="63"/>
    </row>
    <row r="97" ht="12.75" customHeight="1">
      <c r="I97" s="63"/>
    </row>
    <row r="98" ht="12.75" customHeight="1">
      <c r="I98" s="63"/>
    </row>
    <row r="99" ht="12.75" customHeight="1">
      <c r="I99" s="63"/>
    </row>
    <row r="100" ht="12.75" customHeight="1">
      <c r="I100" s="63"/>
    </row>
    <row r="101" ht="12.75" customHeight="1">
      <c r="I101" s="63"/>
    </row>
    <row r="102" ht="12.75" customHeight="1">
      <c r="I102" s="63"/>
    </row>
    <row r="103" ht="12.75" customHeight="1">
      <c r="I103" s="63"/>
    </row>
    <row r="104" ht="12.75" customHeight="1">
      <c r="I104" s="63"/>
    </row>
    <row r="105" ht="12.75" customHeight="1">
      <c r="I105" s="63"/>
    </row>
    <row r="106" ht="12.75" customHeight="1">
      <c r="I106" s="63"/>
    </row>
    <row r="107" ht="12.75" customHeight="1">
      <c r="I107" s="63"/>
    </row>
    <row r="108" ht="12.75" customHeight="1">
      <c r="I108" s="63"/>
    </row>
    <row r="109" ht="12.75" customHeight="1">
      <c r="I109" s="63"/>
    </row>
    <row r="110" ht="12.75" customHeight="1">
      <c r="I110" s="63"/>
    </row>
    <row r="111" ht="12.75" customHeight="1">
      <c r="I111" s="63"/>
    </row>
    <row r="112" ht="12.75" customHeight="1">
      <c r="I112" s="63"/>
    </row>
    <row r="113" ht="12.75" customHeight="1">
      <c r="I113" s="63"/>
    </row>
    <row r="114" ht="12.75" customHeight="1">
      <c r="I114" s="63"/>
    </row>
    <row r="115" ht="12.75" customHeight="1">
      <c r="I115" s="63"/>
    </row>
    <row r="116" ht="12.75" customHeight="1">
      <c r="I116" s="63"/>
    </row>
    <row r="117" ht="12.75" customHeight="1">
      <c r="I117" s="63"/>
    </row>
    <row r="118" ht="12.75" customHeight="1">
      <c r="I118" s="63"/>
    </row>
    <row r="119" ht="12.75" customHeight="1">
      <c r="I119" s="63"/>
    </row>
    <row r="120" ht="12.75" customHeight="1">
      <c r="I120" s="63"/>
    </row>
    <row r="121" ht="12.75" customHeight="1">
      <c r="I121" s="63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</sheetData>
  <sheetProtection/>
  <mergeCells count="80">
    <mergeCell ref="I49:I51"/>
    <mergeCell ref="I52:I54"/>
    <mergeCell ref="J52:J54"/>
    <mergeCell ref="A1:C1"/>
    <mergeCell ref="A9:A16"/>
    <mergeCell ref="B9:B16"/>
    <mergeCell ref="A3:A8"/>
    <mergeCell ref="B3:B5"/>
    <mergeCell ref="B6:B8"/>
    <mergeCell ref="B2:C2"/>
    <mergeCell ref="A33:A34"/>
    <mergeCell ref="B33:B34"/>
    <mergeCell ref="A17:A32"/>
    <mergeCell ref="B17:B32"/>
    <mergeCell ref="B35:C35"/>
    <mergeCell ref="A36:A37"/>
    <mergeCell ref="B36:B37"/>
    <mergeCell ref="A48:C48"/>
    <mergeCell ref="B49:C51"/>
    <mergeCell ref="B52:C54"/>
    <mergeCell ref="G52:G54"/>
    <mergeCell ref="F49:F51"/>
    <mergeCell ref="F52:F54"/>
    <mergeCell ref="G49:G51"/>
    <mergeCell ref="A49:A54"/>
    <mergeCell ref="E52:E54"/>
    <mergeCell ref="D52:D54"/>
    <mergeCell ref="D49:D51"/>
    <mergeCell ref="L49:L51"/>
    <mergeCell ref="E49:E51"/>
    <mergeCell ref="H49:H51"/>
    <mergeCell ref="M52:M54"/>
    <mergeCell ref="K49:K51"/>
    <mergeCell ref="K52:K54"/>
    <mergeCell ref="L52:L54"/>
    <mergeCell ref="H52:H54"/>
    <mergeCell ref="J49:J51"/>
    <mergeCell ref="O49:O51"/>
    <mergeCell ref="N49:N51"/>
    <mergeCell ref="M49:M51"/>
    <mergeCell ref="O52:O54"/>
    <mergeCell ref="Z49:Z51"/>
    <mergeCell ref="AA49:AA51"/>
    <mergeCell ref="S49:S51"/>
    <mergeCell ref="R49:R51"/>
    <mergeCell ref="W49:W51"/>
    <mergeCell ref="AG52:AG54"/>
    <mergeCell ref="U49:U51"/>
    <mergeCell ref="V52:V54"/>
    <mergeCell ref="AB49:AB51"/>
    <mergeCell ref="AG49:AG51"/>
    <mergeCell ref="AD49:AD51"/>
    <mergeCell ref="AE49:AE51"/>
    <mergeCell ref="AC49:AC51"/>
    <mergeCell ref="P49:P51"/>
    <mergeCell ref="N52:N54"/>
    <mergeCell ref="T52:T54"/>
    <mergeCell ref="AC52:AC54"/>
    <mergeCell ref="X52:X54"/>
    <mergeCell ref="R52:R54"/>
    <mergeCell ref="T49:T51"/>
    <mergeCell ref="AB52:AB54"/>
    <mergeCell ref="U52:U54"/>
    <mergeCell ref="AD52:AD54"/>
    <mergeCell ref="AE52:AE54"/>
    <mergeCell ref="AF52:AF54"/>
    <mergeCell ref="W52:W54"/>
    <mergeCell ref="X49:X51"/>
    <mergeCell ref="AF49:AF51"/>
    <mergeCell ref="Y49:Y51"/>
    <mergeCell ref="Q49:Q51"/>
    <mergeCell ref="AH52:AH54"/>
    <mergeCell ref="P52:P54"/>
    <mergeCell ref="S52:S54"/>
    <mergeCell ref="AH49:AH51"/>
    <mergeCell ref="Z52:Z54"/>
    <mergeCell ref="V49:V51"/>
    <mergeCell ref="Q52:Q54"/>
    <mergeCell ref="Y52:Y54"/>
    <mergeCell ref="AA52:AA54"/>
  </mergeCells>
  <hyperlinks>
    <hyperlink ref="AD1" r:id="rId1" display="SK"/>
    <hyperlink ref="AD48" r:id="rId2" display="SK"/>
    <hyperlink ref="Q1" r:id="rId3" display="HU"/>
    <hyperlink ref="V1" r:id="rId4" display="LU"/>
    <hyperlink ref="P1" r:id="rId5" display="FR"/>
    <hyperlink ref="AA1" r:id="rId6" display="RO"/>
    <hyperlink ref="H1" r:id="rId7" display="CYPRUS"/>
    <hyperlink ref="Z1" r:id="rId8" display="PT"/>
    <hyperlink ref="AE1" r:id="rId9" display="UK"/>
    <hyperlink ref="E1" r:id="rId10" display="AT"/>
    <hyperlink ref="N1" r:id="rId11" display="ES"/>
    <hyperlink ref="M1" r:id="rId12" display="EL "/>
    <hyperlink ref="L1" r:id="rId13" display="EE"/>
    <hyperlink ref="F1" r:id="rId14" display="BE"/>
    <hyperlink ref="T1" r:id="rId15" display="LV"/>
    <hyperlink ref="AH1" r:id="rId16" display="NO"/>
    <hyperlink ref="AC1" r:id="rId17" display="SI"/>
    <hyperlink ref="AG1" r:id="rId18" display="LI"/>
    <hyperlink ref="U1" r:id="rId19" display="LT"/>
    <hyperlink ref="G1" r:id="rId20" display="BG"/>
    <hyperlink ref="W1" r:id="rId21" display="MT"/>
    <hyperlink ref="W48" r:id="rId22" display="MT"/>
    <hyperlink ref="R1" r:id="rId23" display="IE"/>
    <hyperlink ref="N2" r:id="rId24" display="http://www.transparencia.cnmv.bde.es/SD/pillar1_credit_risk-ES-BE.xls#English!I2"/>
    <hyperlink ref="N35" r:id="rId25" display="http://www.transparencia.cnmv.bde.es/SD/pillar1_credit_risk-ES-CNMV.xls#English!I2"/>
    <hyperlink ref="AB1" r:id="rId26" display="SE"/>
    <hyperlink ref="O1" r:id="rId27" display="FI"/>
  </hyperlinks>
  <printOptions gridLines="1"/>
  <pageMargins left="0.2" right="0.32" top="0.26" bottom="0.26" header="0.2" footer="0.2"/>
  <pageSetup firstPageNumber="1" useFirstPageNumber="1" fitToHeight="1" fitToWidth="1" horizontalDpi="300" verticalDpi="300" orientation="landscape" paperSize="9" scale="54" r:id="rId30"/>
  <legacy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</dc:creator>
  <cp:keywords/>
  <dc:description>Produced with the Euro Systems Development, SRL. ActiveXLS Library ®</dc:description>
  <cp:lastModifiedBy>pallard</cp:lastModifiedBy>
  <cp:lastPrinted>2009-07-30T15:02:36Z</cp:lastPrinted>
  <dcterms:created xsi:type="dcterms:W3CDTF">2007-07-03T11:09:11Z</dcterms:created>
  <dcterms:modified xsi:type="dcterms:W3CDTF">2014-03-25T16:01:27Z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