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491" windowWidth="17175" windowHeight="14055" firstSheet="1" activeTab="1"/>
  </bookViews>
  <sheets>
    <sheet name="Tabelle3  " sheetId="1" state="hidden" r:id="rId1"/>
    <sheet name="Pillar I Market Risk data" sheetId="2" r:id="rId2"/>
  </sheets>
  <externalReferences>
    <externalReference r:id="rId5"/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u00107</author>
  </authors>
  <commentList>
    <comment ref="H1" authorId="0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</commentList>
</comments>
</file>

<file path=xl/sharedStrings.xml><?xml version="1.0" encoding="utf-8"?>
<sst xmlns="http://schemas.openxmlformats.org/spreadsheetml/2006/main" count="162" uniqueCount="99">
  <si>
    <t>Austria</t>
  </si>
  <si>
    <t>Belgium</t>
  </si>
  <si>
    <t>Cyprus</t>
  </si>
  <si>
    <t>Czech Republik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</si>
  <si>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</si>
  <si>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</si>
  <si>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</si>
  <si>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</si>
  <si>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</si>
  <si>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</si>
  <si>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</si>
  <si>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</si>
  <si>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</si>
  <si>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</si>
  <si>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</si>
  <si>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</si>
  <si>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</si>
  <si>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</si>
  <si>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</si>
  <si>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</si>
  <si>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</si>
  <si>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</si>
  <si>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</si>
  <si>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</si>
  <si>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</si>
  <si>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EU 25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</si>
  <si>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</si>
  <si>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</si>
  <si>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</si>
  <si>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</si>
  <si>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</si>
  <si>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</si>
  <si>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Table 3: Structure and size of loans and deposits of the banking sector in EU countries</t>
  </si>
  <si>
    <t>Total loans of credit institutions to non-credit institutions</t>
  </si>
  <si>
    <t>Equity</t>
  </si>
  <si>
    <t>Standardised approach</t>
  </si>
  <si>
    <t>VAR</t>
  </si>
  <si>
    <t>Traded debt instruments</t>
  </si>
  <si>
    <t>Commodities</t>
  </si>
  <si>
    <t>% number **)</t>
  </si>
  <si>
    <t xml:space="preserve">Index: </t>
  </si>
  <si>
    <t>N/A: not available</t>
  </si>
  <si>
    <t>C: confidential</t>
  </si>
  <si>
    <t>N/M: non material</t>
  </si>
  <si>
    <t>AT</t>
  </si>
  <si>
    <t>BE</t>
  </si>
  <si>
    <t>CY</t>
  </si>
  <si>
    <t>CZ</t>
  </si>
  <si>
    <t>DK</t>
  </si>
  <si>
    <t>ES</t>
  </si>
  <si>
    <t>FI</t>
  </si>
  <si>
    <t>FR</t>
  </si>
  <si>
    <t>EE</t>
  </si>
  <si>
    <t>DE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</si>
  <si>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</si>
  <si>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</si>
  <si>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</si>
  <si>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</si>
  <si>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</si>
  <si>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</si>
  <si>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</si>
  <si>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</si>
  <si>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</si>
  <si>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</si>
  <si>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</si>
  <si>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</si>
  <si>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SE</t>
  </si>
  <si>
    <t>UK</t>
  </si>
  <si>
    <t>Credit institutions: Own funds requirement</t>
  </si>
  <si>
    <t>Investment firms: own funds requirement</t>
  </si>
  <si>
    <t>Own funds requirements market risk % of Total Own Funds requirements</t>
  </si>
  <si>
    <t xml:space="preserve">Foreign Exchange </t>
  </si>
  <si>
    <t>Own Funds Requirements
% of Own Funds Requirements on Market Risk</t>
  </si>
  <si>
    <t>Pillar 1 Market Risk data</t>
  </si>
  <si>
    <t>Own funds requirements % of Own Funds requirements on Market Risk</t>
  </si>
  <si>
    <t>LI</t>
  </si>
  <si>
    <t>NO</t>
  </si>
  <si>
    <t>IC</t>
  </si>
  <si>
    <t>RO</t>
  </si>
  <si>
    <t>Investment firms: distribution by approach</t>
  </si>
  <si>
    <t>**) If an institution uses more than one approach, it will be counted accordingly</t>
  </si>
  <si>
    <t>BG</t>
  </si>
  <si>
    <t>N/M</t>
  </si>
  <si>
    <t>Credit institutions: distribution by approach</t>
  </si>
  <si>
    <t>Credit institutions: distribution by type of market risk</t>
  </si>
  <si>
    <t>Investment firms: distribution by type of market risk</t>
  </si>
  <si>
    <t xml:space="preserve"> 8.7</t>
  </si>
  <si>
    <t xml:space="preserve"> 20.1</t>
  </si>
  <si>
    <t>0.9</t>
  </si>
  <si>
    <t xml:space="preserve"> 75.5</t>
  </si>
  <si>
    <t xml:space="preserve"> 3.5</t>
  </si>
  <si>
    <t>25.9</t>
  </si>
  <si>
    <t>0.4</t>
  </si>
  <si>
    <t>21.1</t>
  </si>
  <si>
    <t>61.5</t>
  </si>
  <si>
    <t>EL</t>
  </si>
  <si>
    <t xml:space="preserve"> -</t>
  </si>
  <si>
    <t>N/A</t>
  </si>
  <si>
    <t>-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</si>
</sst>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\ %"/>
    <numFmt numFmtId="186" formatCode="#,##0.0"/>
    <numFmt numFmtId="187" formatCode="0.0"/>
  </numFmts>
  <fonts count="5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62"/>
      <name val="Verdana"/>
      <family val="2"/>
    </font>
    <font>
      <sz val="11"/>
      <color indexed="60"/>
      <name val="Arial"/>
      <family val="2"/>
    </font>
    <font>
      <b/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Arial"/>
      <family val="2"/>
    </font>
    <font>
      <b/>
      <u val="single"/>
      <sz val="10"/>
      <color theme="4"/>
      <name val="Verdana"/>
      <family val="2"/>
    </font>
    <font>
      <u val="single"/>
      <sz val="10"/>
      <color theme="10"/>
      <name val="Arial"/>
      <family val="2"/>
    </font>
    <font>
      <b/>
      <u val="single"/>
      <sz val="10"/>
      <color theme="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8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8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0" fontId="5" fillId="0" borderId="0" xfId="61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84" fontId="5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0" fontId="8" fillId="0" borderId="25" xfId="0" applyNumberFormat="1" applyFont="1" applyFill="1" applyBorder="1" applyAlignment="1">
      <alignment horizontal="center" vertical="center"/>
    </xf>
    <xf numFmtId="10" fontId="8" fillId="0" borderId="25" xfId="0" applyNumberFormat="1" applyFont="1" applyFill="1" applyBorder="1" applyAlignment="1">
      <alignment horizontal="center" vertical="center" wrapText="1"/>
    </xf>
    <xf numFmtId="10" fontId="0" fillId="0" borderId="25" xfId="0" applyNumberFormat="1" applyFont="1" applyFill="1" applyBorder="1" applyAlignment="1">
      <alignment horizontal="center" vertical="center" wrapText="1"/>
    </xf>
    <xf numFmtId="9" fontId="8" fillId="0" borderId="25" xfId="0" applyNumberFormat="1" applyFont="1" applyFill="1" applyBorder="1" applyAlignment="1">
      <alignment horizontal="center" vertical="center"/>
    </xf>
    <xf numFmtId="184" fontId="0" fillId="0" borderId="25" xfId="61" applyNumberFormat="1" applyFont="1" applyFill="1" applyBorder="1" applyAlignment="1">
      <alignment horizontal="center" vertical="center"/>
    </xf>
    <xf numFmtId="49" fontId="8" fillId="0" borderId="25" xfId="61" applyNumberFormat="1" applyFont="1" applyFill="1" applyBorder="1" applyAlignment="1">
      <alignment horizontal="center" vertical="center"/>
    </xf>
    <xf numFmtId="186" fontId="0" fillId="0" borderId="25" xfId="0" applyNumberFormat="1" applyFont="1" applyFill="1" applyBorder="1" applyAlignment="1">
      <alignment horizontal="center" vertical="center"/>
    </xf>
    <xf numFmtId="10" fontId="8" fillId="0" borderId="25" xfId="62" applyNumberFormat="1" applyFont="1" applyFill="1" applyBorder="1" applyAlignment="1">
      <alignment horizontal="center" vertical="center"/>
    </xf>
    <xf numFmtId="9" fontId="8" fillId="0" borderId="25" xfId="61" applyFont="1" applyFill="1" applyBorder="1" applyAlignment="1">
      <alignment horizontal="center" vertical="center"/>
    </xf>
    <xf numFmtId="9" fontId="8" fillId="0" borderId="25" xfId="6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0" fontId="0" fillId="0" borderId="25" xfId="62" applyNumberFormat="1" applyFont="1" applyFill="1" applyBorder="1" applyAlignment="1">
      <alignment horizontal="center" vertical="center"/>
    </xf>
    <xf numFmtId="184" fontId="6" fillId="0" borderId="25" xfId="6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0" fontId="8" fillId="0" borderId="25" xfId="61" applyNumberFormat="1" applyFont="1" applyFill="1" applyBorder="1" applyAlignment="1">
      <alignment horizontal="center" vertical="center"/>
    </xf>
    <xf numFmtId="9" fontId="0" fillId="0" borderId="25" xfId="0" applyNumberFormat="1" applyFont="1" applyFill="1" applyBorder="1" applyAlignment="1">
      <alignment horizontal="center" vertical="center" wrapText="1"/>
    </xf>
    <xf numFmtId="184" fontId="0" fillId="0" borderId="25" xfId="0" applyNumberFormat="1" applyFont="1" applyFill="1" applyBorder="1" applyAlignment="1">
      <alignment horizontal="center" vertical="center"/>
    </xf>
    <xf numFmtId="187" fontId="0" fillId="0" borderId="25" xfId="0" applyNumberFormat="1" applyFill="1" applyBorder="1" applyAlignment="1">
      <alignment/>
    </xf>
    <xf numFmtId="10" fontId="8" fillId="0" borderId="25" xfId="61" applyNumberFormat="1" applyFont="1" applyFill="1" applyBorder="1" applyAlignment="1">
      <alignment horizontal="center" vertical="center" wrapText="1"/>
    </xf>
    <xf numFmtId="185" fontId="8" fillId="0" borderId="25" xfId="6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187" fontId="8" fillId="0" borderId="25" xfId="0" applyNumberFormat="1" applyFont="1" applyFill="1" applyBorder="1" applyAlignment="1">
      <alignment horizontal="center" vertical="center"/>
    </xf>
    <xf numFmtId="184" fontId="0" fillId="0" borderId="25" xfId="58" applyNumberFormat="1" applyFont="1" applyFill="1" applyBorder="1" applyAlignment="1">
      <alignment horizontal="center" vertical="center"/>
      <protection/>
    </xf>
    <xf numFmtId="4" fontId="8" fillId="0" borderId="25" xfId="0" applyNumberFormat="1" applyFont="1" applyFill="1" applyBorder="1" applyAlignment="1">
      <alignment horizontal="center" vertical="center"/>
    </xf>
    <xf numFmtId="9" fontId="0" fillId="0" borderId="25" xfId="0" applyNumberFormat="1" applyFont="1" applyFill="1" applyBorder="1" applyAlignment="1">
      <alignment horizontal="center" vertical="center"/>
    </xf>
    <xf numFmtId="187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4" fontId="0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184" fontId="8" fillId="0" borderId="25" xfId="62" applyNumberFormat="1" applyFont="1" applyFill="1" applyBorder="1" applyAlignment="1">
      <alignment horizontal="center" vertical="center"/>
    </xf>
    <xf numFmtId="0" fontId="0" fillId="0" borderId="25" xfId="57" applyFont="1" applyFill="1" applyBorder="1" applyAlignment="1">
      <alignment horizontal="center" vertical="center"/>
      <protection/>
    </xf>
    <xf numFmtId="0" fontId="0" fillId="0" borderId="25" xfId="0" applyNumberFormat="1" applyFont="1" applyFill="1" applyBorder="1" applyAlignment="1">
      <alignment horizontal="center" vertical="center"/>
    </xf>
    <xf numFmtId="185" fontId="8" fillId="0" borderId="25" xfId="0" applyNumberFormat="1" applyFont="1" applyFill="1" applyBorder="1" applyAlignment="1">
      <alignment horizontal="center" vertical="center"/>
    </xf>
    <xf numFmtId="184" fontId="8" fillId="0" borderId="25" xfId="0" applyNumberFormat="1" applyFont="1" applyFill="1" applyBorder="1" applyAlignment="1">
      <alignment horizontal="center" vertical="center" wrapText="1"/>
    </xf>
    <xf numFmtId="0" fontId="0" fillId="0" borderId="25" xfId="58" applyFont="1" applyFill="1" applyBorder="1" applyAlignment="1">
      <alignment horizontal="center" vertical="center"/>
      <protection/>
    </xf>
    <xf numFmtId="2" fontId="0" fillId="0" borderId="25" xfId="0" applyNumberFormat="1" applyFont="1" applyFill="1" applyBorder="1" applyAlignment="1">
      <alignment horizontal="center" vertical="center"/>
    </xf>
    <xf numFmtId="10" fontId="0" fillId="0" borderId="25" xfId="57" applyNumberFormat="1" applyFont="1" applyFill="1" applyBorder="1" applyAlignment="1">
      <alignment horizontal="center" vertical="center" wrapText="1"/>
      <protection/>
    </xf>
    <xf numFmtId="49" fontId="0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184" fontId="12" fillId="0" borderId="25" xfId="61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10" fontId="8" fillId="34" borderId="25" xfId="0" applyNumberFormat="1" applyFont="1" applyFill="1" applyBorder="1" applyAlignment="1">
      <alignment horizontal="center" vertical="center" wrapText="1"/>
    </xf>
    <xf numFmtId="10" fontId="8" fillId="34" borderId="25" xfId="0" applyNumberFormat="1" applyFont="1" applyFill="1" applyBorder="1" applyAlignment="1">
      <alignment horizontal="center" vertical="center"/>
    </xf>
    <xf numFmtId="10" fontId="8" fillId="34" borderId="25" xfId="61" applyNumberFormat="1" applyFont="1" applyFill="1" applyBorder="1" applyAlignment="1">
      <alignment horizontal="center" vertical="center"/>
    </xf>
    <xf numFmtId="186" fontId="0" fillId="34" borderId="25" xfId="0" applyNumberFormat="1" applyFont="1" applyFill="1" applyBorder="1" applyAlignment="1">
      <alignment horizontal="center" vertical="center"/>
    </xf>
    <xf numFmtId="9" fontId="8" fillId="34" borderId="25" xfId="6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184" fontId="8" fillId="34" borderId="25" xfId="0" applyNumberFormat="1" applyFont="1" applyFill="1" applyBorder="1" applyAlignment="1">
      <alignment horizontal="center" vertical="center"/>
    </xf>
    <xf numFmtId="4" fontId="3" fillId="34" borderId="25" xfId="53" applyNumberFormat="1" applyFont="1" applyFill="1" applyBorder="1" applyAlignment="1" applyProtection="1">
      <alignment horizontal="center" vertical="center"/>
      <protection/>
    </xf>
    <xf numFmtId="4" fontId="0" fillId="34" borderId="25" xfId="53" applyNumberFormat="1" applyFont="1" applyFill="1" applyBorder="1" applyAlignment="1" applyProtection="1">
      <alignment horizontal="center" vertical="center"/>
      <protection/>
    </xf>
    <xf numFmtId="9" fontId="0" fillId="34" borderId="25" xfId="0" applyNumberFormat="1" applyFont="1" applyFill="1" applyBorder="1" applyAlignment="1">
      <alignment horizontal="center" vertical="center" wrapText="1"/>
    </xf>
    <xf numFmtId="10" fontId="8" fillId="34" borderId="25" xfId="62" applyNumberFormat="1" applyFont="1" applyFill="1" applyBorder="1" applyAlignment="1">
      <alignment horizontal="center" vertical="center"/>
    </xf>
    <xf numFmtId="187" fontId="11" fillId="34" borderId="25" xfId="56" applyNumberFormat="1" applyFont="1" applyFill="1" applyBorder="1" applyAlignment="1">
      <alignment horizontal="center" vertical="center"/>
    </xf>
    <xf numFmtId="10" fontId="0" fillId="34" borderId="25" xfId="0" applyNumberFormat="1" applyFont="1" applyFill="1" applyBorder="1" applyAlignment="1" applyProtection="1">
      <alignment horizontal="center" vertical="center"/>
      <protection/>
    </xf>
    <xf numFmtId="184" fontId="8" fillId="34" borderId="25" xfId="61" applyNumberFormat="1" applyFont="1" applyFill="1" applyBorder="1" applyAlignment="1">
      <alignment horizontal="center" vertical="center"/>
    </xf>
    <xf numFmtId="184" fontId="0" fillId="34" borderId="25" xfId="61" applyNumberFormat="1" applyFont="1" applyFill="1" applyBorder="1" applyAlignment="1">
      <alignment horizontal="center" vertical="center"/>
    </xf>
    <xf numFmtId="184" fontId="0" fillId="34" borderId="25" xfId="0" applyNumberFormat="1" applyFont="1" applyFill="1" applyBorder="1" applyAlignment="1">
      <alignment horizontal="center" vertical="center"/>
    </xf>
    <xf numFmtId="10" fontId="0" fillId="34" borderId="25" xfId="61" applyNumberFormat="1" applyFont="1" applyFill="1" applyBorder="1" applyAlignment="1">
      <alignment horizontal="center" vertical="center" wrapText="1"/>
    </xf>
    <xf numFmtId="10" fontId="0" fillId="34" borderId="25" xfId="0" applyNumberFormat="1" applyFont="1" applyFill="1" applyBorder="1" applyAlignment="1">
      <alignment horizontal="center" vertical="center" wrapText="1"/>
    </xf>
    <xf numFmtId="187" fontId="0" fillId="34" borderId="25" xfId="0" applyNumberFormat="1" applyFill="1" applyBorder="1" applyAlignment="1">
      <alignment/>
    </xf>
    <xf numFmtId="10" fontId="8" fillId="34" borderId="25" xfId="61" applyNumberFormat="1" applyFont="1" applyFill="1" applyBorder="1" applyAlignment="1">
      <alignment horizontal="center" vertical="center" wrapText="1"/>
    </xf>
    <xf numFmtId="185" fontId="8" fillId="34" borderId="25" xfId="62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left" vertical="center" wrapText="1"/>
    </xf>
    <xf numFmtId="9" fontId="8" fillId="34" borderId="25" xfId="0" applyNumberFormat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/>
    </xf>
    <xf numFmtId="2" fontId="0" fillId="34" borderId="25" xfId="53" applyNumberFormat="1" applyFont="1" applyFill="1" applyBorder="1" applyAlignment="1" applyProtection="1">
      <alignment horizontal="center" vertical="center"/>
      <protection/>
    </xf>
    <xf numFmtId="10" fontId="33" fillId="34" borderId="25" xfId="62" applyNumberFormat="1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10" fontId="50" fillId="34" borderId="25" xfId="56" applyNumberFormat="1" applyFont="1" applyFill="1" applyBorder="1" applyAlignment="1">
      <alignment horizontal="center" vertical="center"/>
    </xf>
    <xf numFmtId="185" fontId="8" fillId="34" borderId="25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 wrapText="1"/>
    </xf>
    <xf numFmtId="0" fontId="51" fillId="35" borderId="25" xfId="53" applyFont="1" applyFill="1" applyBorder="1" applyAlignment="1" applyProtection="1">
      <alignment horizontal="center" vertical="center" wrapText="1"/>
      <protection/>
    </xf>
    <xf numFmtId="0" fontId="52" fillId="35" borderId="25" xfId="53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>
      <alignment horizontal="center" vertical="center" wrapText="1"/>
    </xf>
    <xf numFmtId="184" fontId="51" fillId="35" borderId="25" xfId="53" applyNumberFormat="1" applyFont="1" applyFill="1" applyBorder="1" applyAlignment="1" applyProtection="1">
      <alignment horizontal="center" vertical="center"/>
      <protection/>
    </xf>
    <xf numFmtId="0" fontId="51" fillId="35" borderId="25" xfId="53" applyFont="1" applyFill="1" applyBorder="1" applyAlignment="1" applyProtection="1">
      <alignment horizontal="center" vertical="center"/>
      <protection/>
    </xf>
    <xf numFmtId="0" fontId="53" fillId="35" borderId="25" xfId="53" applyFont="1" applyFill="1" applyBorder="1" applyAlignment="1" applyProtection="1">
      <alignment horizontal="center" vertical="center" wrapText="1"/>
      <protection/>
    </xf>
    <xf numFmtId="0" fontId="51" fillId="35" borderId="25" xfId="0" applyFont="1" applyFill="1" applyBorder="1" applyAlignment="1">
      <alignment horizontal="center" vertical="center" wrapText="1"/>
    </xf>
    <xf numFmtId="184" fontId="51" fillId="35" borderId="25" xfId="53" applyNumberFormat="1" applyFont="1" applyFill="1" applyBorder="1" applyAlignment="1" applyProtection="1">
      <alignment horizontal="center" vertical="center" wrapText="1"/>
      <protection/>
    </xf>
    <xf numFmtId="184" fontId="3" fillId="35" borderId="25" xfId="53" applyNumberFormat="1" applyFill="1" applyBorder="1" applyAlignment="1" applyProtection="1">
      <alignment horizontal="center" vertical="center" wrapText="1"/>
      <protection/>
    </xf>
    <xf numFmtId="0" fontId="53" fillId="35" borderId="25" xfId="53" applyFont="1" applyFill="1" applyBorder="1" applyAlignment="1" applyProtection="1">
      <alignment horizontal="center" vertical="center" wrapText="1"/>
      <protection/>
    </xf>
    <xf numFmtId="0" fontId="53" fillId="35" borderId="25" xfId="53" applyFont="1" applyFill="1" applyBorder="1" applyAlignment="1" applyProtection="1">
      <alignment horizontal="center" vertical="center"/>
      <protection/>
    </xf>
    <xf numFmtId="9" fontId="0" fillId="34" borderId="25" xfId="61" applyFont="1" applyFill="1" applyBorder="1" applyAlignment="1">
      <alignment horizontal="right"/>
    </xf>
    <xf numFmtId="9" fontId="0" fillId="0" borderId="25" xfId="6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1.12.2008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ntoniou\AppData\Local\Microsoft\Windows\Temporary%20Internet%20Files\Content.Outlook\M5I17HCK\statisticka_data_zdrojov&#253;%20soubor_1206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pro%20mezin&#225;rodn&#237;%20organizace\EBA\Metodika\statisticka_data_zdrojov&#253;%20soubor_1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ZÚ-2011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rizika2011"/>
      <sheetName val="ICBDvhLIST"/>
    </sheetNames>
    <sheetDataSet>
      <sheetData sheetId="18">
        <row r="5">
          <cell r="B5">
            <v>162158322</v>
          </cell>
        </row>
        <row r="42">
          <cell r="A42">
            <v>13</v>
          </cell>
          <cell r="B42">
            <v>6162862</v>
          </cell>
        </row>
        <row r="43">
          <cell r="B43">
            <v>4250828</v>
          </cell>
        </row>
        <row r="44">
          <cell r="B44">
            <v>2686473</v>
          </cell>
        </row>
        <row r="45">
          <cell r="B45">
            <v>67402</v>
          </cell>
        </row>
        <row r="46">
          <cell r="B46">
            <v>1352319</v>
          </cell>
        </row>
        <row r="47">
          <cell r="B47">
            <v>144633</v>
          </cell>
        </row>
        <row r="48">
          <cell r="A48">
            <v>2</v>
          </cell>
          <cell r="B48">
            <v>1912033</v>
          </cell>
        </row>
        <row r="62">
          <cell r="A62">
            <v>11</v>
          </cell>
        </row>
        <row r="74">
          <cell r="B74">
            <v>1856946</v>
          </cell>
        </row>
        <row r="111">
          <cell r="B111">
            <v>159114</v>
          </cell>
        </row>
        <row r="112">
          <cell r="B112">
            <v>159114</v>
          </cell>
        </row>
        <row r="113">
          <cell r="B113">
            <v>23060</v>
          </cell>
        </row>
        <row r="114">
          <cell r="B114">
            <v>21300</v>
          </cell>
        </row>
        <row r="115">
          <cell r="B115">
            <v>110090</v>
          </cell>
        </row>
        <row r="116">
          <cell r="B116">
            <v>4662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  <sheetName val="rizika201"/>
      <sheetName val="rizika2011"/>
    </sheetNames>
    <sheetDataSet>
      <sheetData sheetId="16">
        <row r="111">
          <cell r="A111">
            <v>24</v>
          </cell>
          <cell r="B111">
            <v>431918</v>
          </cell>
        </row>
        <row r="112">
          <cell r="B112">
            <v>431918</v>
          </cell>
        </row>
        <row r="117">
          <cell r="A117">
            <v>0</v>
          </cell>
          <cell r="B117">
            <v>0</v>
          </cell>
        </row>
        <row r="132">
          <cell r="A13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57&amp;l=2" TargetMode="External" /><Relationship Id="rId2" Type="http://schemas.openxmlformats.org/officeDocument/2006/relationships/hyperlink" Target="http://supervisory-disclosure.cssf.lu/index.php?id=168" TargetMode="External" /><Relationship Id="rId3" Type="http://schemas.openxmlformats.org/officeDocument/2006/relationships/hyperlink" Target="http://www.nbs.sk/en/financial-market-supervision/supervisory-disclosure-framework/statistical-data" TargetMode="External" /><Relationship Id="rId4" Type="http://schemas.openxmlformats.org/officeDocument/2006/relationships/hyperlink" Target="http://www.fsa.gov.uk/pages/About/What/International/basel/disclosure/data/index.shtml" TargetMode="External" /><Relationship Id="rId5" Type="http://schemas.openxmlformats.org/officeDocument/2006/relationships/hyperlink" Target="http://www.acp.banque-france.fr/en/international/supervisory-disclosure/statistical-data.html" TargetMode="External" /><Relationship Id="rId6" Type="http://schemas.openxmlformats.org/officeDocument/2006/relationships/hyperlink" Target="http://www.bnr.ro/files/d/Supraveghere/XLS_DS4/2009/pillar1_market_risk.xls" TargetMode="External" /><Relationship Id="rId7" Type="http://schemas.openxmlformats.org/officeDocument/2006/relationships/hyperlink" Target="http://www.centralbank.gov.cy/nqcontent.cfm?a_id=3578&amp;lang=en" TargetMode="External" /><Relationship Id="rId8" Type="http://schemas.openxmlformats.org/officeDocument/2006/relationships/hyperlink" Target="http://www.bportugal.pt/en-US/Supervisao/BasileiaIIDivulgacaodeInformacao/Lists/LinksLitsItemFolder/Attachments/4/Data_PTMarketRisk_e.xls" TargetMode="External" /><Relationship Id="rId9" Type="http://schemas.openxmlformats.org/officeDocument/2006/relationships/hyperlink" Target="http://www.bancaditalia.it/vigilanza/disclosure/data" TargetMode="External" /><Relationship Id="rId10" Type="http://schemas.openxmlformats.org/officeDocument/2006/relationships/hyperlink" Target="http://www.bundesbank.de/sdtf/download/pillar1_market_risk_2009.xls" TargetMode="External" /><Relationship Id="rId11" Type="http://schemas.openxmlformats.org/officeDocument/2006/relationships/hyperlink" Target="http://www.fma.gv.at/en/legal-framework/supervisory-disclosure/statistical-data-on-basel-ii-implementation.html" TargetMode="External" /><Relationship Id="rId12" Type="http://schemas.openxmlformats.org/officeDocument/2006/relationships/hyperlink" Target="http://www.pszaf.hu/en/left_menu/eu_international/pszafen_sd" TargetMode="External" /><Relationship Id="rId13" Type="http://schemas.openxmlformats.org/officeDocument/2006/relationships/hyperlink" Target="http://www.transparencia.cnmv.bde.es/SD/sd_e.htm" TargetMode="External" /><Relationship Id="rId14" Type="http://schemas.openxmlformats.org/officeDocument/2006/relationships/hyperlink" Target="http://www.lb.lt/eng/institutions/pillar1_market_risk.htm" TargetMode="External" /><Relationship Id="rId15" Type="http://schemas.openxmlformats.org/officeDocument/2006/relationships/hyperlink" Target="http://www.fi.ee/failid/sd/pillar1_market_risk.xls" TargetMode="External" /><Relationship Id="rId16" Type="http://schemas.openxmlformats.org/officeDocument/2006/relationships/hyperlink" Target="http://www.nbb.be/pub/cp/domains/ki/baselII/statistical_data/statistical_market.htm?l=nl" TargetMode="External" /><Relationship Id="rId17" Type="http://schemas.openxmlformats.org/officeDocument/2006/relationships/hyperlink" Target="http://www.fktk.lv/en/law/disclosure_on_implementation_o/statistical_data/2009-06-25_general_information/" TargetMode="External" /><Relationship Id="rId18" Type="http://schemas.openxmlformats.org/officeDocument/2006/relationships/hyperlink" Target="http://www.finanssivalvonta.fi/en/Supervision/Supervisory_Disclosure/Statistical_data/Documents/Pillar_1_Market_Risk_2010.pdf" TargetMode="External" /><Relationship Id="rId19" Type="http://schemas.openxmlformats.org/officeDocument/2006/relationships/hyperlink" Target="http://www.finanstilsynet.no/no/Bank-og-finans/Banker/Tema/Supervisory-Disclosure/D-Statistical-data/" TargetMode="External" /><Relationship Id="rId20" Type="http://schemas.openxmlformats.org/officeDocument/2006/relationships/hyperlink" Target="http://www.bsi.si/iskalniki/nadzorniska-razkritja-en-vsebina.asp?VsebinaId=5853&amp;MapaId=840" TargetMode="External" /><Relationship Id="rId21" Type="http://schemas.openxmlformats.org/officeDocument/2006/relationships/hyperlink" Target="http://www.bnb.bg/bnbweb/groups/public/documents/bnb_download/pillar1_market_risk-en.xls" TargetMode="External" /><Relationship Id="rId22" Type="http://schemas.openxmlformats.org/officeDocument/2006/relationships/hyperlink" Target="http://www.mfsa.com.mt/pages/default.aspx" TargetMode="External" /><Relationship Id="rId23" Type="http://schemas.openxmlformats.org/officeDocument/2006/relationships/hyperlink" Target="http://www.centralbank.ie/REGULATION/INDUSTRY-SECTORS/CREDIT-INSTITUTIONS/SUPERVISORY-DISCLOSURES/Pages/statistical-data.aspx" TargetMode="External" /><Relationship Id="rId24" Type="http://schemas.openxmlformats.org/officeDocument/2006/relationships/hyperlink" Target="http://www.cnb.cz/en/financial_market_supervision/supervisory_disclosure/statistical_data/pillar_1_market_risk_data.html" TargetMode="External" /><Relationship Id="rId25" Type="http://schemas.openxmlformats.org/officeDocument/2006/relationships/hyperlink" Target="http://www.transparencia.cnmv.bde.es/SD/pillar1_market_risk-ES-BE.xls#English!I2" TargetMode="External" /><Relationship Id="rId26" Type="http://schemas.openxmlformats.org/officeDocument/2006/relationships/hyperlink" Target="http://www.transparencia.cnmv.bde.es/SD/pillar1_market_risk-ES-CNMV.xls#English!I2" TargetMode="External" /><Relationship Id="rId27" Type="http://schemas.openxmlformats.org/officeDocument/2006/relationships/hyperlink" Target="http://www.fi.se/upload/90_English/30_Regulations/supervisory_disclosure/Statistics/market-risk-data-2011-supervisory-disclosure.pdf" TargetMode="External" /><Relationship Id="rId28" Type="http://schemas.openxmlformats.org/officeDocument/2006/relationships/comments" Target="../comments2.xm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5" width="0" style="0" hidden="1" customWidth="1"/>
    <col min="6" max="11" width="12.7109375" style="0" customWidth="1"/>
  </cols>
  <sheetData>
    <row r="1" ht="18">
      <c r="A1" s="1" t="s">
        <v>32</v>
      </c>
    </row>
    <row r="2" ht="15.75" thickBot="1">
      <c r="A2" s="2"/>
    </row>
    <row r="3" spans="1:11" ht="75" customHeight="1" thickBot="1" thickTop="1">
      <c r="A3" s="3"/>
      <c r="B3" s="4" t="s">
        <v>33</v>
      </c>
      <c r="C3" s="4" t="s">
        <v>33</v>
      </c>
      <c r="F3" s="4" t="s">
        <v>26</v>
      </c>
      <c r="G3" s="13" t="s">
        <v>27</v>
      </c>
      <c r="H3" s="15" t="s">
        <v>28</v>
      </c>
      <c r="I3" s="5" t="s">
        <v>29</v>
      </c>
      <c r="J3" s="18" t="s">
        <v>30</v>
      </c>
      <c r="K3" s="19" t="s">
        <v>31</v>
      </c>
    </row>
    <row r="4" spans="1:11" ht="16.5" thickBot="1" thickTop="1">
      <c r="A4" s="6" t="s">
        <v>0</v>
      </c>
      <c r="B4" s="7"/>
      <c r="C4" s="7"/>
      <c r="F4" s="7"/>
      <c r="G4" s="14"/>
      <c r="H4" s="16"/>
      <c r="I4" s="11"/>
      <c r="J4" s="19"/>
      <c r="K4" s="19"/>
    </row>
    <row r="5" spans="1:11" ht="15.75" thickBot="1">
      <c r="A5" s="6" t="s">
        <v>1</v>
      </c>
      <c r="B5" s="7"/>
      <c r="C5" s="7"/>
      <c r="F5" s="7"/>
      <c r="G5" s="14"/>
      <c r="H5" s="16"/>
      <c r="I5" s="11"/>
      <c r="J5" s="19"/>
      <c r="K5" s="19"/>
    </row>
    <row r="6" spans="1:11" ht="15.75" thickBot="1">
      <c r="A6" s="6" t="s">
        <v>2</v>
      </c>
      <c r="B6" s="7"/>
      <c r="C6" s="7"/>
      <c r="F6" s="7"/>
      <c r="G6" s="14"/>
      <c r="H6" s="16"/>
      <c r="I6" s="11"/>
      <c r="J6" s="19"/>
      <c r="K6" s="19"/>
    </row>
    <row r="7" spans="1:11" ht="15.75" customHeight="1" thickBot="1">
      <c r="A7" s="6" t="s">
        <v>3</v>
      </c>
      <c r="B7" s="7"/>
      <c r="C7" s="7"/>
      <c r="F7" s="7"/>
      <c r="G7" s="14"/>
      <c r="H7" s="16"/>
      <c r="I7" s="11"/>
      <c r="J7" s="19"/>
      <c r="K7" s="19"/>
    </row>
    <row r="8" spans="1:11" ht="15.75" thickBot="1">
      <c r="A8" s="6" t="s">
        <v>4</v>
      </c>
      <c r="B8" s="7"/>
      <c r="C8" s="7"/>
      <c r="F8" s="7"/>
      <c r="G8" s="14"/>
      <c r="H8" s="16"/>
      <c r="I8" s="11"/>
      <c r="J8" s="19"/>
      <c r="K8" s="19"/>
    </row>
    <row r="9" spans="1:11" ht="15.75" thickBot="1">
      <c r="A9" s="6" t="s">
        <v>5</v>
      </c>
      <c r="B9" s="7"/>
      <c r="C9" s="7"/>
      <c r="F9" s="7"/>
      <c r="G9" s="14"/>
      <c r="H9" s="16"/>
      <c r="I9" s="11"/>
      <c r="J9" s="19"/>
      <c r="K9" s="19"/>
    </row>
    <row r="10" spans="1:11" ht="15.75" thickBot="1">
      <c r="A10" s="6" t="s">
        <v>6</v>
      </c>
      <c r="B10" s="7"/>
      <c r="C10" s="7"/>
      <c r="F10" s="7"/>
      <c r="G10" s="14"/>
      <c r="H10" s="16"/>
      <c r="I10" s="11"/>
      <c r="J10" s="19"/>
      <c r="K10" s="19"/>
    </row>
    <row r="11" spans="1:11" ht="15.75" thickBot="1">
      <c r="A11" s="6" t="s">
        <v>7</v>
      </c>
      <c r="B11" s="7"/>
      <c r="C11" s="7"/>
      <c r="F11" s="7"/>
      <c r="G11" s="14"/>
      <c r="H11" s="16"/>
      <c r="I11" s="11"/>
      <c r="J11" s="19"/>
      <c r="K11" s="19"/>
    </row>
    <row r="12" spans="1:11" ht="15.75" thickBot="1">
      <c r="A12" s="6" t="s">
        <v>8</v>
      </c>
      <c r="B12" s="7"/>
      <c r="C12" s="7"/>
      <c r="F12" s="7"/>
      <c r="G12" s="14"/>
      <c r="H12" s="16"/>
      <c r="I12" s="11"/>
      <c r="J12" s="19"/>
      <c r="K12" s="19"/>
    </row>
    <row r="13" spans="1:11" ht="15.75" thickBot="1">
      <c r="A13" s="6" t="s">
        <v>9</v>
      </c>
      <c r="B13" s="7"/>
      <c r="C13" s="7"/>
      <c r="F13" s="7"/>
      <c r="G13" s="14"/>
      <c r="H13" s="16"/>
      <c r="I13" s="11"/>
      <c r="J13" s="19"/>
      <c r="K13" s="19"/>
    </row>
    <row r="14" spans="1:11" ht="15.75" thickBot="1">
      <c r="A14" s="6" t="s">
        <v>10</v>
      </c>
      <c r="B14" s="7"/>
      <c r="C14" s="7"/>
      <c r="F14" s="7"/>
      <c r="G14" s="14"/>
      <c r="H14" s="16"/>
      <c r="I14" s="11"/>
      <c r="J14" s="19"/>
      <c r="K14" s="19"/>
    </row>
    <row r="15" spans="1:11" ht="15.75" thickBot="1">
      <c r="A15" s="6" t="s">
        <v>11</v>
      </c>
      <c r="B15" s="7"/>
      <c r="C15" s="7"/>
      <c r="F15" s="7"/>
      <c r="G15" s="14"/>
      <c r="H15" s="16"/>
      <c r="I15" s="11"/>
      <c r="J15" s="19"/>
      <c r="K15" s="19"/>
    </row>
    <row r="16" spans="1:11" ht="15.75" thickBot="1">
      <c r="A16" s="6" t="s">
        <v>12</v>
      </c>
      <c r="B16" s="7"/>
      <c r="C16" s="7"/>
      <c r="F16" s="7"/>
      <c r="G16" s="14"/>
      <c r="H16" s="16"/>
      <c r="I16" s="11"/>
      <c r="J16" s="19"/>
      <c r="K16" s="19"/>
    </row>
    <row r="17" spans="1:11" ht="15.75" thickBot="1">
      <c r="A17" s="6" t="s">
        <v>13</v>
      </c>
      <c r="B17" s="7"/>
      <c r="C17" s="7"/>
      <c r="F17" s="7"/>
      <c r="G17" s="14"/>
      <c r="H17" s="16"/>
      <c r="I17" s="11"/>
      <c r="J17" s="19"/>
      <c r="K17" s="19"/>
    </row>
    <row r="18" spans="1:11" ht="15.75" thickBot="1">
      <c r="A18" s="6" t="s">
        <v>14</v>
      </c>
      <c r="B18" s="7"/>
      <c r="C18" s="7"/>
      <c r="F18" s="7"/>
      <c r="G18" s="14"/>
      <c r="H18" s="16"/>
      <c r="I18" s="11"/>
      <c r="J18" s="19"/>
      <c r="K18" s="19"/>
    </row>
    <row r="19" spans="1:11" ht="15.75" customHeight="1" thickBot="1">
      <c r="A19" s="6" t="s">
        <v>15</v>
      </c>
      <c r="B19" s="7"/>
      <c r="C19" s="7"/>
      <c r="F19" s="7"/>
      <c r="G19" s="14"/>
      <c r="H19" s="16"/>
      <c r="I19" s="11"/>
      <c r="J19" s="19"/>
      <c r="K19" s="19"/>
    </row>
    <row r="20" spans="1:11" ht="15.75" thickBot="1">
      <c r="A20" s="6" t="s">
        <v>16</v>
      </c>
      <c r="B20" s="7"/>
      <c r="C20" s="7"/>
      <c r="F20" s="7"/>
      <c r="G20" s="14"/>
      <c r="H20" s="16"/>
      <c r="I20" s="11"/>
      <c r="J20" s="19"/>
      <c r="K20" s="19"/>
    </row>
    <row r="21" spans="1:11" ht="15.75" customHeight="1" thickBot="1">
      <c r="A21" s="6" t="s">
        <v>17</v>
      </c>
      <c r="B21" s="7"/>
      <c r="C21" s="7"/>
      <c r="F21" s="7"/>
      <c r="G21" s="14"/>
      <c r="H21" s="16"/>
      <c r="I21" s="11"/>
      <c r="J21" s="19"/>
      <c r="K21" s="19"/>
    </row>
    <row r="22" spans="1:11" ht="15.75" thickBot="1">
      <c r="A22" s="6" t="s">
        <v>18</v>
      </c>
      <c r="B22" s="7"/>
      <c r="C22" s="7"/>
      <c r="F22" s="7"/>
      <c r="G22" s="14"/>
      <c r="H22" s="16"/>
      <c r="I22" s="11"/>
      <c r="J22" s="19"/>
      <c r="K22" s="19"/>
    </row>
    <row r="23" spans="1:11" ht="15.75" thickBot="1">
      <c r="A23" s="6" t="s">
        <v>19</v>
      </c>
      <c r="B23" s="7"/>
      <c r="C23" s="7"/>
      <c r="F23" s="7"/>
      <c r="G23" s="14"/>
      <c r="H23" s="16"/>
      <c r="I23" s="11"/>
      <c r="J23" s="19"/>
      <c r="K23" s="19"/>
    </row>
    <row r="24" spans="1:11" ht="15.75" thickBot="1">
      <c r="A24" s="6" t="s">
        <v>20</v>
      </c>
      <c r="B24" s="7"/>
      <c r="C24" s="7"/>
      <c r="F24" s="7"/>
      <c r="G24" s="14"/>
      <c r="H24" s="16"/>
      <c r="I24" s="11"/>
      <c r="J24" s="19"/>
      <c r="K24" s="19"/>
    </row>
    <row r="25" spans="1:11" ht="15.75" thickBot="1">
      <c r="A25" s="6" t="s">
        <v>21</v>
      </c>
      <c r="B25" s="7"/>
      <c r="C25" s="7"/>
      <c r="F25" s="7"/>
      <c r="G25" s="14"/>
      <c r="H25" s="16"/>
      <c r="I25" s="11"/>
      <c r="J25" s="19"/>
      <c r="K25" s="19"/>
    </row>
    <row r="26" spans="1:11" ht="15.75" thickBot="1">
      <c r="A26" s="6" t="s">
        <v>22</v>
      </c>
      <c r="B26" s="7"/>
      <c r="C26" s="7"/>
      <c r="F26" s="7"/>
      <c r="G26" s="14"/>
      <c r="H26" s="16"/>
      <c r="I26" s="11"/>
      <c r="J26" s="19"/>
      <c r="K26" s="19"/>
    </row>
    <row r="27" spans="1:11" ht="15.75" thickBot="1">
      <c r="A27" s="6" t="s">
        <v>23</v>
      </c>
      <c r="B27" s="7"/>
      <c r="C27" s="7"/>
      <c r="F27" s="7"/>
      <c r="G27" s="14"/>
      <c r="H27" s="16"/>
      <c r="I27" s="11"/>
      <c r="J27" s="19"/>
      <c r="K27" s="19"/>
    </row>
    <row r="28" spans="1:11" ht="15.75" customHeight="1" thickBot="1">
      <c r="A28" s="6" t="s">
        <v>24</v>
      </c>
      <c r="B28" s="7"/>
      <c r="C28" s="7"/>
      <c r="F28" s="7"/>
      <c r="G28" s="14"/>
      <c r="H28" s="16"/>
      <c r="I28" s="11"/>
      <c r="J28" s="19"/>
      <c r="K28" s="19"/>
    </row>
    <row r="29" spans="1:11" ht="15.75" hidden="1" thickBot="1">
      <c r="A29" s="8" t="s">
        <v>25</v>
      </c>
      <c r="B29" s="9"/>
      <c r="C29" s="9"/>
      <c r="F29" s="9"/>
      <c r="G29" s="12"/>
      <c r="H29" s="12"/>
      <c r="I29" s="10"/>
      <c r="J29" s="17"/>
      <c r="K29" s="17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J32" sqref="J32"/>
    </sheetView>
  </sheetViews>
  <sheetFormatPr defaultColWidth="10.57421875" defaultRowHeight="12.75"/>
  <cols>
    <col min="1" max="1" width="47.28125" style="21" customWidth="1"/>
    <col min="2" max="2" width="27.57421875" style="20" customWidth="1"/>
    <col min="3" max="3" width="23.00390625" style="20" customWidth="1"/>
    <col min="4" max="4" width="10.57421875" style="25" customWidth="1"/>
    <col min="5" max="5" width="10.57421875" style="27" customWidth="1"/>
    <col min="6" max="6" width="10.57421875" style="26" customWidth="1"/>
    <col min="7" max="7" width="10.57421875" style="35" customWidth="1"/>
    <col min="8" max="8" width="13.00390625" style="43" customWidth="1"/>
    <col min="9" max="9" width="10.57421875" style="31" customWidth="1"/>
    <col min="10" max="10" width="10.57421875" style="25" customWidth="1"/>
    <col min="11" max="11" width="10.57421875" style="26" customWidth="1"/>
    <col min="12" max="12" width="10.57421875" style="28" customWidth="1"/>
    <col min="13" max="13" width="10.57421875" style="35" customWidth="1"/>
    <col min="14" max="14" width="10.57421875" style="25" customWidth="1"/>
    <col min="15" max="15" width="10.57421875" style="34" customWidth="1"/>
    <col min="16" max="16" width="10.57421875" style="25" customWidth="1"/>
    <col min="17" max="17" width="12.421875" style="0" customWidth="1"/>
    <col min="18" max="18" width="10.57421875" style="25" customWidth="1"/>
    <col min="19" max="19" width="10.57421875" style="26" customWidth="1"/>
    <col min="20" max="20" width="10.57421875" style="28" customWidth="1"/>
    <col min="21" max="21" width="10.57421875" style="32" customWidth="1"/>
    <col min="22" max="22" width="10.57421875" style="0" customWidth="1"/>
    <col min="23" max="25" width="10.57421875" style="25" customWidth="1"/>
    <col min="26" max="26" width="10.57421875" style="31" customWidth="1"/>
    <col min="27" max="28" width="10.57421875" style="25" customWidth="1"/>
    <col min="29" max="29" width="10.57421875" style="32" customWidth="1"/>
    <col min="30" max="30" width="10.57421875" style="31" customWidth="1"/>
    <col min="31" max="32" width="10.57421875" style="25" customWidth="1"/>
    <col min="33" max="33" width="10.57421875" style="26" customWidth="1"/>
    <col min="34" max="16384" width="10.57421875" style="20" customWidth="1"/>
  </cols>
  <sheetData>
    <row r="1" spans="1:34" s="60" customFormat="1" ht="21" customHeight="1">
      <c r="A1" s="121" t="s">
        <v>73</v>
      </c>
      <c r="B1" s="121"/>
      <c r="C1" s="121"/>
      <c r="D1" s="122" t="s">
        <v>44</v>
      </c>
      <c r="E1" s="125" t="s">
        <v>45</v>
      </c>
      <c r="F1" s="126" t="s">
        <v>81</v>
      </c>
      <c r="G1" s="125" t="s">
        <v>46</v>
      </c>
      <c r="H1" s="127" t="s">
        <v>47</v>
      </c>
      <c r="I1" s="122" t="s">
        <v>53</v>
      </c>
      <c r="J1" s="128" t="s">
        <v>48</v>
      </c>
      <c r="K1" s="128" t="s">
        <v>52</v>
      </c>
      <c r="L1" s="128" t="s">
        <v>95</v>
      </c>
      <c r="M1" s="129" t="s">
        <v>49</v>
      </c>
      <c r="N1" s="129" t="s">
        <v>50</v>
      </c>
      <c r="O1" s="130" t="s">
        <v>51</v>
      </c>
      <c r="P1" s="129" t="s">
        <v>54</v>
      </c>
      <c r="Q1" s="131" t="s">
        <v>55</v>
      </c>
      <c r="R1" s="122" t="s">
        <v>56</v>
      </c>
      <c r="S1" s="122" t="s">
        <v>58</v>
      </c>
      <c r="T1" s="126" t="s">
        <v>59</v>
      </c>
      <c r="U1" s="126" t="s">
        <v>57</v>
      </c>
      <c r="V1" s="132" t="s">
        <v>60</v>
      </c>
      <c r="W1" s="128" t="s">
        <v>61</v>
      </c>
      <c r="X1" s="128" t="s">
        <v>62</v>
      </c>
      <c r="Y1" s="122" t="s">
        <v>63</v>
      </c>
      <c r="Z1" s="126" t="s">
        <v>78</v>
      </c>
      <c r="AA1" s="123" t="s">
        <v>66</v>
      </c>
      <c r="AB1" s="129" t="s">
        <v>65</v>
      </c>
      <c r="AC1" s="129" t="s">
        <v>64</v>
      </c>
      <c r="AD1" s="122" t="s">
        <v>67</v>
      </c>
      <c r="AE1" s="128" t="s">
        <v>77</v>
      </c>
      <c r="AF1" s="122" t="s">
        <v>75</v>
      </c>
      <c r="AG1" s="122" t="s">
        <v>76</v>
      </c>
      <c r="AH1" s="59"/>
    </row>
    <row r="2" spans="1:34" s="68" customFormat="1" ht="27" customHeight="1">
      <c r="A2" s="89" t="s">
        <v>68</v>
      </c>
      <c r="B2" s="90" t="s">
        <v>70</v>
      </c>
      <c r="C2" s="90"/>
      <c r="D2" s="91">
        <v>0.0379</v>
      </c>
      <c r="E2" s="92">
        <v>0.0577</v>
      </c>
      <c r="F2" s="93">
        <v>0.008069752938369751</v>
      </c>
      <c r="G2" s="91">
        <v>0.005586412520134355</v>
      </c>
      <c r="H2" s="94">
        <f>+'[1]rizika2011'!$B$42/'[1]rizika2011'!$B$5*100</f>
        <v>3.80052156681789</v>
      </c>
      <c r="I2" s="95">
        <v>0.06841737324097472</v>
      </c>
      <c r="J2" s="96"/>
      <c r="K2" s="97">
        <v>0.01</v>
      </c>
      <c r="L2" s="98"/>
      <c r="M2" s="99">
        <v>3.0506134725</v>
      </c>
      <c r="N2" s="100"/>
      <c r="O2" s="101">
        <v>0.05677650784108433</v>
      </c>
      <c r="P2" s="102">
        <v>4.519778239955816</v>
      </c>
      <c r="Q2" s="103">
        <v>0.044032899966561595</v>
      </c>
      <c r="R2" s="89"/>
      <c r="S2" s="104" t="s">
        <v>86</v>
      </c>
      <c r="T2" s="105">
        <v>0.0048348792626967</v>
      </c>
      <c r="U2" s="106">
        <v>0.031</v>
      </c>
      <c r="V2" s="107">
        <v>0.0065225655379089155</v>
      </c>
      <c r="W2" s="108">
        <v>0.0304</v>
      </c>
      <c r="X2" s="108">
        <v>0.006</v>
      </c>
      <c r="Y2" s="109">
        <v>1.6087523196638507</v>
      </c>
      <c r="Z2" s="92">
        <v>0.0187</v>
      </c>
      <c r="AA2" s="108">
        <v>0.0367</v>
      </c>
      <c r="AB2" s="108">
        <v>0.0119</v>
      </c>
      <c r="AC2" s="105">
        <v>0.023319109</v>
      </c>
      <c r="AD2" s="133">
        <v>0.1546534000078151</v>
      </c>
      <c r="AE2" s="96"/>
      <c r="AF2" s="110"/>
      <c r="AG2" s="111">
        <v>0.024073942473908833</v>
      </c>
      <c r="AH2" s="67"/>
    </row>
    <row r="3" spans="1:34" s="68" customFormat="1" ht="15" customHeight="1">
      <c r="A3" s="124" t="s">
        <v>83</v>
      </c>
      <c r="B3" s="58" t="s">
        <v>39</v>
      </c>
      <c r="C3" s="69" t="s">
        <v>35</v>
      </c>
      <c r="D3" s="45">
        <v>0.9855</v>
      </c>
      <c r="E3" s="44">
        <v>0.9583</v>
      </c>
      <c r="F3" s="61">
        <v>1</v>
      </c>
      <c r="G3" s="44">
        <v>1</v>
      </c>
      <c r="H3" s="50">
        <f>+'[1]rizika2011'!$A$62/'[1]rizika2011'!$A$42*100</f>
        <v>84.61538461538461</v>
      </c>
      <c r="I3" s="52">
        <v>0.3121091529277999</v>
      </c>
      <c r="J3" s="70">
        <v>100</v>
      </c>
      <c r="K3" s="47">
        <v>1</v>
      </c>
      <c r="L3" s="71"/>
      <c r="M3" s="72">
        <v>88.571428571</v>
      </c>
      <c r="N3" s="73"/>
      <c r="O3" s="51">
        <v>0.5164473684210527</v>
      </c>
      <c r="P3" s="74">
        <v>100</v>
      </c>
      <c r="Q3" s="46">
        <v>0.7692307692307693</v>
      </c>
      <c r="R3" s="56">
        <v>0.996011964107677</v>
      </c>
      <c r="S3" s="75">
        <v>100</v>
      </c>
      <c r="T3" s="48">
        <v>0.48598130841121495</v>
      </c>
      <c r="U3" s="63">
        <v>1</v>
      </c>
      <c r="V3" s="46">
        <v>1</v>
      </c>
      <c r="W3" s="46">
        <v>0.85</v>
      </c>
      <c r="X3" s="46">
        <v>1</v>
      </c>
      <c r="Y3" s="64">
        <v>100</v>
      </c>
      <c r="Z3" s="47">
        <v>1</v>
      </c>
      <c r="AA3" s="62">
        <v>1</v>
      </c>
      <c r="AB3" s="76">
        <v>1</v>
      </c>
      <c r="AC3" s="48">
        <v>0.8571428571428571</v>
      </c>
      <c r="AD3" s="134">
        <v>0.9390862944162437</v>
      </c>
      <c r="AE3" s="54"/>
      <c r="AF3" s="65"/>
      <c r="AG3" s="66">
        <v>0.875</v>
      </c>
      <c r="AH3" s="67"/>
    </row>
    <row r="4" spans="1:34" s="68" customFormat="1" ht="15" customHeight="1">
      <c r="A4" s="124"/>
      <c r="B4" s="58"/>
      <c r="C4" s="69" t="s">
        <v>36</v>
      </c>
      <c r="D4" s="45">
        <v>0.0145</v>
      </c>
      <c r="E4" s="44">
        <v>0.1667</v>
      </c>
      <c r="F4" s="61">
        <v>0</v>
      </c>
      <c r="G4" s="44">
        <v>0</v>
      </c>
      <c r="H4" s="50">
        <f>+'[1]rizika2011'!$A$48/'[1]rizika2011'!$A$42*100</f>
        <v>15.384615384615385</v>
      </c>
      <c r="I4" s="52">
        <v>0.0062535531552018195</v>
      </c>
      <c r="J4" s="77">
        <v>3.2</v>
      </c>
      <c r="K4" s="47">
        <v>0</v>
      </c>
      <c r="L4" s="71"/>
      <c r="M4" s="72">
        <v>11.428571429</v>
      </c>
      <c r="N4" s="73"/>
      <c r="O4" s="51">
        <v>0.48355263157894735</v>
      </c>
      <c r="P4" s="74">
        <v>0</v>
      </c>
      <c r="Q4" s="46">
        <v>0.02564102564102564</v>
      </c>
      <c r="R4" s="56">
        <v>0.003988035892323031</v>
      </c>
      <c r="S4" s="75">
        <v>0</v>
      </c>
      <c r="T4" s="48">
        <v>0.028037383177570093</v>
      </c>
      <c r="U4" s="63">
        <v>0</v>
      </c>
      <c r="V4" s="46">
        <v>0</v>
      </c>
      <c r="W4" s="46">
        <v>0.15</v>
      </c>
      <c r="X4" s="46">
        <v>0</v>
      </c>
      <c r="Y4" s="64">
        <v>11.11111111111111</v>
      </c>
      <c r="Z4" s="47">
        <v>0</v>
      </c>
      <c r="AA4" s="46">
        <v>0.06</v>
      </c>
      <c r="AB4" s="76">
        <v>0</v>
      </c>
      <c r="AC4" s="48">
        <v>0.14285714285714285</v>
      </c>
      <c r="AD4" s="134">
        <v>0.05583756345177665</v>
      </c>
      <c r="AE4" s="54"/>
      <c r="AF4" s="65"/>
      <c r="AG4" s="66">
        <v>0.125</v>
      </c>
      <c r="AH4" s="67"/>
    </row>
    <row r="5" spans="1:34" s="68" customFormat="1" ht="15" customHeight="1">
      <c r="A5" s="124"/>
      <c r="B5" s="58" t="s">
        <v>74</v>
      </c>
      <c r="C5" s="69" t="s">
        <v>35</v>
      </c>
      <c r="D5" s="45">
        <v>0.5489</v>
      </c>
      <c r="E5" s="55">
        <v>0.3222121112950473</v>
      </c>
      <c r="F5" s="61">
        <v>1</v>
      </c>
      <c r="G5" s="44">
        <v>1</v>
      </c>
      <c r="H5" s="50">
        <f>+'[1]rizika2011'!$B$43/'[1]rizika2011'!$B$42*100</f>
        <v>68.97490159604418</v>
      </c>
      <c r="I5" s="52">
        <v>0.30416011919522534</v>
      </c>
      <c r="J5" s="77">
        <v>6.1</v>
      </c>
      <c r="K5" s="47">
        <v>1</v>
      </c>
      <c r="L5" s="71"/>
      <c r="M5" s="72">
        <v>55.198514259</v>
      </c>
      <c r="N5" s="73"/>
      <c r="O5" s="51">
        <v>0.2504377947179537</v>
      </c>
      <c r="P5" s="74">
        <v>100</v>
      </c>
      <c r="Q5" s="46">
        <v>0.3514874757036956</v>
      </c>
      <c r="R5" s="56">
        <v>0.9395568367285816</v>
      </c>
      <c r="S5" s="75">
        <v>100</v>
      </c>
      <c r="T5" s="48">
        <v>0.6529429039391249</v>
      </c>
      <c r="U5" s="63">
        <v>1</v>
      </c>
      <c r="V5" s="46">
        <v>1</v>
      </c>
      <c r="W5" s="46">
        <v>0.1594</v>
      </c>
      <c r="X5" s="46">
        <v>1</v>
      </c>
      <c r="Y5" s="64">
        <v>93.53908861577037</v>
      </c>
      <c r="Z5" s="47">
        <v>1</v>
      </c>
      <c r="AA5" s="46">
        <v>0.5917</v>
      </c>
      <c r="AB5" s="46">
        <v>1</v>
      </c>
      <c r="AC5" s="48">
        <v>0.9582760820526408</v>
      </c>
      <c r="AD5" s="134">
        <v>0.3824865773412322</v>
      </c>
      <c r="AE5" s="54"/>
      <c r="AF5" s="65"/>
      <c r="AG5" s="66">
        <v>0.9645101506955224</v>
      </c>
      <c r="AH5" s="67"/>
    </row>
    <row r="6" spans="1:33" s="68" customFormat="1" ht="32.25" customHeight="1">
      <c r="A6" s="124"/>
      <c r="B6" s="58"/>
      <c r="C6" s="69" t="s">
        <v>36</v>
      </c>
      <c r="D6" s="45">
        <v>0.4511</v>
      </c>
      <c r="E6" s="55">
        <v>0.6777878887049533</v>
      </c>
      <c r="F6" s="61">
        <v>0</v>
      </c>
      <c r="G6" s="44">
        <v>0</v>
      </c>
      <c r="H6" s="50">
        <f>+'[1]rizika2011'!$B$48/'[1]rizika2011'!$B$42*100</f>
        <v>31.025082177728464</v>
      </c>
      <c r="I6" s="52">
        <v>0.6958398808047747</v>
      </c>
      <c r="J6" s="70">
        <v>2</v>
      </c>
      <c r="K6" s="47">
        <v>0</v>
      </c>
      <c r="L6" s="71"/>
      <c r="M6" s="72">
        <v>44.801485741</v>
      </c>
      <c r="N6" s="73"/>
      <c r="O6" s="51">
        <v>0.7495622052820463</v>
      </c>
      <c r="P6" s="74">
        <v>0</v>
      </c>
      <c r="Q6" s="46">
        <v>0.6485125242963045</v>
      </c>
      <c r="R6" s="56">
        <v>0.060443163271418514</v>
      </c>
      <c r="S6" s="75">
        <v>0</v>
      </c>
      <c r="T6" s="48">
        <v>0.34705710720167704</v>
      </c>
      <c r="U6" s="63">
        <v>0</v>
      </c>
      <c r="V6" s="46">
        <v>0</v>
      </c>
      <c r="W6" s="46">
        <v>0.8406</v>
      </c>
      <c r="X6" s="46">
        <v>0</v>
      </c>
      <c r="Y6" s="64">
        <v>6.460911384229623</v>
      </c>
      <c r="Z6" s="47">
        <v>0</v>
      </c>
      <c r="AA6" s="46">
        <v>0.4083</v>
      </c>
      <c r="AB6" s="46">
        <v>0</v>
      </c>
      <c r="AC6" s="48">
        <v>0.04172391794735915</v>
      </c>
      <c r="AD6" s="134">
        <v>0.6175134226587677</v>
      </c>
      <c r="AE6" s="54"/>
      <c r="AF6" s="65"/>
      <c r="AG6" s="66">
        <v>0.03548984930447745</v>
      </c>
    </row>
    <row r="7" spans="1:34" s="68" customFormat="1" ht="32.25" customHeight="1">
      <c r="A7" s="124" t="s">
        <v>84</v>
      </c>
      <c r="B7" s="58" t="s">
        <v>72</v>
      </c>
      <c r="C7" s="57" t="s">
        <v>37</v>
      </c>
      <c r="D7" s="45">
        <v>0.6682</v>
      </c>
      <c r="E7" s="55">
        <v>0.8033264159374873</v>
      </c>
      <c r="F7" s="61">
        <v>0.7193225739828283</v>
      </c>
      <c r="G7" s="45">
        <v>0.8951703371317234</v>
      </c>
      <c r="H7" s="50">
        <f>+'[1]rizika2011'!$B$44/'[1]rizika2011'!$B$42*100</f>
        <v>43.591321694368624</v>
      </c>
      <c r="I7" s="53">
        <v>0.19916839247541354</v>
      </c>
      <c r="J7" s="70">
        <v>5.1</v>
      </c>
      <c r="K7" s="78">
        <v>0.718</v>
      </c>
      <c r="L7" s="71"/>
      <c r="M7" s="72">
        <v>55.317796389</v>
      </c>
      <c r="N7" s="62"/>
      <c r="O7" s="79" t="s">
        <v>97</v>
      </c>
      <c r="P7" s="74">
        <v>19.823111652209953</v>
      </c>
      <c r="Q7" s="46">
        <v>0.7129657251888528</v>
      </c>
      <c r="R7" s="56">
        <v>0.628921</v>
      </c>
      <c r="S7" s="80" t="s">
        <v>87</v>
      </c>
      <c r="T7" s="48">
        <v>0.277721561420006</v>
      </c>
      <c r="U7" s="63">
        <v>0.225</v>
      </c>
      <c r="V7" s="46">
        <v>0.0021136933999404443</v>
      </c>
      <c r="W7" s="46">
        <v>0.0616</v>
      </c>
      <c r="X7" s="46">
        <v>0.9158</v>
      </c>
      <c r="Y7" s="64">
        <v>71.51112798608672</v>
      </c>
      <c r="Z7" s="44">
        <v>0.5174747330354629</v>
      </c>
      <c r="AA7" s="46" t="s">
        <v>97</v>
      </c>
      <c r="AB7" s="46">
        <v>0.1855</v>
      </c>
      <c r="AC7" s="48">
        <v>0.5742948231832161</v>
      </c>
      <c r="AD7" s="134">
        <v>0.45315267293673167</v>
      </c>
      <c r="AE7" s="54"/>
      <c r="AF7" s="65"/>
      <c r="AG7" s="66">
        <v>0.9105230323206676</v>
      </c>
      <c r="AH7" s="67"/>
    </row>
    <row r="8" spans="1:33" s="68" customFormat="1" ht="15" customHeight="1">
      <c r="A8" s="124"/>
      <c r="B8" s="58"/>
      <c r="C8" s="69" t="s">
        <v>34</v>
      </c>
      <c r="D8" s="45">
        <v>0.2246</v>
      </c>
      <c r="E8" s="55">
        <v>0.06915769084228077</v>
      </c>
      <c r="F8" s="61">
        <v>0.17587702475437406</v>
      </c>
      <c r="G8" s="44">
        <v>0.06285056385428352</v>
      </c>
      <c r="H8" s="50">
        <f>+'[1]rizika2011'!$B$45/'[1]rizika2011'!$B$42*100</f>
        <v>1.0936801765153916</v>
      </c>
      <c r="I8" s="52">
        <v>0.00601968727802488</v>
      </c>
      <c r="J8" s="70">
        <v>0.5</v>
      </c>
      <c r="K8" s="78">
        <v>0.095</v>
      </c>
      <c r="L8" s="71"/>
      <c r="M8" s="72">
        <v>22.800174754</v>
      </c>
      <c r="N8" s="73"/>
      <c r="O8" s="79" t="s">
        <v>97</v>
      </c>
      <c r="P8" s="74">
        <v>0.9939202514269602</v>
      </c>
      <c r="Q8" s="46">
        <v>0.14114158606343213</v>
      </c>
      <c r="R8" s="56">
        <v>0.298278</v>
      </c>
      <c r="S8" s="75" t="s">
        <v>88</v>
      </c>
      <c r="T8" s="48">
        <v>0.06639217202934819</v>
      </c>
      <c r="U8" s="63">
        <v>0.021</v>
      </c>
      <c r="V8" s="46">
        <v>0.047158011665126794</v>
      </c>
      <c r="W8" s="46">
        <v>0.0058</v>
      </c>
      <c r="X8" s="46">
        <v>0.013</v>
      </c>
      <c r="Y8" s="64">
        <v>18.487408190939927</v>
      </c>
      <c r="Z8" s="44">
        <v>0.07105635302348075</v>
      </c>
      <c r="AA8" s="46" t="s">
        <v>97</v>
      </c>
      <c r="AB8" s="46">
        <v>0.6627</v>
      </c>
      <c r="AC8" s="48">
        <v>0.14710594604311306</v>
      </c>
      <c r="AD8" s="134">
        <v>0.1853853421686627</v>
      </c>
      <c r="AE8" s="54"/>
      <c r="AF8" s="65"/>
      <c r="AG8" s="66">
        <v>0.07396859363471904</v>
      </c>
    </row>
    <row r="9" spans="1:34" s="68" customFormat="1" ht="15" customHeight="1">
      <c r="A9" s="124"/>
      <c r="B9" s="58"/>
      <c r="C9" s="69" t="s">
        <v>71</v>
      </c>
      <c r="D9" s="45">
        <v>0.0873</v>
      </c>
      <c r="E9" s="55">
        <v>0.11906860999242187</v>
      </c>
      <c r="F9" s="61">
        <v>0.024518337119759242</v>
      </c>
      <c r="G9" s="44">
        <v>0.04230383184743461</v>
      </c>
      <c r="H9" s="50">
        <f>+'[1]rizika2011'!$B$46/'[1]rizika2011'!$B$42*100</f>
        <v>21.943035557181062</v>
      </c>
      <c r="I9" s="52">
        <v>0.08049026328398672</v>
      </c>
      <c r="J9" s="70">
        <v>0.4</v>
      </c>
      <c r="K9" s="78">
        <v>0.183</v>
      </c>
      <c r="L9" s="71"/>
      <c r="M9" s="72">
        <v>20.473949354</v>
      </c>
      <c r="N9" s="73"/>
      <c r="O9" s="79" t="s">
        <v>97</v>
      </c>
      <c r="P9" s="74">
        <v>78.47484466729917</v>
      </c>
      <c r="Q9" s="46">
        <v>0.14589268874771505</v>
      </c>
      <c r="R9" s="56">
        <v>0.072163</v>
      </c>
      <c r="S9" s="80" t="s">
        <v>89</v>
      </c>
      <c r="T9" s="48">
        <v>0.30850852227198255</v>
      </c>
      <c r="U9" s="63">
        <v>0.752</v>
      </c>
      <c r="V9" s="46">
        <v>0.9507282949349328</v>
      </c>
      <c r="W9" s="46">
        <v>0.091</v>
      </c>
      <c r="X9" s="46">
        <v>0.0697</v>
      </c>
      <c r="Y9" s="64">
        <v>9.961587264451538</v>
      </c>
      <c r="Z9" s="44">
        <v>0.4114689139410564</v>
      </c>
      <c r="AA9" s="46" t="s">
        <v>97</v>
      </c>
      <c r="AB9" s="46">
        <v>0.1518</v>
      </c>
      <c r="AC9" s="48">
        <v>0.062365988025400464</v>
      </c>
      <c r="AD9" s="134">
        <v>0.09285977555217075</v>
      </c>
      <c r="AE9" s="54"/>
      <c r="AF9" s="65"/>
      <c r="AG9" s="66">
        <v>0.015508374044613322</v>
      </c>
      <c r="AH9" s="67"/>
    </row>
    <row r="10" spans="1:33" s="68" customFormat="1" ht="15" customHeight="1">
      <c r="A10" s="124"/>
      <c r="B10" s="58"/>
      <c r="C10" s="69" t="s">
        <v>38</v>
      </c>
      <c r="D10" s="45">
        <v>0.0199</v>
      </c>
      <c r="E10" s="55">
        <v>0.00844728319352777</v>
      </c>
      <c r="F10" s="61">
        <v>0.08025255952556574</v>
      </c>
      <c r="G10" s="44">
        <v>0.00017712700005904233</v>
      </c>
      <c r="H10" s="50">
        <f>+'[1]rizika2011'!$B$47/'[1]rizika2011'!$B$42*100</f>
        <v>2.3468479417517383</v>
      </c>
      <c r="I10" s="52">
        <v>0.018481776157800247</v>
      </c>
      <c r="J10" s="70">
        <v>0</v>
      </c>
      <c r="K10" s="47">
        <v>0</v>
      </c>
      <c r="L10" s="71"/>
      <c r="M10" s="72">
        <v>1.4080795025</v>
      </c>
      <c r="N10" s="73"/>
      <c r="O10" s="79" t="s">
        <v>97</v>
      </c>
      <c r="P10" s="74">
        <v>0.7081234290639108</v>
      </c>
      <c r="Q10" s="46">
        <v>0</v>
      </c>
      <c r="R10" s="56">
        <v>0.000638</v>
      </c>
      <c r="S10" s="80" t="s">
        <v>90</v>
      </c>
      <c r="T10" s="48">
        <v>0.0003206482177881574</v>
      </c>
      <c r="U10" s="63">
        <v>0.002</v>
      </c>
      <c r="V10" s="46">
        <v>0</v>
      </c>
      <c r="W10" s="46">
        <v>0.0009</v>
      </c>
      <c r="X10" s="46">
        <v>0.0015</v>
      </c>
      <c r="Y10" s="64">
        <v>0.03987655852184078</v>
      </c>
      <c r="Z10" s="47">
        <v>0</v>
      </c>
      <c r="AA10" s="46" t="s">
        <v>97</v>
      </c>
      <c r="AB10" s="46">
        <v>0</v>
      </c>
      <c r="AC10" s="48">
        <v>0.17450932480091122</v>
      </c>
      <c r="AD10" s="134">
        <v>0.080068859674173</v>
      </c>
      <c r="AE10" s="54"/>
      <c r="AF10" s="65"/>
      <c r="AG10" s="66">
        <v>0</v>
      </c>
    </row>
    <row r="11" spans="1:34" s="68" customFormat="1" ht="30" customHeight="1">
      <c r="A11" s="112" t="s">
        <v>69</v>
      </c>
      <c r="B11" s="113" t="s">
        <v>70</v>
      </c>
      <c r="C11" s="113"/>
      <c r="D11" s="114">
        <v>0</v>
      </c>
      <c r="E11" s="92">
        <v>0.0271</v>
      </c>
      <c r="F11" s="92">
        <v>0.3684</v>
      </c>
      <c r="G11" s="101">
        <v>0.6399</v>
      </c>
      <c r="H11" s="94">
        <f>+'[1]rizika2011'!$B$111/'[1]rizika2011'!$B$74*100</f>
        <v>8.568585193107392</v>
      </c>
      <c r="I11" s="95">
        <v>0.028817072570456622</v>
      </c>
      <c r="J11" s="115"/>
      <c r="K11" s="97">
        <v>0.212</v>
      </c>
      <c r="L11" s="98"/>
      <c r="M11" s="116" t="s">
        <v>98</v>
      </c>
      <c r="N11" s="100"/>
      <c r="O11" s="117">
        <v>0.2298855274260888</v>
      </c>
      <c r="P11" s="102">
        <v>17.70462819459452</v>
      </c>
      <c r="Q11" s="108">
        <v>0.26276973504507</v>
      </c>
      <c r="R11" s="118"/>
      <c r="S11" s="104" t="s">
        <v>91</v>
      </c>
      <c r="T11" s="119"/>
      <c r="U11" s="106">
        <v>0.136</v>
      </c>
      <c r="V11" s="108">
        <v>0.19570542151755968</v>
      </c>
      <c r="W11" s="96" t="s">
        <v>97</v>
      </c>
      <c r="X11" s="108">
        <v>0.0435</v>
      </c>
      <c r="Y11" s="109">
        <v>16.4564937209302</v>
      </c>
      <c r="Z11" s="115"/>
      <c r="AA11" s="108">
        <v>0.2327</v>
      </c>
      <c r="AB11" s="96" t="s">
        <v>97</v>
      </c>
      <c r="AC11" s="105">
        <v>0.207952010706687</v>
      </c>
      <c r="AD11" s="133">
        <v>0.4099170853298092</v>
      </c>
      <c r="AE11" s="96"/>
      <c r="AF11" s="96"/>
      <c r="AG11" s="120">
        <v>0.1163</v>
      </c>
      <c r="AH11" s="67"/>
    </row>
    <row r="12" spans="1:34" s="68" customFormat="1" ht="31.5" customHeight="1">
      <c r="A12" s="124" t="s">
        <v>85</v>
      </c>
      <c r="B12" s="58" t="s">
        <v>72</v>
      </c>
      <c r="C12" s="57" t="s">
        <v>37</v>
      </c>
      <c r="D12" s="82" t="s">
        <v>96</v>
      </c>
      <c r="E12" s="55">
        <v>0.15080555822656977</v>
      </c>
      <c r="F12" s="61">
        <v>0.2298</v>
      </c>
      <c r="G12" s="45">
        <v>0.2232</v>
      </c>
      <c r="H12" s="50">
        <f>+'[1]rizika2011'!$B$113/'[1]rizika2011'!$B$112*100</f>
        <v>14.492753623188406</v>
      </c>
      <c r="I12" s="53">
        <v>0.12469159233251091</v>
      </c>
      <c r="J12" s="70">
        <v>3.5</v>
      </c>
      <c r="K12" s="47">
        <v>0</v>
      </c>
      <c r="L12" s="83"/>
      <c r="M12" s="84"/>
      <c r="N12" s="62"/>
      <c r="O12" s="79" t="s">
        <v>97</v>
      </c>
      <c r="P12" s="74">
        <v>39.697144587519205</v>
      </c>
      <c r="Q12" s="85">
        <v>0.535546210546211</v>
      </c>
      <c r="R12" s="56">
        <v>0.328562</v>
      </c>
      <c r="S12" s="86">
        <v>100</v>
      </c>
      <c r="T12" s="75"/>
      <c r="U12" s="63">
        <v>0.333</v>
      </c>
      <c r="V12" s="46">
        <v>0.03474803509086533</v>
      </c>
      <c r="W12" s="54" t="s">
        <v>97</v>
      </c>
      <c r="X12" s="44">
        <v>0.0206</v>
      </c>
      <c r="Y12" s="64">
        <v>1.8311145193218439</v>
      </c>
      <c r="Z12" s="77" t="s">
        <v>97</v>
      </c>
      <c r="AA12" s="46">
        <v>0.0669</v>
      </c>
      <c r="AB12" s="54" t="s">
        <v>97</v>
      </c>
      <c r="AC12" s="48">
        <v>0.019431914</v>
      </c>
      <c r="AD12" s="134">
        <v>0.5262074463629676</v>
      </c>
      <c r="AE12" s="54"/>
      <c r="AF12" s="54"/>
      <c r="AG12" s="81" t="s">
        <v>97</v>
      </c>
      <c r="AH12" s="67"/>
    </row>
    <row r="13" spans="1:34" s="68" customFormat="1" ht="15" customHeight="1">
      <c r="A13" s="124"/>
      <c r="B13" s="58"/>
      <c r="C13" s="69" t="s">
        <v>34</v>
      </c>
      <c r="D13" s="82" t="s">
        <v>96</v>
      </c>
      <c r="E13" s="55">
        <v>0.5524404669393276</v>
      </c>
      <c r="F13" s="61">
        <v>0.5167</v>
      </c>
      <c r="G13" s="44">
        <v>0.4565</v>
      </c>
      <c r="H13" s="50">
        <f>+'[1]rizika2011'!$B$114/'[1]rizika2011'!$B$112*100</f>
        <v>13.38662845506995</v>
      </c>
      <c r="I13" s="52">
        <v>0.49876636933004365</v>
      </c>
      <c r="J13" s="70">
        <v>10.3</v>
      </c>
      <c r="K13" s="47">
        <v>0</v>
      </c>
      <c r="L13" s="83"/>
      <c r="M13" s="63"/>
      <c r="N13" s="73"/>
      <c r="O13" s="79" t="s">
        <v>97</v>
      </c>
      <c r="P13" s="74">
        <v>28.708844290292205</v>
      </c>
      <c r="Q13" s="85">
        <v>0.365909090909091</v>
      </c>
      <c r="R13" s="56">
        <v>0.556426</v>
      </c>
      <c r="S13" s="86">
        <v>0</v>
      </c>
      <c r="T13" s="75"/>
      <c r="U13" s="63">
        <v>0</v>
      </c>
      <c r="V13" s="46">
        <v>0.02398780229004106</v>
      </c>
      <c r="W13" s="54" t="s">
        <v>97</v>
      </c>
      <c r="X13" s="44">
        <v>0.0984</v>
      </c>
      <c r="Y13" s="64">
        <v>96.69305081560393</v>
      </c>
      <c r="Z13" s="77" t="s">
        <v>97</v>
      </c>
      <c r="AA13" s="46">
        <v>0.7016</v>
      </c>
      <c r="AB13" s="54" t="s">
        <v>97</v>
      </c>
      <c r="AC13" s="48">
        <v>0.558538677</v>
      </c>
      <c r="AD13" s="134">
        <v>0.12425247569028611</v>
      </c>
      <c r="AE13" s="54"/>
      <c r="AF13" s="54"/>
      <c r="AG13" s="81" t="s">
        <v>97</v>
      </c>
      <c r="AH13" s="67"/>
    </row>
    <row r="14" spans="1:34" s="68" customFormat="1" ht="15" customHeight="1">
      <c r="A14" s="124"/>
      <c r="B14" s="87"/>
      <c r="C14" s="69" t="s">
        <v>71</v>
      </c>
      <c r="D14" s="82" t="s">
        <v>96</v>
      </c>
      <c r="E14" s="55">
        <v>0.2967540980124099</v>
      </c>
      <c r="F14" s="61">
        <v>0.3257</v>
      </c>
      <c r="G14" s="44">
        <v>0.3036</v>
      </c>
      <c r="H14" s="50">
        <f>+'[1]rizika2011'!$B$115/'[1]rizika2011'!$B$112*100</f>
        <v>69.18938622622774</v>
      </c>
      <c r="I14" s="52">
        <v>0.2433099259821598</v>
      </c>
      <c r="J14" s="70">
        <v>11.9</v>
      </c>
      <c r="K14" s="47">
        <v>1</v>
      </c>
      <c r="L14" s="83"/>
      <c r="M14" s="84"/>
      <c r="N14" s="73"/>
      <c r="O14" s="79" t="s">
        <v>97</v>
      </c>
      <c r="P14" s="74">
        <v>31.594011122188594</v>
      </c>
      <c r="Q14" s="85">
        <v>0.0957144207144207</v>
      </c>
      <c r="R14" s="56">
        <v>0.115012</v>
      </c>
      <c r="S14" s="86">
        <v>100</v>
      </c>
      <c r="T14" s="75"/>
      <c r="U14" s="63">
        <v>1</v>
      </c>
      <c r="V14" s="46">
        <v>0.36600665052304493</v>
      </c>
      <c r="W14" s="54" t="s">
        <v>97</v>
      </c>
      <c r="X14" s="44">
        <v>0.6899</v>
      </c>
      <c r="Y14" s="64">
        <v>1.475834665074233</v>
      </c>
      <c r="Z14" s="77" t="s">
        <v>97</v>
      </c>
      <c r="AA14" s="46">
        <v>0.2251</v>
      </c>
      <c r="AB14" s="54" t="s">
        <v>97</v>
      </c>
      <c r="AC14" s="48">
        <v>0.422029408</v>
      </c>
      <c r="AD14" s="134">
        <v>0.057831007442221895</v>
      </c>
      <c r="AE14" s="54"/>
      <c r="AF14" s="54"/>
      <c r="AG14" s="81" t="s">
        <v>97</v>
      </c>
      <c r="AH14" s="67"/>
    </row>
    <row r="15" spans="1:34" s="68" customFormat="1" ht="15" customHeight="1">
      <c r="A15" s="124"/>
      <c r="B15" s="87"/>
      <c r="C15" s="69" t="s">
        <v>38</v>
      </c>
      <c r="D15" s="82" t="s">
        <v>96</v>
      </c>
      <c r="E15" s="47">
        <v>0</v>
      </c>
      <c r="F15" s="49" t="s">
        <v>82</v>
      </c>
      <c r="G15" s="44">
        <v>1.67</v>
      </c>
      <c r="H15" s="50">
        <f>+'[1]rizika2011'!$B$116/'[1]rizika2011'!$B$112*100</f>
        <v>2.929974735095592</v>
      </c>
      <c r="I15" s="52">
        <v>0.1330423230214462</v>
      </c>
      <c r="J15" s="70">
        <v>0</v>
      </c>
      <c r="K15" s="47">
        <v>0</v>
      </c>
      <c r="L15" s="83"/>
      <c r="M15" s="63"/>
      <c r="N15" s="73"/>
      <c r="O15" s="79" t="s">
        <v>97</v>
      </c>
      <c r="P15" s="74">
        <v>0</v>
      </c>
      <c r="Q15" s="85">
        <v>0.00283027783027783</v>
      </c>
      <c r="R15" s="56"/>
      <c r="S15" s="86">
        <v>0</v>
      </c>
      <c r="T15" s="75"/>
      <c r="U15" s="63">
        <v>0</v>
      </c>
      <c r="V15" s="46">
        <v>0</v>
      </c>
      <c r="W15" s="54" t="s">
        <v>97</v>
      </c>
      <c r="X15" s="44">
        <v>0.1147</v>
      </c>
      <c r="Y15" s="64">
        <v>0</v>
      </c>
      <c r="Z15" s="77" t="s">
        <v>97</v>
      </c>
      <c r="AA15" s="46">
        <v>0</v>
      </c>
      <c r="AB15" s="54" t="s">
        <v>97</v>
      </c>
      <c r="AC15" s="48">
        <v>0</v>
      </c>
      <c r="AD15" s="134">
        <v>0.11399364729535442</v>
      </c>
      <c r="AE15" s="54"/>
      <c r="AF15" s="54"/>
      <c r="AG15" s="81" t="s">
        <v>97</v>
      </c>
      <c r="AH15" s="67"/>
    </row>
    <row r="16" spans="1:34" s="68" customFormat="1" ht="15" customHeight="1">
      <c r="A16" s="124" t="s">
        <v>79</v>
      </c>
      <c r="B16" s="58" t="s">
        <v>39</v>
      </c>
      <c r="C16" s="69" t="s">
        <v>35</v>
      </c>
      <c r="D16" s="82" t="s">
        <v>96</v>
      </c>
      <c r="E16" s="47">
        <v>1</v>
      </c>
      <c r="F16" s="61">
        <v>1</v>
      </c>
      <c r="G16" s="47">
        <v>1</v>
      </c>
      <c r="H16" s="50">
        <f>+'[2]rizika2010'!$A$132/'[2]rizika2010'!$A$111*100</f>
        <v>100</v>
      </c>
      <c r="I16" s="52">
        <v>0.7142857142857143</v>
      </c>
      <c r="J16" s="70">
        <v>100</v>
      </c>
      <c r="K16" s="78">
        <v>0.571</v>
      </c>
      <c r="L16" s="83"/>
      <c r="M16" s="84"/>
      <c r="N16" s="73"/>
      <c r="O16" s="55">
        <v>0.7564102564102564</v>
      </c>
      <c r="P16" s="74">
        <v>100</v>
      </c>
      <c r="Q16" s="85">
        <v>1</v>
      </c>
      <c r="R16" s="88">
        <v>1</v>
      </c>
      <c r="S16" s="86" t="s">
        <v>92</v>
      </c>
      <c r="T16" s="75"/>
      <c r="U16" s="63">
        <v>0</v>
      </c>
      <c r="V16" s="46">
        <v>1</v>
      </c>
      <c r="W16" s="54" t="s">
        <v>97</v>
      </c>
      <c r="X16" s="62">
        <v>1</v>
      </c>
      <c r="Y16" s="64">
        <v>100</v>
      </c>
      <c r="Z16" s="77" t="s">
        <v>97</v>
      </c>
      <c r="AA16" s="46">
        <v>1</v>
      </c>
      <c r="AB16" s="54" t="s">
        <v>97</v>
      </c>
      <c r="AC16" s="48">
        <v>1</v>
      </c>
      <c r="AD16" s="134">
        <v>0.9799777530589544</v>
      </c>
      <c r="AE16" s="54"/>
      <c r="AF16" s="54"/>
      <c r="AG16" s="47">
        <v>1</v>
      </c>
      <c r="AH16" s="67"/>
    </row>
    <row r="17" spans="1:34" s="68" customFormat="1" ht="15" customHeight="1">
      <c r="A17" s="124"/>
      <c r="B17" s="58"/>
      <c r="C17" s="69" t="s">
        <v>36</v>
      </c>
      <c r="D17" s="82" t="s">
        <v>96</v>
      </c>
      <c r="E17" s="47">
        <v>0</v>
      </c>
      <c r="F17" s="61">
        <v>0</v>
      </c>
      <c r="G17" s="44">
        <v>0</v>
      </c>
      <c r="H17" s="50">
        <f>+'[2]rizika2010'!$A$117/'[2]rizika2010'!$A$111*100</f>
        <v>0</v>
      </c>
      <c r="I17" s="52">
        <v>0</v>
      </c>
      <c r="J17" s="70">
        <v>0</v>
      </c>
      <c r="K17" s="47">
        <v>0</v>
      </c>
      <c r="L17" s="83"/>
      <c r="M17" s="84"/>
      <c r="N17" s="73"/>
      <c r="O17" s="55">
        <v>0.24358974358974358</v>
      </c>
      <c r="P17" s="74">
        <v>0</v>
      </c>
      <c r="Q17" s="85">
        <v>0</v>
      </c>
      <c r="R17" s="88">
        <v>0</v>
      </c>
      <c r="S17" s="86" t="s">
        <v>93</v>
      </c>
      <c r="T17" s="75"/>
      <c r="U17" s="63">
        <v>0</v>
      </c>
      <c r="V17" s="46">
        <v>0</v>
      </c>
      <c r="W17" s="54" t="s">
        <v>97</v>
      </c>
      <c r="X17" s="62">
        <v>0</v>
      </c>
      <c r="Y17" s="64">
        <v>0</v>
      </c>
      <c r="Z17" s="77" t="s">
        <v>97</v>
      </c>
      <c r="AA17" s="46">
        <v>0.0303</v>
      </c>
      <c r="AB17" s="54" t="s">
        <v>97</v>
      </c>
      <c r="AC17" s="48">
        <v>0</v>
      </c>
      <c r="AD17" s="134">
        <v>0.00778642936596218</v>
      </c>
      <c r="AE17" s="54"/>
      <c r="AF17" s="54"/>
      <c r="AG17" s="47">
        <v>0</v>
      </c>
      <c r="AH17" s="67"/>
    </row>
    <row r="18" spans="1:34" s="68" customFormat="1" ht="15" customHeight="1">
      <c r="A18" s="124"/>
      <c r="B18" s="58" t="s">
        <v>74</v>
      </c>
      <c r="C18" s="69" t="s">
        <v>35</v>
      </c>
      <c r="D18" s="82" t="s">
        <v>96</v>
      </c>
      <c r="E18" s="47">
        <v>1</v>
      </c>
      <c r="F18" s="61">
        <v>1</v>
      </c>
      <c r="G18" s="44">
        <v>1</v>
      </c>
      <c r="H18" s="50">
        <f>+'[2]rizika2010'!$B$112/'[2]rizika2010'!$B$111*100</f>
        <v>100</v>
      </c>
      <c r="I18" s="52">
        <v>1</v>
      </c>
      <c r="J18" s="77">
        <v>25.7</v>
      </c>
      <c r="K18" s="47">
        <v>1</v>
      </c>
      <c r="L18" s="83"/>
      <c r="M18" s="84"/>
      <c r="N18" s="73"/>
      <c r="O18" s="51">
        <v>0.24025153442842193</v>
      </c>
      <c r="P18" s="74">
        <v>100</v>
      </c>
      <c r="Q18" s="85">
        <v>1</v>
      </c>
      <c r="R18" s="88">
        <f>1-R19</f>
        <v>1</v>
      </c>
      <c r="S18" s="86" t="s">
        <v>94</v>
      </c>
      <c r="T18" s="75"/>
      <c r="U18" s="63">
        <v>1</v>
      </c>
      <c r="V18" s="46">
        <v>1</v>
      </c>
      <c r="W18" s="54" t="s">
        <v>97</v>
      </c>
      <c r="X18" s="62">
        <v>1</v>
      </c>
      <c r="Y18" s="64">
        <v>100</v>
      </c>
      <c r="Z18" s="77" t="s">
        <v>97</v>
      </c>
      <c r="AA18" s="46">
        <v>0.9935</v>
      </c>
      <c r="AB18" s="54" t="s">
        <v>97</v>
      </c>
      <c r="AC18" s="48">
        <v>1</v>
      </c>
      <c r="AD18" s="134">
        <v>0.47261966612097334</v>
      </c>
      <c r="AE18" s="54"/>
      <c r="AF18" s="54"/>
      <c r="AG18" s="47">
        <v>1</v>
      </c>
      <c r="AH18" s="67"/>
    </row>
    <row r="19" spans="1:34" s="68" customFormat="1" ht="31.5" customHeight="1">
      <c r="A19" s="124"/>
      <c r="B19" s="58"/>
      <c r="C19" s="69" t="s">
        <v>36</v>
      </c>
      <c r="D19" s="82" t="s">
        <v>96</v>
      </c>
      <c r="E19" s="47">
        <v>0</v>
      </c>
      <c r="F19" s="61">
        <v>0</v>
      </c>
      <c r="G19" s="44">
        <v>0</v>
      </c>
      <c r="H19" s="50">
        <f>+'[2]rizika2010'!$B$117/'[2]rizika2010'!$B$111*100</f>
        <v>0</v>
      </c>
      <c r="I19" s="52">
        <v>0</v>
      </c>
      <c r="J19" s="70">
        <v>0</v>
      </c>
      <c r="K19" s="47">
        <v>0</v>
      </c>
      <c r="L19" s="83"/>
      <c r="M19" s="63"/>
      <c r="N19" s="73"/>
      <c r="O19" s="51">
        <v>0.759748465571578</v>
      </c>
      <c r="P19" s="74">
        <v>0</v>
      </c>
      <c r="Q19" s="85">
        <v>0</v>
      </c>
      <c r="R19" s="88">
        <v>0</v>
      </c>
      <c r="S19" s="86">
        <v>0</v>
      </c>
      <c r="T19" s="75"/>
      <c r="U19" s="63">
        <v>0</v>
      </c>
      <c r="V19" s="46">
        <v>0</v>
      </c>
      <c r="W19" s="54" t="s">
        <v>97</v>
      </c>
      <c r="X19" s="62">
        <v>0</v>
      </c>
      <c r="Y19" s="64">
        <v>0</v>
      </c>
      <c r="Z19" s="77" t="s">
        <v>97</v>
      </c>
      <c r="AA19" s="46">
        <v>0.0065</v>
      </c>
      <c r="AB19" s="54" t="s">
        <v>97</v>
      </c>
      <c r="AC19" s="48">
        <v>0</v>
      </c>
      <c r="AD19" s="134">
        <v>0.5273803338790266</v>
      </c>
      <c r="AE19" s="54"/>
      <c r="AF19" s="54"/>
      <c r="AG19" s="47">
        <v>0</v>
      </c>
      <c r="AH19" s="67"/>
    </row>
    <row r="20" spans="5:33" ht="12.75">
      <c r="E20" s="37"/>
      <c r="F20" s="39"/>
      <c r="I20" s="40"/>
      <c r="O20" s="29"/>
      <c r="T20" s="38"/>
      <c r="V20" s="25"/>
      <c r="Z20" s="33"/>
      <c r="AD20" s="33"/>
      <c r="AG20" s="41"/>
    </row>
    <row r="21" spans="1:30" ht="12.75">
      <c r="A21" s="22" t="s">
        <v>40</v>
      </c>
      <c r="F21" s="41"/>
      <c r="G21" s="42"/>
      <c r="O21" s="30"/>
      <c r="V21" s="25"/>
      <c r="AD21" s="33"/>
    </row>
    <row r="22" spans="1:22" ht="12.75">
      <c r="A22" s="23" t="s">
        <v>41</v>
      </c>
      <c r="O22" s="30"/>
      <c r="V22" s="25"/>
    </row>
    <row r="23" spans="1:22" ht="12.75">
      <c r="A23" s="23" t="s">
        <v>42</v>
      </c>
      <c r="O23" s="30"/>
      <c r="V23" s="25"/>
    </row>
    <row r="24" spans="1:28" ht="12.75">
      <c r="A24" s="24" t="s">
        <v>43</v>
      </c>
      <c r="O24" s="30"/>
      <c r="V24" s="25"/>
      <c r="AB24" s="36"/>
    </row>
    <row r="25" spans="15:22" ht="12.75">
      <c r="O25" s="30"/>
      <c r="V25" s="25"/>
    </row>
    <row r="26" spans="1:22" ht="12.75">
      <c r="A26" s="21" t="s">
        <v>80</v>
      </c>
      <c r="O26" s="30"/>
      <c r="V26" s="25"/>
    </row>
    <row r="27" ht="12.75">
      <c r="O27" s="30"/>
    </row>
    <row r="28" ht="12.75">
      <c r="O28" s="30"/>
    </row>
  </sheetData>
  <sheetProtection/>
  <mergeCells count="13">
    <mergeCell ref="A7:A10"/>
    <mergeCell ref="B7:B10"/>
    <mergeCell ref="A1:C1"/>
    <mergeCell ref="B2:C2"/>
    <mergeCell ref="A3:A6"/>
    <mergeCell ref="B3:B4"/>
    <mergeCell ref="B5:B6"/>
    <mergeCell ref="A16:A19"/>
    <mergeCell ref="B16:B17"/>
    <mergeCell ref="B18:B19"/>
    <mergeCell ref="B11:C11"/>
    <mergeCell ref="B12:B15"/>
    <mergeCell ref="A12:A15"/>
  </mergeCells>
  <hyperlinks>
    <hyperlink ref="AF1" r:id="rId1" display="LI"/>
    <hyperlink ref="T1" r:id="rId2" display="LU"/>
    <hyperlink ref="AC1" r:id="rId3" display="SK"/>
    <hyperlink ref="AD1" r:id="rId4" display="UK"/>
    <hyperlink ref="O1" r:id="rId5" display="FR"/>
    <hyperlink ref="Z1" r:id="rId6" tooltip="Romania" display="RO"/>
    <hyperlink ref="G1" r:id="rId7" display="CYPRUS"/>
    <hyperlink ref="Y1" r:id="rId8" display="PT"/>
    <hyperlink ref="R1" r:id="rId9" display="IT"/>
    <hyperlink ref="I1" r:id="rId10" display="DE"/>
    <hyperlink ref="D1" r:id="rId11" display="AT"/>
    <hyperlink ref="P1" r:id="rId12" display="HU"/>
    <hyperlink ref="M1" r:id="rId13" display="ES"/>
    <hyperlink ref="S1" r:id="rId14" display="LT"/>
    <hyperlink ref="K1" r:id="rId15" display="EE"/>
    <hyperlink ref="E1" r:id="rId16" tooltip="BE" display="BE"/>
    <hyperlink ref="U1" r:id="rId17" display="LV"/>
    <hyperlink ref="N1" r:id="rId18" display="FI"/>
    <hyperlink ref="AG1" r:id="rId19" display="NO"/>
    <hyperlink ref="AB1" r:id="rId20" display="SI"/>
    <hyperlink ref="F1" r:id="rId21" display="BG"/>
    <hyperlink ref="V1" r:id="rId22" display="MT"/>
    <hyperlink ref="Q1" r:id="rId23" display="IE"/>
    <hyperlink ref="H1" r:id="rId24" display="CZ"/>
    <hyperlink ref="M2" r:id="rId25" display="http://www.transparencia.cnmv.bde.es/SD/pillar1_market_risk-ES-BE.xls#English!I2"/>
    <hyperlink ref="M11" r:id="rId26" display="http://www.transparencia.cnmv.bde.es/SD/pillar1_market_risk-ES-CNMV.xls#English!I2"/>
    <hyperlink ref="AA1" r:id="rId27" display="SE"/>
  </hyperlinks>
  <printOptions/>
  <pageMargins left="0.75" right="0.75" top="1" bottom="1" header="0.5" footer="0.5"/>
  <pageSetup horizontalDpi="600" verticalDpi="600" orientation="portrait" r:id="rId30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b1504ob</dc:creator>
  <cp:keywords/>
  <dc:description/>
  <cp:lastModifiedBy>pallard</cp:lastModifiedBy>
  <cp:lastPrinted>2005-03-04T13:43:38Z</cp:lastPrinted>
  <dcterms:created xsi:type="dcterms:W3CDTF">2004-11-17T16:57:43Z</dcterms:created>
  <dcterms:modified xsi:type="dcterms:W3CDTF">2014-03-25T16:03:25Z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