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X:\1350 - Risk Infrastructure - Comp data\Transparency exercises\2021\Data Model\Metadata\Updated - for web\"/>
    </mc:Choice>
  </mc:AlternateContent>
  <xr:revisionPtr revIDLastSave="0" documentId="8_{105E44FE-63A2-420C-837B-A59EA8578D7A}" xr6:coauthVersionLast="46" xr6:coauthVersionMax="46" xr10:uidLastSave="{00000000-0000-0000-0000-000000000000}"/>
  <bookViews>
    <workbookView xWindow="-108" yWindow="-108" windowWidth="23256" windowHeight="12576" tabRatio="809" xr2:uid="{00000000-000D-0000-FFFF-FFFF00000000}"/>
  </bookViews>
  <sheets>
    <sheet name="Cover" sheetId="124" r:id="rId1"/>
    <sheet name="Key metrics" sheetId="372" r:id="rId2"/>
    <sheet name="Leverage" sheetId="361" r:id="rId3"/>
    <sheet name="Capital" sheetId="326" r:id="rId4"/>
    <sheet name="RWA OV1" sheetId="327" r:id="rId5"/>
    <sheet name="P&amp;L" sheetId="343" r:id="rId6"/>
    <sheet name="Assets" sheetId="370" r:id="rId7"/>
    <sheet name="Liabilities" sheetId="375" r:id="rId8"/>
    <sheet name="Market Risk" sheetId="347" r:id="rId9"/>
    <sheet name="Credit Risk_STA_a" sheetId="352" r:id="rId10"/>
    <sheet name="Credit Risk_STA_b" sheetId="354" r:id="rId11"/>
    <sheet name="Credit Risk_IRB_a" sheetId="353" r:id="rId12"/>
    <sheet name="Credit Risk_IRB_b" sheetId="355" r:id="rId13"/>
    <sheet name="Sovereign" sheetId="363" r:id="rId14"/>
    <sheet name="NPE" sheetId="357" r:id="rId15"/>
    <sheet name="Forborne exposures" sheetId="346" r:id="rId16"/>
    <sheet name="NACE" sheetId="376" r:id="rId17"/>
    <sheet name="Collateral" sheetId="377" r:id="rId18"/>
    <sheet name="Covid_19" sheetId="381" r:id="rId19"/>
  </sheets>
  <definedNames>
    <definedName name="_AMO_RefreshMultipleList" hidden="1">"'&lt;Items /&gt;'"</definedName>
    <definedName name="_AMO_SingleObject_487092107__A1" hidden="1">#REF!</definedName>
    <definedName name="_AMO_XmlVersion" hidden="1">"'1'"</definedName>
    <definedName name="_xlnm._FilterDatabase" localSheetId="5" hidden="1">'P&amp;L'!$B$7:$E$50</definedName>
    <definedName name="Count_IR_1">'Credit Risk_IRB_a'!$B$34</definedName>
    <definedName name="Count_IR_10">'Credit Risk_IRB_a'!$B$250</definedName>
    <definedName name="Count_IR_2">'Credit Risk_IRB_a'!$B$58</definedName>
    <definedName name="Count_IR_3">'Credit Risk_IRB_a'!$B$82</definedName>
    <definedName name="Count_IR_4">'Credit Risk_IRB_a'!$B$106</definedName>
    <definedName name="Count_IR_5">'Credit Risk_IRB_a'!$B$130</definedName>
    <definedName name="Count_IR_6">'Credit Risk_IRB_a'!$B$154</definedName>
    <definedName name="Count_IR_7">'Credit Risk_IRB_a'!$B$178</definedName>
    <definedName name="Count_IR_8">'Credit Risk_IRB_a'!$B$202</definedName>
    <definedName name="Count_IR_9">'Credit Risk_IRB_a'!$B$226</definedName>
    <definedName name="Count_ST_1">'Credit Risk_STA_a'!$B$39</definedName>
    <definedName name="Count_ST_10">'Credit Risk_STA_a'!$B$291</definedName>
    <definedName name="Count_ST_2">'Credit Risk_STA_a'!$B$67</definedName>
    <definedName name="Count_ST_3">'Credit Risk_STA_a'!$B$95</definedName>
    <definedName name="Count_ST_4">'Credit Risk_STA_a'!$B$123</definedName>
    <definedName name="Count_ST_5">'Credit Risk_STA_a'!$B$151</definedName>
    <definedName name="Count_ST_6">'Credit Risk_STA_a'!$B$179</definedName>
    <definedName name="Count_ST_7">'Credit Risk_STA_a'!$B$207</definedName>
    <definedName name="Count_ST_8">'Credit Risk_STA_a'!$B$235</definedName>
    <definedName name="Count_ST_9">'Credit Risk_STA_a'!$B$263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EIRange">Cover!$C$6</definedName>
    <definedName name="_xlnm.Print_Area" localSheetId="6">Assets!$A$1:$AD$33</definedName>
    <definedName name="_xlnm.Print_Area" localSheetId="3">Capital!$B$1:$J$64</definedName>
    <definedName name="_xlnm.Print_Area" localSheetId="17">Collateral!$A$1:$V$29</definedName>
    <definedName name="_xlnm.Print_Area" localSheetId="18">Covid_19!$A$1:$BO$45</definedName>
    <definedName name="_xlnm.Print_Area" localSheetId="11">'Credit Risk_IRB_a'!$A$1:$AA$268</definedName>
    <definedName name="_xlnm.Print_Area" localSheetId="12">'Credit Risk_IRB_b'!$B$1:$AA$30</definedName>
    <definedName name="_xlnm.Print_Area" localSheetId="9">'Credit Risk_STA_a'!$A$1:$S$316</definedName>
    <definedName name="_xlnm.Print_Area" localSheetId="10">'Credit Risk_STA_b'!$B$1:$S$34</definedName>
    <definedName name="_xlnm.Print_Area" localSheetId="15">'Forborne exposures'!$A$1:$Z$35</definedName>
    <definedName name="_xlnm.Print_Area" localSheetId="1">'Key metrics'!$A$1:$H$29</definedName>
    <definedName name="_xlnm.Print_Area" localSheetId="2">Leverage!$A$1:$I$16</definedName>
    <definedName name="_xlnm.Print_Area" localSheetId="7">Liabilities!$B$1:$I$53</definedName>
    <definedName name="_xlnm.Print_Area" localSheetId="8">'Market Risk'!$A$1:$X$32</definedName>
    <definedName name="_xlnm.Print_Area" localSheetId="16">NACE!$A$1:$Z$35</definedName>
    <definedName name="_xlnm.Print_Area" localSheetId="14">NPE!$A$1:$AL$39</definedName>
    <definedName name="_xlnm.Print_Area" localSheetId="5">'P&amp;L'!$B$1:$F$54</definedName>
    <definedName name="_xlnm.Print_Area" localSheetId="4">'RWA OV1'!$A$1:$G$34</definedName>
    <definedName name="_xlnm.Print_Area" localSheetId="13">Sovereign!$A$1:$AB$383</definedName>
    <definedName name="_xlnm.Print_Titles" localSheetId="17">Collateral!$A:$B,Collateral!$1:$4</definedName>
    <definedName name="_xlnm.Print_Titles" localSheetId="18">Covid_19!$C:$C</definedName>
    <definedName name="_xlnm.Print_Titles" localSheetId="11">'Credit Risk_IRB_a'!$B:$C,'Credit Risk_IRB_a'!$1:$4</definedName>
    <definedName name="_xlnm.Print_Titles" localSheetId="12">'Credit Risk_IRB_b'!$B:$C</definedName>
    <definedName name="_xlnm.Print_Titles" localSheetId="9">'Credit Risk_STA_a'!$B:$C,'Credit Risk_STA_a'!$1:$4</definedName>
    <definedName name="_xlnm.Print_Titles" localSheetId="10">'Credit Risk_STA_b'!$B:$C</definedName>
    <definedName name="_xlnm.Print_Titles" localSheetId="15">'Forborne exposures'!$B:$B</definedName>
    <definedName name="_xlnm.Print_Titles" localSheetId="7">Liabilities!$2:$5</definedName>
    <definedName name="_xlnm.Print_Titles" localSheetId="16">NACE!$A:$B,NACE!$1:$4</definedName>
    <definedName name="_xlnm.Print_Titles" localSheetId="14">NPE!$B:$B</definedName>
    <definedName name="_xlnm.Print_Titles" localSheetId="13">Sovereign!$A:$B,Sovereign!$1:$11</definedName>
    <definedName name="Z_1DB48480_6711_40FB_9C4F_EB173E700CA0_.wvu.PrintArea" localSheetId="6" hidden="1">Assets!#REF!</definedName>
  </definedNames>
  <calcPr calcId="191029"/>
  <customWorkbookViews>
    <customWorkbookView name="Oleg Shmeljov - Personal View" guid="{E9D7A6CF-77AC-47C0-BB01-4076CE36A631}" mergeInterval="0" personalView="1" maximized="1" windowWidth="1276" windowHeight="795" tabRatio="888"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326" l="1"/>
  <c r="E8" i="326"/>
  <c r="H8" i="326"/>
  <c r="G8" i="326"/>
  <c r="F8" i="326"/>
  <c r="E37" i="326"/>
  <c r="P6" i="355" l="1"/>
  <c r="L287" i="352"/>
  <c r="L259" i="352"/>
  <c r="L231" i="352"/>
  <c r="L203" i="352"/>
  <c r="L175" i="352"/>
  <c r="L147" i="352"/>
  <c r="L119" i="352"/>
  <c r="L91" i="352"/>
  <c r="L63" i="352"/>
  <c r="L35" i="352"/>
  <c r="L6" i="352"/>
  <c r="L6" i="354"/>
  <c r="P246" i="353"/>
  <c r="P222" i="353"/>
  <c r="P198" i="353"/>
  <c r="P174" i="353"/>
  <c r="P126" i="353"/>
  <c r="P102" i="353"/>
  <c r="P78" i="353"/>
  <c r="P54" i="353"/>
  <c r="P30" i="353"/>
  <c r="P6" i="353"/>
  <c r="C4" i="352"/>
  <c r="B250" i="353" l="1"/>
  <c r="B226" i="353"/>
  <c r="B202" i="353"/>
  <c r="B178" i="353"/>
  <c r="B154" i="353"/>
  <c r="B130" i="353"/>
  <c r="B106" i="353"/>
  <c r="B82" i="353"/>
  <c r="B58" i="353"/>
  <c r="B34" i="353"/>
  <c r="B291" i="352"/>
  <c r="B263" i="352"/>
  <c r="B235" i="352"/>
  <c r="B207" i="352"/>
  <c r="B179" i="352"/>
  <c r="B151" i="352"/>
  <c r="B123" i="352"/>
  <c r="B95" i="352"/>
  <c r="B67" i="352"/>
  <c r="B39" i="352"/>
  <c r="D12" i="361"/>
  <c r="D11" i="361"/>
  <c r="D4" i="381" l="1"/>
  <c r="AA243" i="363" l="1"/>
  <c r="Z243" i="363"/>
  <c r="Y243" i="363"/>
  <c r="X243" i="363"/>
  <c r="W243" i="363"/>
  <c r="V243" i="363"/>
  <c r="U243" i="363"/>
  <c r="T243" i="363"/>
  <c r="S243" i="363"/>
  <c r="R243" i="363"/>
  <c r="Q243" i="363"/>
  <c r="P243" i="363"/>
  <c r="AA251" i="363"/>
  <c r="Z251" i="363"/>
  <c r="Y251" i="363"/>
  <c r="X251" i="363"/>
  <c r="W251" i="363"/>
  <c r="V251" i="363"/>
  <c r="U251" i="363"/>
  <c r="T251" i="363"/>
  <c r="S251" i="363"/>
  <c r="R251" i="363"/>
  <c r="Q251" i="363"/>
  <c r="P251" i="363"/>
  <c r="AA107" i="363"/>
  <c r="Z107" i="363"/>
  <c r="Y107" i="363"/>
  <c r="X107" i="363"/>
  <c r="W107" i="363"/>
  <c r="V107" i="363"/>
  <c r="U107" i="363"/>
  <c r="T107" i="363"/>
  <c r="S107" i="363"/>
  <c r="R107" i="363"/>
  <c r="Q107" i="363"/>
  <c r="P107" i="363"/>
  <c r="AA235" i="363"/>
  <c r="Z235" i="363"/>
  <c r="Y235" i="363"/>
  <c r="X235" i="363"/>
  <c r="W235" i="363"/>
  <c r="V235" i="363"/>
  <c r="U235" i="363"/>
  <c r="T235" i="363"/>
  <c r="S235" i="363"/>
  <c r="R235" i="363"/>
  <c r="Q235" i="363"/>
  <c r="P235" i="363"/>
  <c r="AA227" i="363"/>
  <c r="Z227" i="363"/>
  <c r="Y227" i="363"/>
  <c r="X227" i="363"/>
  <c r="W227" i="363"/>
  <c r="V227" i="363"/>
  <c r="U227" i="363"/>
  <c r="T227" i="363"/>
  <c r="S227" i="363"/>
  <c r="R227" i="363"/>
  <c r="Q227" i="363"/>
  <c r="P227" i="363"/>
  <c r="AA211" i="363"/>
  <c r="Z211" i="363"/>
  <c r="Y211" i="363"/>
  <c r="X211" i="363"/>
  <c r="W211" i="363"/>
  <c r="V211" i="363"/>
  <c r="U211" i="363"/>
  <c r="T211" i="363"/>
  <c r="S211" i="363"/>
  <c r="R211" i="363"/>
  <c r="Q211" i="363"/>
  <c r="P211" i="363"/>
  <c r="AA203" i="363"/>
  <c r="Z203" i="363"/>
  <c r="Y203" i="363"/>
  <c r="X203" i="363"/>
  <c r="W203" i="363"/>
  <c r="V203" i="363"/>
  <c r="U203" i="363"/>
  <c r="T203" i="363"/>
  <c r="S203" i="363"/>
  <c r="R203" i="363"/>
  <c r="Q203" i="363"/>
  <c r="P203" i="363"/>
  <c r="AA195" i="363"/>
  <c r="Z195" i="363"/>
  <c r="Y195" i="363"/>
  <c r="X195" i="363"/>
  <c r="W195" i="363"/>
  <c r="V195" i="363"/>
  <c r="U195" i="363"/>
  <c r="T195" i="363"/>
  <c r="S195" i="363"/>
  <c r="R195" i="363"/>
  <c r="Q195" i="363"/>
  <c r="P195" i="363"/>
  <c r="AA187" i="363"/>
  <c r="Z187" i="363"/>
  <c r="Y187" i="363"/>
  <c r="X187" i="363"/>
  <c r="W187" i="363"/>
  <c r="V187" i="363"/>
  <c r="U187" i="363"/>
  <c r="T187" i="363"/>
  <c r="S187" i="363"/>
  <c r="R187" i="363"/>
  <c r="Q187" i="363"/>
  <c r="P187" i="363"/>
  <c r="AA171" i="363"/>
  <c r="Z171" i="363"/>
  <c r="Y171" i="363"/>
  <c r="X171" i="363"/>
  <c r="W171" i="363"/>
  <c r="V171" i="363"/>
  <c r="U171" i="363"/>
  <c r="T171" i="363"/>
  <c r="S171" i="363"/>
  <c r="R171" i="363"/>
  <c r="Q171" i="363"/>
  <c r="P171" i="363"/>
  <c r="D29" i="347" l="1"/>
  <c r="C29" i="347"/>
  <c r="C19" i="347"/>
  <c r="D19" i="347"/>
  <c r="E25" i="372" l="1"/>
  <c r="F25" i="372"/>
  <c r="C25" i="372"/>
  <c r="E16" i="372"/>
  <c r="F16" i="372"/>
  <c r="E15" i="372"/>
  <c r="F15" i="372"/>
  <c r="U363" i="363"/>
  <c r="S363" i="363"/>
  <c r="M363" i="363"/>
  <c r="AA363" i="363"/>
  <c r="Z363" i="363"/>
  <c r="Y363" i="363"/>
  <c r="X363" i="363"/>
  <c r="W363" i="363"/>
  <c r="V363" i="363"/>
  <c r="T363" i="363"/>
  <c r="R363" i="363"/>
  <c r="Q363" i="363"/>
  <c r="P363" i="363"/>
  <c r="AA355" i="363"/>
  <c r="Z355" i="363"/>
  <c r="Y355" i="363"/>
  <c r="X355" i="363"/>
  <c r="W355" i="363"/>
  <c r="V355" i="363"/>
  <c r="U355" i="363"/>
  <c r="T355" i="363"/>
  <c r="S355" i="363"/>
  <c r="R355" i="363"/>
  <c r="Q355" i="363"/>
  <c r="P355" i="363"/>
  <c r="AA347" i="363"/>
  <c r="Z347" i="363"/>
  <c r="Y347" i="363"/>
  <c r="X347" i="363"/>
  <c r="W347" i="363"/>
  <c r="V347" i="363"/>
  <c r="U347" i="363"/>
  <c r="T347" i="363"/>
  <c r="S347" i="363"/>
  <c r="R347" i="363"/>
  <c r="Q347" i="363"/>
  <c r="P347" i="363"/>
  <c r="AA339" i="363"/>
  <c r="Z339" i="363"/>
  <c r="Y339" i="363"/>
  <c r="X339" i="363"/>
  <c r="W339" i="363"/>
  <c r="V339" i="363"/>
  <c r="U339" i="363"/>
  <c r="T339" i="363"/>
  <c r="S339" i="363"/>
  <c r="R339" i="363"/>
  <c r="Q339" i="363"/>
  <c r="P339" i="363"/>
  <c r="AA331" i="363"/>
  <c r="Z331" i="363"/>
  <c r="Y331" i="363"/>
  <c r="X331" i="363"/>
  <c r="W331" i="363"/>
  <c r="V331" i="363"/>
  <c r="U331" i="363"/>
  <c r="T331" i="363"/>
  <c r="S331" i="363"/>
  <c r="R331" i="363"/>
  <c r="Q331" i="363"/>
  <c r="P331" i="363"/>
  <c r="AA323" i="363"/>
  <c r="Z323" i="363"/>
  <c r="Y323" i="363"/>
  <c r="X323" i="363"/>
  <c r="W323" i="363"/>
  <c r="V323" i="363"/>
  <c r="U323" i="363"/>
  <c r="T323" i="363"/>
  <c r="S323" i="363"/>
  <c r="R323" i="363"/>
  <c r="Q323" i="363"/>
  <c r="P323" i="363"/>
  <c r="AA315" i="363"/>
  <c r="Z315" i="363"/>
  <c r="Y315" i="363"/>
  <c r="X315" i="363"/>
  <c r="W315" i="363"/>
  <c r="V315" i="363"/>
  <c r="U315" i="363"/>
  <c r="T315" i="363"/>
  <c r="S315" i="363"/>
  <c r="R315" i="363"/>
  <c r="Q315" i="363"/>
  <c r="P315" i="363"/>
  <c r="AA307" i="363"/>
  <c r="Z307" i="363"/>
  <c r="Y307" i="363"/>
  <c r="X307" i="363"/>
  <c r="W307" i="363"/>
  <c r="V307" i="363"/>
  <c r="U307" i="363"/>
  <c r="T307" i="363"/>
  <c r="S307" i="363"/>
  <c r="R307" i="363"/>
  <c r="Q307" i="363"/>
  <c r="P307" i="363"/>
  <c r="AA299" i="363"/>
  <c r="Z299" i="363"/>
  <c r="Y299" i="363"/>
  <c r="X299" i="363"/>
  <c r="W299" i="363"/>
  <c r="V299" i="363"/>
  <c r="U299" i="363"/>
  <c r="T299" i="363"/>
  <c r="S299" i="363"/>
  <c r="R299" i="363"/>
  <c r="Q299" i="363"/>
  <c r="P299" i="363"/>
  <c r="AA291" i="363"/>
  <c r="Z291" i="363"/>
  <c r="Y291" i="363"/>
  <c r="X291" i="363"/>
  <c r="W291" i="363"/>
  <c r="V291" i="363"/>
  <c r="U291" i="363"/>
  <c r="T291" i="363"/>
  <c r="S291" i="363"/>
  <c r="R291" i="363"/>
  <c r="Q291" i="363"/>
  <c r="P291" i="363"/>
  <c r="AA283" i="363"/>
  <c r="Z283" i="363"/>
  <c r="Y283" i="363"/>
  <c r="X283" i="363"/>
  <c r="W283" i="363"/>
  <c r="V283" i="363"/>
  <c r="U283" i="363"/>
  <c r="T283" i="363"/>
  <c r="S283" i="363"/>
  <c r="R283" i="363"/>
  <c r="Q283" i="363"/>
  <c r="P283" i="363"/>
  <c r="AA275" i="363"/>
  <c r="Z275" i="363"/>
  <c r="Y275" i="363"/>
  <c r="X275" i="363"/>
  <c r="W275" i="363"/>
  <c r="V275" i="363"/>
  <c r="U275" i="363"/>
  <c r="T275" i="363"/>
  <c r="S275" i="363"/>
  <c r="R275" i="363"/>
  <c r="Q275" i="363"/>
  <c r="P275" i="363"/>
  <c r="AA267" i="363"/>
  <c r="Z267" i="363"/>
  <c r="Y267" i="363"/>
  <c r="X267" i="363"/>
  <c r="W267" i="363"/>
  <c r="V267" i="363"/>
  <c r="U267" i="363"/>
  <c r="T267" i="363"/>
  <c r="S267" i="363"/>
  <c r="R267" i="363"/>
  <c r="Q267" i="363"/>
  <c r="P267" i="363"/>
  <c r="AA259" i="363"/>
  <c r="Z259" i="363"/>
  <c r="Y259" i="363"/>
  <c r="X259" i="363"/>
  <c r="W259" i="363"/>
  <c r="V259" i="363"/>
  <c r="U259" i="363"/>
  <c r="T259" i="363"/>
  <c r="S259" i="363"/>
  <c r="R259" i="363"/>
  <c r="Q259" i="363"/>
  <c r="P259" i="363"/>
  <c r="AA219" i="363"/>
  <c r="Z219" i="363"/>
  <c r="Y219" i="363"/>
  <c r="X219" i="363"/>
  <c r="W219" i="363"/>
  <c r="V219" i="363"/>
  <c r="U219" i="363"/>
  <c r="T219" i="363"/>
  <c r="S219" i="363"/>
  <c r="R219" i="363"/>
  <c r="Q219" i="363"/>
  <c r="P219" i="363"/>
  <c r="AA179" i="363"/>
  <c r="Z179" i="363"/>
  <c r="Y179" i="363"/>
  <c r="X179" i="363"/>
  <c r="W179" i="363"/>
  <c r="V179" i="363"/>
  <c r="U179" i="363"/>
  <c r="T179" i="363"/>
  <c r="S179" i="363"/>
  <c r="R179" i="363"/>
  <c r="Q179" i="363"/>
  <c r="P179" i="363"/>
  <c r="AA163" i="363"/>
  <c r="Z163" i="363"/>
  <c r="Y163" i="363"/>
  <c r="X163" i="363"/>
  <c r="W163" i="363"/>
  <c r="V163" i="363"/>
  <c r="U163" i="363"/>
  <c r="T163" i="363"/>
  <c r="S163" i="363"/>
  <c r="R163" i="363"/>
  <c r="Q163" i="363"/>
  <c r="P163" i="363"/>
  <c r="AA155" i="363"/>
  <c r="Z155" i="363"/>
  <c r="Y155" i="363"/>
  <c r="X155" i="363"/>
  <c r="W155" i="363"/>
  <c r="V155" i="363"/>
  <c r="U155" i="363"/>
  <c r="T155" i="363"/>
  <c r="S155" i="363"/>
  <c r="R155" i="363"/>
  <c r="Q155" i="363"/>
  <c r="P155" i="363"/>
  <c r="AA147" i="363"/>
  <c r="Z147" i="363"/>
  <c r="Y147" i="363"/>
  <c r="X147" i="363"/>
  <c r="W147" i="363"/>
  <c r="V147" i="363"/>
  <c r="U147" i="363"/>
  <c r="T147" i="363"/>
  <c r="S147" i="363"/>
  <c r="R147" i="363"/>
  <c r="Q147" i="363"/>
  <c r="P147" i="363"/>
  <c r="AA139" i="363"/>
  <c r="Z139" i="363"/>
  <c r="Y139" i="363"/>
  <c r="X139" i="363"/>
  <c r="W139" i="363"/>
  <c r="V139" i="363"/>
  <c r="U139" i="363"/>
  <c r="T139" i="363"/>
  <c r="S139" i="363"/>
  <c r="R139" i="363"/>
  <c r="Q139" i="363"/>
  <c r="P139" i="363"/>
  <c r="AA131" i="363"/>
  <c r="Z131" i="363"/>
  <c r="Y131" i="363"/>
  <c r="X131" i="363"/>
  <c r="W131" i="363"/>
  <c r="V131" i="363"/>
  <c r="U131" i="363"/>
  <c r="T131" i="363"/>
  <c r="S131" i="363"/>
  <c r="R131" i="363"/>
  <c r="Q131" i="363"/>
  <c r="P131" i="363"/>
  <c r="AA123" i="363"/>
  <c r="Z123" i="363"/>
  <c r="Y123" i="363"/>
  <c r="X123" i="363"/>
  <c r="W123" i="363"/>
  <c r="V123" i="363"/>
  <c r="U123" i="363"/>
  <c r="T123" i="363"/>
  <c r="S123" i="363"/>
  <c r="R123" i="363"/>
  <c r="Q123" i="363"/>
  <c r="P123" i="363"/>
  <c r="AA115" i="363"/>
  <c r="Z115" i="363"/>
  <c r="Y115" i="363"/>
  <c r="X115" i="363"/>
  <c r="W115" i="363"/>
  <c r="V115" i="363"/>
  <c r="U115" i="363"/>
  <c r="T115" i="363"/>
  <c r="S115" i="363"/>
  <c r="R115" i="363"/>
  <c r="Q115" i="363"/>
  <c r="P115" i="363"/>
  <c r="AA99" i="363"/>
  <c r="Z99" i="363"/>
  <c r="Y99" i="363"/>
  <c r="X99" i="363"/>
  <c r="W99" i="363"/>
  <c r="V99" i="363"/>
  <c r="U99" i="363"/>
  <c r="T99" i="363"/>
  <c r="S99" i="363"/>
  <c r="R99" i="363"/>
  <c r="Q99" i="363"/>
  <c r="P99" i="363"/>
  <c r="AA91" i="363"/>
  <c r="Z91" i="363"/>
  <c r="Y91" i="363"/>
  <c r="X91" i="363"/>
  <c r="W91" i="363"/>
  <c r="V91" i="363"/>
  <c r="U91" i="363"/>
  <c r="T91" i="363"/>
  <c r="S91" i="363"/>
  <c r="R91" i="363"/>
  <c r="Q91" i="363"/>
  <c r="P91" i="363"/>
  <c r="AA83" i="363"/>
  <c r="Z83" i="363"/>
  <c r="Y83" i="363"/>
  <c r="X83" i="363"/>
  <c r="W83" i="363"/>
  <c r="V83" i="363"/>
  <c r="U83" i="363"/>
  <c r="T83" i="363"/>
  <c r="S83" i="363"/>
  <c r="R83" i="363"/>
  <c r="Q83" i="363"/>
  <c r="P83" i="363"/>
  <c r="AA75" i="363"/>
  <c r="Z75" i="363"/>
  <c r="Y75" i="363"/>
  <c r="X75" i="363"/>
  <c r="W75" i="363"/>
  <c r="V75" i="363"/>
  <c r="U75" i="363"/>
  <c r="T75" i="363"/>
  <c r="S75" i="363"/>
  <c r="R75" i="363"/>
  <c r="Q75" i="363"/>
  <c r="P75" i="363"/>
  <c r="AA67" i="363"/>
  <c r="Z67" i="363"/>
  <c r="Y67" i="363"/>
  <c r="X67" i="363"/>
  <c r="W67" i="363"/>
  <c r="V67" i="363"/>
  <c r="U67" i="363"/>
  <c r="T67" i="363"/>
  <c r="S67" i="363"/>
  <c r="R67" i="363"/>
  <c r="Q67" i="363"/>
  <c r="P67" i="363"/>
  <c r="AA59" i="363"/>
  <c r="Z59" i="363"/>
  <c r="Y59" i="363"/>
  <c r="X59" i="363"/>
  <c r="W59" i="363"/>
  <c r="V59" i="363"/>
  <c r="U59" i="363"/>
  <c r="T59" i="363"/>
  <c r="S59" i="363"/>
  <c r="R59" i="363"/>
  <c r="Q59" i="363"/>
  <c r="P59" i="363"/>
  <c r="AA51" i="363"/>
  <c r="Z51" i="363"/>
  <c r="Y51" i="363"/>
  <c r="X51" i="363"/>
  <c r="W51" i="363"/>
  <c r="V51" i="363"/>
  <c r="U51" i="363"/>
  <c r="T51" i="363"/>
  <c r="S51" i="363"/>
  <c r="R51" i="363"/>
  <c r="Q51" i="363"/>
  <c r="P51" i="363"/>
  <c r="AA43" i="363"/>
  <c r="Z43" i="363"/>
  <c r="Y43" i="363"/>
  <c r="X43" i="363"/>
  <c r="W43" i="363"/>
  <c r="V43" i="363"/>
  <c r="U43" i="363"/>
  <c r="T43" i="363"/>
  <c r="S43" i="363"/>
  <c r="R43" i="363"/>
  <c r="Q43" i="363"/>
  <c r="P43" i="363"/>
  <c r="AA35" i="363"/>
  <c r="Z35" i="363"/>
  <c r="Y35" i="363"/>
  <c r="X35" i="363"/>
  <c r="W35" i="363"/>
  <c r="V35" i="363"/>
  <c r="U35" i="363"/>
  <c r="T35" i="363"/>
  <c r="S35" i="363"/>
  <c r="R35" i="363"/>
  <c r="Q35" i="363"/>
  <c r="P35" i="363"/>
  <c r="AA27" i="363"/>
  <c r="Z27" i="363"/>
  <c r="Y27" i="363"/>
  <c r="X27" i="363"/>
  <c r="W27" i="363"/>
  <c r="V27" i="363"/>
  <c r="U27" i="363"/>
  <c r="T27" i="363"/>
  <c r="S27" i="363"/>
  <c r="R27" i="363"/>
  <c r="Q27" i="363"/>
  <c r="P27" i="363"/>
  <c r="AA19" i="363"/>
  <c r="Z19" i="363"/>
  <c r="Y19" i="363"/>
  <c r="X19" i="363"/>
  <c r="W19" i="363"/>
  <c r="V19" i="363"/>
  <c r="U19" i="363"/>
  <c r="T19" i="363"/>
  <c r="S19" i="363"/>
  <c r="R19" i="363"/>
  <c r="Q19" i="363"/>
  <c r="P19" i="363"/>
  <c r="AA20" i="355"/>
  <c r="Y20" i="355"/>
  <c r="X20" i="355"/>
  <c r="V20" i="355"/>
  <c r="AA16" i="355"/>
  <c r="Y16" i="355"/>
  <c r="X16" i="355"/>
  <c r="V16" i="355"/>
  <c r="U20" i="355"/>
  <c r="S20" i="355"/>
  <c r="R20" i="355"/>
  <c r="P20" i="355"/>
  <c r="U16" i="355"/>
  <c r="S16" i="355"/>
  <c r="S15" i="355" s="1"/>
  <c r="S26" i="355" s="1"/>
  <c r="R16" i="355"/>
  <c r="R15" i="355" s="1"/>
  <c r="P16" i="355"/>
  <c r="P15" i="355" s="1"/>
  <c r="U15" i="355"/>
  <c r="X15" i="355" l="1"/>
  <c r="V15" i="355"/>
  <c r="AA15" i="355"/>
  <c r="Y15" i="355"/>
  <c r="Y26" i="355" s="1"/>
  <c r="AA20" i="353"/>
  <c r="Y20" i="353"/>
  <c r="X20" i="353"/>
  <c r="V20" i="353"/>
  <c r="AA16" i="353"/>
  <c r="Y16" i="353"/>
  <c r="X16" i="353"/>
  <c r="V16" i="353"/>
  <c r="V15" i="353" s="1"/>
  <c r="U20" i="353"/>
  <c r="S20" i="353"/>
  <c r="R20" i="353"/>
  <c r="P20" i="353"/>
  <c r="U16" i="353"/>
  <c r="S16" i="353"/>
  <c r="R16" i="353"/>
  <c r="R15" i="353" s="1"/>
  <c r="P16" i="353"/>
  <c r="P15" i="353" s="1"/>
  <c r="U15" i="353"/>
  <c r="S15" i="353"/>
  <c r="S26" i="353" s="1"/>
  <c r="I20" i="353"/>
  <c r="G20" i="353"/>
  <c r="F20" i="353"/>
  <c r="D20" i="353"/>
  <c r="I16" i="353"/>
  <c r="G16" i="353"/>
  <c r="F16" i="353"/>
  <c r="F15" i="353" s="1"/>
  <c r="D16" i="353"/>
  <c r="I15" i="353"/>
  <c r="G15" i="353"/>
  <c r="G26" i="353" s="1"/>
  <c r="D15" i="353"/>
  <c r="R30" i="354"/>
  <c r="Q30" i="354"/>
  <c r="P30" i="354"/>
  <c r="N30" i="354"/>
  <c r="M30" i="354"/>
  <c r="L30" i="354"/>
  <c r="F30" i="354"/>
  <c r="E30" i="354"/>
  <c r="D30" i="354"/>
  <c r="F12" i="361"/>
  <c r="E12" i="361"/>
  <c r="G12" i="361"/>
  <c r="F11" i="361"/>
  <c r="E26" i="372" s="1"/>
  <c r="G11" i="361"/>
  <c r="F26" i="372" s="1"/>
  <c r="E11" i="361"/>
  <c r="D26" i="372" s="1"/>
  <c r="X15" i="353" l="1"/>
  <c r="Y15" i="353"/>
  <c r="Y26" i="353" s="1"/>
  <c r="AA15" i="353"/>
  <c r="F30" i="352"/>
  <c r="R30" i="352"/>
  <c r="Q30" i="352"/>
  <c r="P30" i="352"/>
  <c r="N30" i="352"/>
  <c r="M30" i="352"/>
  <c r="L30" i="352"/>
  <c r="E30" i="352"/>
  <c r="D30" i="352"/>
  <c r="H30" i="352"/>
  <c r="F28" i="327"/>
  <c r="C28" i="327"/>
  <c r="E28" i="327"/>
  <c r="H43" i="326"/>
  <c r="H37" i="326"/>
  <c r="H33" i="326"/>
  <c r="G43" i="326"/>
  <c r="G37" i="326"/>
  <c r="G33" i="326"/>
  <c r="E43" i="326"/>
  <c r="E49" i="326"/>
  <c r="G49" i="326" l="1"/>
  <c r="E18" i="372" s="1"/>
  <c r="E9" i="372"/>
  <c r="E19" i="372" s="1"/>
  <c r="E8" i="372"/>
  <c r="H42" i="326"/>
  <c r="H50" i="326" s="1"/>
  <c r="F20" i="372" s="1"/>
  <c r="F8" i="372"/>
  <c r="F9" i="372"/>
  <c r="F19" i="372" s="1"/>
  <c r="H52" i="326"/>
  <c r="H53" i="326" s="1"/>
  <c r="H49" i="326"/>
  <c r="F18" i="372" s="1"/>
  <c r="G42" i="326"/>
  <c r="G52" i="326"/>
  <c r="G53" i="326" s="1"/>
  <c r="E42" i="326"/>
  <c r="E7" i="326" s="1"/>
  <c r="E52" i="326"/>
  <c r="E53" i="326" s="1"/>
  <c r="C4" i="353"/>
  <c r="H7" i="326" l="1"/>
  <c r="H51" i="326" s="1"/>
  <c r="F22" i="372" s="1"/>
  <c r="E11" i="372"/>
  <c r="E21" i="372" s="1"/>
  <c r="E10" i="372"/>
  <c r="F13" i="372"/>
  <c r="F23" i="372" s="1"/>
  <c r="F10" i="372"/>
  <c r="F11" i="372"/>
  <c r="F21" i="372" s="1"/>
  <c r="G7" i="326"/>
  <c r="G50" i="326"/>
  <c r="E20" i="372" s="1"/>
  <c r="E51" i="326"/>
  <c r="E50" i="326"/>
  <c r="C4" i="377"/>
  <c r="F12" i="372" l="1"/>
  <c r="G51" i="326"/>
  <c r="E22" i="372" s="1"/>
  <c r="E12" i="372"/>
  <c r="E13" i="372"/>
  <c r="E23" i="372" s="1"/>
  <c r="C4" i="376" l="1"/>
  <c r="C4" i="346"/>
  <c r="C4" i="357"/>
  <c r="C4" i="363"/>
  <c r="C5" i="375" l="1"/>
  <c r="D28" i="327" l="1"/>
  <c r="O20" i="355" l="1"/>
  <c r="M20" i="355"/>
  <c r="L20" i="355"/>
  <c r="J20" i="355"/>
  <c r="O16" i="355"/>
  <c r="M16" i="355"/>
  <c r="M15" i="355" s="1"/>
  <c r="L16" i="355"/>
  <c r="J16" i="355"/>
  <c r="J15" i="355" s="1"/>
  <c r="L15" i="355"/>
  <c r="I20" i="355"/>
  <c r="G20" i="355"/>
  <c r="F20" i="355"/>
  <c r="D20" i="355"/>
  <c r="I16" i="355"/>
  <c r="G16" i="355"/>
  <c r="G15" i="355" s="1"/>
  <c r="F16" i="355"/>
  <c r="F15" i="355" s="1"/>
  <c r="D16" i="355"/>
  <c r="D15" i="355" s="1"/>
  <c r="I15" i="355"/>
  <c r="O15" i="355" l="1"/>
  <c r="C26" i="372"/>
  <c r="D25" i="372"/>
  <c r="C16" i="372"/>
  <c r="D16" i="372"/>
  <c r="C15" i="372"/>
  <c r="D15" i="372"/>
  <c r="B4" i="343"/>
  <c r="O20" i="353"/>
  <c r="M20" i="353"/>
  <c r="L20" i="353"/>
  <c r="J20" i="353"/>
  <c r="O16" i="353"/>
  <c r="M16" i="353"/>
  <c r="M15" i="353" s="1"/>
  <c r="M26" i="353" s="1"/>
  <c r="L16" i="353"/>
  <c r="L15" i="353" s="1"/>
  <c r="J16" i="353"/>
  <c r="J15" i="353" s="1"/>
  <c r="O15" i="353"/>
  <c r="M26" i="355"/>
  <c r="G26" i="355"/>
  <c r="J30" i="354"/>
  <c r="I30" i="354"/>
  <c r="H30" i="354"/>
  <c r="J30" i="352"/>
  <c r="I30" i="352"/>
  <c r="F43" i="326"/>
  <c r="F37" i="326"/>
  <c r="F33" i="326"/>
  <c r="D9" i="372" l="1"/>
  <c r="D19" i="372" s="1"/>
  <c r="F49" i="326"/>
  <c r="D18" i="372" s="1"/>
  <c r="D8" i="372"/>
  <c r="C9" i="372"/>
  <c r="C19" i="372" s="1"/>
  <c r="C18" i="372"/>
  <c r="C8" i="372"/>
  <c r="F42" i="326"/>
  <c r="F52" i="326"/>
  <c r="F53" i="326" s="1"/>
  <c r="C20" i="372"/>
  <c r="D11" i="372" l="1"/>
  <c r="D21" i="372" s="1"/>
  <c r="D10" i="372"/>
  <c r="C11" i="372"/>
  <c r="C21" i="372" s="1"/>
  <c r="C10" i="372"/>
  <c r="F7" i="326"/>
  <c r="F50" i="326"/>
  <c r="D20" i="372" s="1"/>
  <c r="F51" i="326" l="1"/>
  <c r="D22" i="372" s="1"/>
  <c r="D13" i="372"/>
  <c r="D23" i="372" s="1"/>
  <c r="D12" i="372"/>
  <c r="C13" i="372"/>
  <c r="C23" i="372" s="1"/>
  <c r="C12" i="372"/>
  <c r="C22" i="372"/>
  <c r="B4" i="372"/>
  <c r="D5" i="370" l="1"/>
  <c r="N363" i="363" l="1"/>
  <c r="L363" i="363"/>
  <c r="K363" i="363"/>
  <c r="J363" i="363"/>
  <c r="I363" i="363"/>
  <c r="H363" i="363"/>
  <c r="G363" i="363"/>
  <c r="F363" i="363"/>
  <c r="E363" i="363"/>
  <c r="D363" i="363"/>
  <c r="C363" i="363"/>
  <c r="N355" i="363"/>
  <c r="M355" i="363"/>
  <c r="L355" i="363"/>
  <c r="K355" i="363"/>
  <c r="J355" i="363"/>
  <c r="I355" i="363"/>
  <c r="H355" i="363"/>
  <c r="G355" i="363"/>
  <c r="F355" i="363"/>
  <c r="E355" i="363"/>
  <c r="D355" i="363"/>
  <c r="C355" i="363"/>
  <c r="N347" i="363"/>
  <c r="M347" i="363"/>
  <c r="L347" i="363"/>
  <c r="K347" i="363"/>
  <c r="J347" i="363"/>
  <c r="I347" i="363"/>
  <c r="H347" i="363"/>
  <c r="G347" i="363"/>
  <c r="F347" i="363"/>
  <c r="E347" i="363"/>
  <c r="D347" i="363"/>
  <c r="C347" i="363"/>
  <c r="N339" i="363"/>
  <c r="M339" i="363"/>
  <c r="L339" i="363"/>
  <c r="K339" i="363"/>
  <c r="J339" i="363"/>
  <c r="I339" i="363"/>
  <c r="H339" i="363"/>
  <c r="G339" i="363"/>
  <c r="F339" i="363"/>
  <c r="E339" i="363"/>
  <c r="D339" i="363"/>
  <c r="C339" i="363"/>
  <c r="N331" i="363"/>
  <c r="M331" i="363"/>
  <c r="L331" i="363"/>
  <c r="K331" i="363"/>
  <c r="J331" i="363"/>
  <c r="I331" i="363"/>
  <c r="H331" i="363"/>
  <c r="G331" i="363"/>
  <c r="F331" i="363"/>
  <c r="E331" i="363"/>
  <c r="D331" i="363"/>
  <c r="C331" i="363"/>
  <c r="N323" i="363"/>
  <c r="M323" i="363"/>
  <c r="L323" i="363"/>
  <c r="K323" i="363"/>
  <c r="J323" i="363"/>
  <c r="I323" i="363"/>
  <c r="H323" i="363"/>
  <c r="G323" i="363"/>
  <c r="F323" i="363"/>
  <c r="E323" i="363"/>
  <c r="D323" i="363"/>
  <c r="C323" i="363"/>
  <c r="N315" i="363"/>
  <c r="M315" i="363"/>
  <c r="L315" i="363"/>
  <c r="K315" i="363"/>
  <c r="J315" i="363"/>
  <c r="I315" i="363"/>
  <c r="H315" i="363"/>
  <c r="G315" i="363"/>
  <c r="F315" i="363"/>
  <c r="E315" i="363"/>
  <c r="D315" i="363"/>
  <c r="C315" i="363"/>
  <c r="N307" i="363"/>
  <c r="M307" i="363"/>
  <c r="L307" i="363"/>
  <c r="K307" i="363"/>
  <c r="J307" i="363"/>
  <c r="I307" i="363"/>
  <c r="H307" i="363"/>
  <c r="G307" i="363"/>
  <c r="F307" i="363"/>
  <c r="E307" i="363"/>
  <c r="D307" i="363"/>
  <c r="C307" i="363"/>
  <c r="N299" i="363"/>
  <c r="M299" i="363"/>
  <c r="L299" i="363"/>
  <c r="K299" i="363"/>
  <c r="J299" i="363"/>
  <c r="I299" i="363"/>
  <c r="H299" i="363"/>
  <c r="G299" i="363"/>
  <c r="F299" i="363"/>
  <c r="E299" i="363"/>
  <c r="D299" i="363"/>
  <c r="C299" i="363"/>
  <c r="N291" i="363"/>
  <c r="M291" i="363"/>
  <c r="L291" i="363"/>
  <c r="K291" i="363"/>
  <c r="J291" i="363"/>
  <c r="I291" i="363"/>
  <c r="H291" i="363"/>
  <c r="G291" i="363"/>
  <c r="F291" i="363"/>
  <c r="E291" i="363"/>
  <c r="D291" i="363"/>
  <c r="C291" i="363"/>
  <c r="N283" i="363"/>
  <c r="M283" i="363"/>
  <c r="L283" i="363"/>
  <c r="K283" i="363"/>
  <c r="J283" i="363"/>
  <c r="I283" i="363"/>
  <c r="H283" i="363"/>
  <c r="G283" i="363"/>
  <c r="F283" i="363"/>
  <c r="E283" i="363"/>
  <c r="D283" i="363"/>
  <c r="C283" i="363"/>
  <c r="N275" i="363"/>
  <c r="M275" i="363"/>
  <c r="L275" i="363"/>
  <c r="K275" i="363"/>
  <c r="J275" i="363"/>
  <c r="I275" i="363"/>
  <c r="H275" i="363"/>
  <c r="G275" i="363"/>
  <c r="F275" i="363"/>
  <c r="E275" i="363"/>
  <c r="D275" i="363"/>
  <c r="C275" i="363"/>
  <c r="N267" i="363"/>
  <c r="M267" i="363"/>
  <c r="L267" i="363"/>
  <c r="K267" i="363"/>
  <c r="J267" i="363"/>
  <c r="I267" i="363"/>
  <c r="H267" i="363"/>
  <c r="G267" i="363"/>
  <c r="F267" i="363"/>
  <c r="E267" i="363"/>
  <c r="D267" i="363"/>
  <c r="C267" i="363"/>
  <c r="N259" i="363"/>
  <c r="M259" i="363"/>
  <c r="L259" i="363"/>
  <c r="K259" i="363"/>
  <c r="J259" i="363"/>
  <c r="I259" i="363"/>
  <c r="H259" i="363"/>
  <c r="G259" i="363"/>
  <c r="F259" i="363"/>
  <c r="E259" i="363"/>
  <c r="D259" i="363"/>
  <c r="C259" i="363"/>
  <c r="N251" i="363"/>
  <c r="M251" i="363"/>
  <c r="L251" i="363"/>
  <c r="K251" i="363"/>
  <c r="J251" i="363"/>
  <c r="I251" i="363"/>
  <c r="H251" i="363"/>
  <c r="G251" i="363"/>
  <c r="F251" i="363"/>
  <c r="E251" i="363"/>
  <c r="D251" i="363"/>
  <c r="C251" i="363"/>
  <c r="N243" i="363"/>
  <c r="M243" i="363"/>
  <c r="L243" i="363"/>
  <c r="K243" i="363"/>
  <c r="J243" i="363"/>
  <c r="I243" i="363"/>
  <c r="H243" i="363"/>
  <c r="G243" i="363"/>
  <c r="F243" i="363"/>
  <c r="E243" i="363"/>
  <c r="D243" i="363"/>
  <c r="C243" i="363"/>
  <c r="N235" i="363"/>
  <c r="M235" i="363"/>
  <c r="L235" i="363"/>
  <c r="K235" i="363"/>
  <c r="J235" i="363"/>
  <c r="I235" i="363"/>
  <c r="H235" i="363"/>
  <c r="G235" i="363"/>
  <c r="F235" i="363"/>
  <c r="E235" i="363"/>
  <c r="D235" i="363"/>
  <c r="C235" i="363"/>
  <c r="N227" i="363"/>
  <c r="M227" i="363"/>
  <c r="L227" i="363"/>
  <c r="K227" i="363"/>
  <c r="J227" i="363"/>
  <c r="I227" i="363"/>
  <c r="H227" i="363"/>
  <c r="G227" i="363"/>
  <c r="F227" i="363"/>
  <c r="E227" i="363"/>
  <c r="D227" i="363"/>
  <c r="C227" i="363"/>
  <c r="N219" i="363"/>
  <c r="M219" i="363"/>
  <c r="L219" i="363"/>
  <c r="K219" i="363"/>
  <c r="J219" i="363"/>
  <c r="I219" i="363"/>
  <c r="H219" i="363"/>
  <c r="G219" i="363"/>
  <c r="F219" i="363"/>
  <c r="E219" i="363"/>
  <c r="D219" i="363"/>
  <c r="C219" i="363"/>
  <c r="N211" i="363"/>
  <c r="M211" i="363"/>
  <c r="L211" i="363"/>
  <c r="K211" i="363"/>
  <c r="J211" i="363"/>
  <c r="I211" i="363"/>
  <c r="H211" i="363"/>
  <c r="G211" i="363"/>
  <c r="F211" i="363"/>
  <c r="E211" i="363"/>
  <c r="D211" i="363"/>
  <c r="C211" i="363"/>
  <c r="N203" i="363"/>
  <c r="M203" i="363"/>
  <c r="L203" i="363"/>
  <c r="K203" i="363"/>
  <c r="J203" i="363"/>
  <c r="I203" i="363"/>
  <c r="H203" i="363"/>
  <c r="G203" i="363"/>
  <c r="F203" i="363"/>
  <c r="E203" i="363"/>
  <c r="D203" i="363"/>
  <c r="C203" i="363"/>
  <c r="N195" i="363"/>
  <c r="M195" i="363"/>
  <c r="L195" i="363"/>
  <c r="K195" i="363"/>
  <c r="J195" i="363"/>
  <c r="I195" i="363"/>
  <c r="H195" i="363"/>
  <c r="G195" i="363"/>
  <c r="F195" i="363"/>
  <c r="E195" i="363"/>
  <c r="D195" i="363"/>
  <c r="C195" i="363"/>
  <c r="N187" i="363"/>
  <c r="M187" i="363"/>
  <c r="L187" i="363"/>
  <c r="K187" i="363"/>
  <c r="J187" i="363"/>
  <c r="I187" i="363"/>
  <c r="H187" i="363"/>
  <c r="G187" i="363"/>
  <c r="F187" i="363"/>
  <c r="E187" i="363"/>
  <c r="D187" i="363"/>
  <c r="C187" i="363"/>
  <c r="N179" i="363"/>
  <c r="M179" i="363"/>
  <c r="L179" i="363"/>
  <c r="K179" i="363"/>
  <c r="J179" i="363"/>
  <c r="I179" i="363"/>
  <c r="H179" i="363"/>
  <c r="G179" i="363"/>
  <c r="F179" i="363"/>
  <c r="E179" i="363"/>
  <c r="D179" i="363"/>
  <c r="C179" i="363"/>
  <c r="N171" i="363"/>
  <c r="M171" i="363"/>
  <c r="L171" i="363"/>
  <c r="K171" i="363"/>
  <c r="J171" i="363"/>
  <c r="I171" i="363"/>
  <c r="H171" i="363"/>
  <c r="G171" i="363"/>
  <c r="F171" i="363"/>
  <c r="E171" i="363"/>
  <c r="D171" i="363"/>
  <c r="C171" i="363"/>
  <c r="N163" i="363"/>
  <c r="M163" i="363"/>
  <c r="L163" i="363"/>
  <c r="K163" i="363"/>
  <c r="J163" i="363"/>
  <c r="I163" i="363"/>
  <c r="H163" i="363"/>
  <c r="G163" i="363"/>
  <c r="F163" i="363"/>
  <c r="E163" i="363"/>
  <c r="D163" i="363"/>
  <c r="C163" i="363"/>
  <c r="N155" i="363"/>
  <c r="M155" i="363"/>
  <c r="L155" i="363"/>
  <c r="K155" i="363"/>
  <c r="J155" i="363"/>
  <c r="I155" i="363"/>
  <c r="H155" i="363"/>
  <c r="G155" i="363"/>
  <c r="F155" i="363"/>
  <c r="E155" i="363"/>
  <c r="D155" i="363"/>
  <c r="C155" i="363"/>
  <c r="N147" i="363"/>
  <c r="M147" i="363"/>
  <c r="L147" i="363"/>
  <c r="K147" i="363"/>
  <c r="J147" i="363"/>
  <c r="I147" i="363"/>
  <c r="H147" i="363"/>
  <c r="G147" i="363"/>
  <c r="F147" i="363"/>
  <c r="E147" i="363"/>
  <c r="D147" i="363"/>
  <c r="C147" i="363"/>
  <c r="N139" i="363"/>
  <c r="M139" i="363"/>
  <c r="L139" i="363"/>
  <c r="K139" i="363"/>
  <c r="J139" i="363"/>
  <c r="I139" i="363"/>
  <c r="H139" i="363"/>
  <c r="G139" i="363"/>
  <c r="F139" i="363"/>
  <c r="E139" i="363"/>
  <c r="D139" i="363"/>
  <c r="C139" i="363"/>
  <c r="N131" i="363"/>
  <c r="M131" i="363"/>
  <c r="L131" i="363"/>
  <c r="K131" i="363"/>
  <c r="J131" i="363"/>
  <c r="I131" i="363"/>
  <c r="H131" i="363"/>
  <c r="G131" i="363"/>
  <c r="F131" i="363"/>
  <c r="E131" i="363"/>
  <c r="D131" i="363"/>
  <c r="C131" i="363"/>
  <c r="N123" i="363"/>
  <c r="M123" i="363"/>
  <c r="L123" i="363"/>
  <c r="K123" i="363"/>
  <c r="J123" i="363"/>
  <c r="I123" i="363"/>
  <c r="H123" i="363"/>
  <c r="G123" i="363"/>
  <c r="F123" i="363"/>
  <c r="E123" i="363"/>
  <c r="D123" i="363"/>
  <c r="C123" i="363"/>
  <c r="N115" i="363"/>
  <c r="M115" i="363"/>
  <c r="L115" i="363"/>
  <c r="K115" i="363"/>
  <c r="J115" i="363"/>
  <c r="I115" i="363"/>
  <c r="H115" i="363"/>
  <c r="G115" i="363"/>
  <c r="F115" i="363"/>
  <c r="E115" i="363"/>
  <c r="D115" i="363"/>
  <c r="C115" i="363"/>
  <c r="N107" i="363"/>
  <c r="M107" i="363"/>
  <c r="L107" i="363"/>
  <c r="K107" i="363"/>
  <c r="J107" i="363"/>
  <c r="I107" i="363"/>
  <c r="H107" i="363"/>
  <c r="G107" i="363"/>
  <c r="F107" i="363"/>
  <c r="E107" i="363"/>
  <c r="D107" i="363"/>
  <c r="C107" i="363"/>
  <c r="N99" i="363"/>
  <c r="M99" i="363"/>
  <c r="L99" i="363"/>
  <c r="K99" i="363"/>
  <c r="J99" i="363"/>
  <c r="I99" i="363"/>
  <c r="H99" i="363"/>
  <c r="G99" i="363"/>
  <c r="F99" i="363"/>
  <c r="E99" i="363"/>
  <c r="D99" i="363"/>
  <c r="C99" i="363"/>
  <c r="N91" i="363"/>
  <c r="M91" i="363"/>
  <c r="L91" i="363"/>
  <c r="K91" i="363"/>
  <c r="J91" i="363"/>
  <c r="I91" i="363"/>
  <c r="H91" i="363"/>
  <c r="G91" i="363"/>
  <c r="F91" i="363"/>
  <c r="E91" i="363"/>
  <c r="D91" i="363"/>
  <c r="C91" i="363"/>
  <c r="N83" i="363"/>
  <c r="M83" i="363"/>
  <c r="L83" i="363"/>
  <c r="K83" i="363"/>
  <c r="J83" i="363"/>
  <c r="I83" i="363"/>
  <c r="H83" i="363"/>
  <c r="G83" i="363"/>
  <c r="F83" i="363"/>
  <c r="E83" i="363"/>
  <c r="D83" i="363"/>
  <c r="C83" i="363"/>
  <c r="N75" i="363"/>
  <c r="M75" i="363"/>
  <c r="L75" i="363"/>
  <c r="K75" i="363"/>
  <c r="J75" i="363"/>
  <c r="I75" i="363"/>
  <c r="H75" i="363"/>
  <c r="G75" i="363"/>
  <c r="F75" i="363"/>
  <c r="E75" i="363"/>
  <c r="D75" i="363"/>
  <c r="C75" i="363"/>
  <c r="N67" i="363"/>
  <c r="M67" i="363"/>
  <c r="L67" i="363"/>
  <c r="K67" i="363"/>
  <c r="J67" i="363"/>
  <c r="I67" i="363"/>
  <c r="H67" i="363"/>
  <c r="G67" i="363"/>
  <c r="F67" i="363"/>
  <c r="E67" i="363"/>
  <c r="D67" i="363"/>
  <c r="C67" i="363"/>
  <c r="N59" i="363"/>
  <c r="M59" i="363"/>
  <c r="L59" i="363"/>
  <c r="K59" i="363"/>
  <c r="J59" i="363"/>
  <c r="I59" i="363"/>
  <c r="H59" i="363"/>
  <c r="G59" i="363"/>
  <c r="F59" i="363"/>
  <c r="E59" i="363"/>
  <c r="D59" i="363"/>
  <c r="C59" i="363"/>
  <c r="N51" i="363"/>
  <c r="M51" i="363"/>
  <c r="L51" i="363"/>
  <c r="K51" i="363"/>
  <c r="J51" i="363"/>
  <c r="I51" i="363"/>
  <c r="H51" i="363"/>
  <c r="G51" i="363"/>
  <c r="F51" i="363"/>
  <c r="E51" i="363"/>
  <c r="D51" i="363"/>
  <c r="C51" i="363"/>
  <c r="N43" i="363"/>
  <c r="M43" i="363"/>
  <c r="L43" i="363"/>
  <c r="K43" i="363"/>
  <c r="J43" i="363"/>
  <c r="I43" i="363"/>
  <c r="H43" i="363"/>
  <c r="G43" i="363"/>
  <c r="F43" i="363"/>
  <c r="E43" i="363"/>
  <c r="D43" i="363"/>
  <c r="C43" i="363"/>
  <c r="N35" i="363"/>
  <c r="M35" i="363"/>
  <c r="L35" i="363"/>
  <c r="K35" i="363"/>
  <c r="J35" i="363"/>
  <c r="I35" i="363"/>
  <c r="H35" i="363"/>
  <c r="G35" i="363"/>
  <c r="F35" i="363"/>
  <c r="E35" i="363"/>
  <c r="D35" i="363"/>
  <c r="C35" i="363"/>
  <c r="N27" i="363"/>
  <c r="M27" i="363"/>
  <c r="L27" i="363"/>
  <c r="K27" i="363"/>
  <c r="J27" i="363"/>
  <c r="I27" i="363"/>
  <c r="H27" i="363"/>
  <c r="G27" i="363"/>
  <c r="F27" i="363"/>
  <c r="E27" i="363"/>
  <c r="D27" i="363"/>
  <c r="C27" i="363"/>
  <c r="N19" i="363"/>
  <c r="M19" i="363"/>
  <c r="L19" i="363"/>
  <c r="K19" i="363"/>
  <c r="J19" i="363"/>
  <c r="I19" i="363"/>
  <c r="H19" i="363"/>
  <c r="G19" i="363"/>
  <c r="F19" i="363"/>
  <c r="E19" i="363"/>
  <c r="D19" i="363"/>
  <c r="C19" i="363"/>
  <c r="C4" i="355" l="1"/>
  <c r="C4" i="354"/>
  <c r="C5" i="347"/>
  <c r="B4" i="327"/>
  <c r="C4" i="361"/>
  <c r="D4" i="326"/>
  <c r="D8" i="124" l="1"/>
</calcChain>
</file>

<file path=xl/sharedStrings.xml><?xml version="1.0" encoding="utf-8"?>
<sst xmlns="http://schemas.openxmlformats.org/spreadsheetml/2006/main" count="20734" uniqueCount="12883">
  <si>
    <t>Corporates</t>
  </si>
  <si>
    <t>Retail</t>
  </si>
  <si>
    <t>Institutions</t>
  </si>
  <si>
    <t>Total</t>
  </si>
  <si>
    <t>Equity</t>
  </si>
  <si>
    <t>COREP CODE</t>
  </si>
  <si>
    <t>REGULATION</t>
  </si>
  <si>
    <t>OWN FUNDS</t>
  </si>
  <si>
    <t>Funds for general banking risk</t>
  </si>
  <si>
    <t>Minority interest given recognition in CET1 capital</t>
  </si>
  <si>
    <t>(-) IRB shortfall of credit risk adjustments to expected losses</t>
  </si>
  <si>
    <t>(-) Defined benefit pension fund assets</t>
  </si>
  <si>
    <t>Retained earnings</t>
  </si>
  <si>
    <t>Transitional adjustments</t>
  </si>
  <si>
    <t>ADDITIONAL TIER 1 CAPITAL (net of deductions and after transitional adjustments)</t>
  </si>
  <si>
    <t>CA3 {1}</t>
  </si>
  <si>
    <t>CA3 {3}</t>
  </si>
  <si>
    <t>CA3 {5}</t>
  </si>
  <si>
    <t>Transitional adjustments due to grandfathered CET1 Capital instruments (+/-)</t>
  </si>
  <si>
    <t>Transitional adjustments due to additional minority interests (+/-)</t>
  </si>
  <si>
    <t>Country / Region</t>
  </si>
  <si>
    <t xml:space="preserve">Bank Name </t>
  </si>
  <si>
    <t>(mln EUR)</t>
  </si>
  <si>
    <t>Central banks and central governments</t>
  </si>
  <si>
    <t>Corporates - Of Which: Specialised Lending</t>
  </si>
  <si>
    <t>Corporates - Of Which: SME</t>
  </si>
  <si>
    <t>Retail - Secured on real estate property</t>
  </si>
  <si>
    <t>Retail - Secured on real estate property - Of Which: SME</t>
  </si>
  <si>
    <t>Retail - Secured on real estate property - Of Which: non-SME</t>
  </si>
  <si>
    <t>Retail - Qualifying Revolving</t>
  </si>
  <si>
    <t>Retail - Other Retail</t>
  </si>
  <si>
    <t>Retail - Other Retail - Of Which: SME</t>
  </si>
  <si>
    <t>Retail - Other Retail - Of Which: non-SME</t>
  </si>
  <si>
    <t>Article 84 of CRR</t>
  </si>
  <si>
    <t>Articles 4(118) and 72 of CRR</t>
  </si>
  <si>
    <t>Article 50 of CRR</t>
  </si>
  <si>
    <t>Articles 26(1) points (a) and (b), 27 to 29, 36(1) point (f) and 42 of CRR</t>
  </si>
  <si>
    <t>Articles 4(113), 36(1) point (b) and 37 of CRR. Articles 4(115), 36(1) point (b) and 37 point (a) of CCR</t>
  </si>
  <si>
    <t xml:space="preserve">(-) DTAs that rely on future profitability and do not arise from temporary differences net of associated DTLs </t>
  </si>
  <si>
    <t>Articles 36(1) point (c) and 38 of CRR</t>
  </si>
  <si>
    <t>Articles 36(1) point (d), 40 and 159 of CRR</t>
  </si>
  <si>
    <t>Articles 4(109), 36(1) point (e) and 41 of CRR</t>
  </si>
  <si>
    <t>(-) Reciprocal cross holdings in CET1 Capital</t>
  </si>
  <si>
    <t>Articles 4(122), 36(1) point (g) and 44 of CRR</t>
  </si>
  <si>
    <t>(-) Excess deduction from AT1 items over AT1 Capital</t>
  </si>
  <si>
    <t>Article 36(1) point (j) of CRR</t>
  </si>
  <si>
    <t>(-) Deductions related to assets which can alternatively be subject to a 1.250% risk weight</t>
  </si>
  <si>
    <t>(-) Holdings of CET1 capital instruments of financial sector entities where the institiution does not have a significant investment</t>
  </si>
  <si>
    <t>(-) Deductible DTAs that rely on future profitability and arise from temporary differences</t>
  </si>
  <si>
    <t>Articles 36(1) point (c) and 38; Articles 48(1) point (a) and 48(2) of CRR</t>
  </si>
  <si>
    <t>(-) Holdings of CET1 capital instruments of financial sector entities where the institiution has a significant investment</t>
  </si>
  <si>
    <t xml:space="preserve">(-) Amount exceding the 17.65% threshold </t>
  </si>
  <si>
    <t>Article 61 of CRR</t>
  </si>
  <si>
    <t>Article 71 of CRR</t>
  </si>
  <si>
    <t>TOTAL RISK EXPOSURE AMOUNT</t>
  </si>
  <si>
    <t>Articles 92(3), 95, 96 and 98 of CRR</t>
  </si>
  <si>
    <t>TIER 2 CAPITAL (net of deductions and after transitional adjustments)</t>
  </si>
  <si>
    <t>TIER 1 CAPITAL (net of deductions and after transitional adjustments)</t>
  </si>
  <si>
    <t>Accumulated other comprehensive income</t>
  </si>
  <si>
    <t>Articles 4(117) and 26(1) point (e) of CRR</t>
  </si>
  <si>
    <t>(mln EUR,  %)</t>
  </si>
  <si>
    <t>-</t>
  </si>
  <si>
    <t>Articles 4(36), 36(1) point (k) (i) and 89 to 91 of CRR; Articles 36(1) point (k) (ii), 243(1) point (b), 244(1) point (b) and 258 of CRR; Articles 36(1) point k) (iii)  and 379(3) of CRR; Articles 36(1) point k) (iv)  and 153(8) of CRR and Articles 36(1) point k) (v)  and 155(4) of CRR.</t>
  </si>
  <si>
    <t>Articles 36(1) point (k) (ii), 243(1) point (b), 244(1) point (b) and 258 of CRR</t>
  </si>
  <si>
    <t>Articles 4(27), 36(1) point (h); 43 to 46, 49 (2) and (3)  and 79 of CRR</t>
  </si>
  <si>
    <t>Articles 4(27); 36(1) point (i); 43, 45; 47; 48(1) point (b); 49(1) to (3) and 79 of CRR</t>
  </si>
  <si>
    <t>Articles 483(1) to (3), and 484 to 487 of CRR</t>
  </si>
  <si>
    <t>Articles 479 and 480 of CRR</t>
  </si>
  <si>
    <t>Articles 469 to 472, 478 and 481 of CRR</t>
  </si>
  <si>
    <t>Article 25 of CRR</t>
  </si>
  <si>
    <t>COMMON EQUITY TIER 1 CAPITAL (net of deductions and after applying transitional adjustments)</t>
  </si>
  <si>
    <t>Capital instruments eligible as CET1 Capital (including share premium and net own capital instruments)</t>
  </si>
  <si>
    <t>Other Reserves</t>
  </si>
  <si>
    <t xml:space="preserve">(-) Intangible assets (including Goodwill) </t>
  </si>
  <si>
    <t>Articles 4(100), 26(1) point (d) and  36 (1) point (l) of CRR</t>
  </si>
  <si>
    <t>Articles 26(1) point (c), 26(2) and 36 (1) points (a) and (l) of CRR</t>
  </si>
  <si>
    <t xml:space="preserve">Articles 4(112), 26(1) point (f) and  36 (1) point (l) of CRR </t>
  </si>
  <si>
    <t xml:space="preserve">  Of which: from securitisation positions (-)</t>
  </si>
  <si>
    <t>LEI Code</t>
  </si>
  <si>
    <t>SA</t>
  </si>
  <si>
    <t>Value adjustments and provisions</t>
  </si>
  <si>
    <t>A</t>
  </si>
  <si>
    <t>B</t>
  </si>
  <si>
    <t>P&amp;L</t>
  </si>
  <si>
    <t>Capital</t>
  </si>
  <si>
    <t>A.1</t>
  </si>
  <si>
    <t>A.1.1</t>
  </si>
  <si>
    <t>A.1.2</t>
  </si>
  <si>
    <t>A.1.3</t>
  </si>
  <si>
    <t>A.1.4</t>
  </si>
  <si>
    <t>A.1.5</t>
  </si>
  <si>
    <t>A.1.6</t>
  </si>
  <si>
    <t>A.1.7</t>
  </si>
  <si>
    <t>A.1.8</t>
  </si>
  <si>
    <t>A.1.9</t>
  </si>
  <si>
    <t>A.1.10</t>
  </si>
  <si>
    <t>A.1.11</t>
  </si>
  <si>
    <t>A.1.12</t>
  </si>
  <si>
    <t>A.1.13</t>
  </si>
  <si>
    <t>A.1.14</t>
  </si>
  <si>
    <t>A.1.15</t>
  </si>
  <si>
    <t>A.1.16</t>
  </si>
  <si>
    <t>A.1.17</t>
  </si>
  <si>
    <t>A.1.18</t>
  </si>
  <si>
    <t>A.2</t>
  </si>
  <si>
    <t>A.2.1</t>
  </si>
  <si>
    <t>A.3</t>
  </si>
  <si>
    <t>A.4</t>
  </si>
  <si>
    <t>C.1</t>
  </si>
  <si>
    <t>C.2</t>
  </si>
  <si>
    <t>C.3</t>
  </si>
  <si>
    <t>Country Code</t>
  </si>
  <si>
    <t>OWN FUNDS REQUIREMENTS</t>
  </si>
  <si>
    <t>Consolidated data</t>
  </si>
  <si>
    <t>Risk exposure amount</t>
  </si>
  <si>
    <t>Austria</t>
  </si>
  <si>
    <t>Belgium</t>
  </si>
  <si>
    <t>Bulgaria</t>
  </si>
  <si>
    <t>Cyprus</t>
  </si>
  <si>
    <t>Czech Republic</t>
  </si>
  <si>
    <t>Denmark</t>
  </si>
  <si>
    <t>Estonia</t>
  </si>
  <si>
    <t>Finland</t>
  </si>
  <si>
    <t>France</t>
  </si>
  <si>
    <t>Germany</t>
  </si>
  <si>
    <t>Croatia</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</si>
  <si>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</si>
  <si>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</si>
  <si>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</si>
  <si>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</si>
  <si>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</si>
  <si>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</si>
  <si>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</si>
  <si>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</si>
  <si>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</si>
  <si>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</si>
  <si>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</si>
  <si>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</si>
  <si>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</si>
  <si>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</si>
  <si>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</si>
  <si>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</si>
  <si>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</si>
  <si>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Iceland</t>
  </si>
  <si>
    <t>Liechtenstein</t>
  </si>
  <si>
    <t>Norway</t>
  </si>
  <si>
    <t>Australia</t>
  </si>
  <si>
    <t>Canada</t>
  </si>
  <si>
    <t>Hong Kong</t>
  </si>
  <si>
    <t>Japan</t>
  </si>
  <si>
    <t>U.S.</t>
  </si>
  <si>
    <t>China</t>
  </si>
  <si>
    <t>Switzerland</t>
  </si>
  <si>
    <t>Other advanced economies non EEA</t>
  </si>
  <si>
    <t>Other Central and eastern Europe countries non EEA</t>
  </si>
  <si>
    <t>Middle East</t>
  </si>
  <si>
    <t>Latin America and the Caribbean</t>
  </si>
  <si>
    <t>Africa</t>
  </si>
  <si>
    <t>Others</t>
  </si>
  <si>
    <t>IM</t>
  </si>
  <si>
    <t>Traded Debt Instruments</t>
  </si>
  <si>
    <t>Equities</t>
  </si>
  <si>
    <t>Foreign exchange risk</t>
  </si>
  <si>
    <t>Commodities risk</t>
  </si>
  <si>
    <t>Market Risk</t>
  </si>
  <si>
    <t>Other risk exposure amounts</t>
  </si>
  <si>
    <t>(Expenses on share capital repayable on demand)</t>
  </si>
  <si>
    <t>Dividend income</t>
  </si>
  <si>
    <t>Net Fee and commission income</t>
  </si>
  <si>
    <t>Gains or (-) losses on financial assets and liabilities held for trading, net</t>
  </si>
  <si>
    <t xml:space="preserve">Gains or (-) losses from hedge accounting, net </t>
  </si>
  <si>
    <t>Exchange differences [gain or (-) loss], net</t>
  </si>
  <si>
    <t>TOTAL OPERATING INCOME, NET</t>
  </si>
  <si>
    <t>(Administrative expenses)</t>
  </si>
  <si>
    <t>(Depreciation)</t>
  </si>
  <si>
    <t>(Provisions or (-) reversal of provisions)</t>
  </si>
  <si>
    <t>(Commitments and guarantees given)</t>
  </si>
  <si>
    <t>(Other provisions)</t>
  </si>
  <si>
    <t>(Impairment or (-) reversal of impairment on financial assets not measured at fair value through profit or loss)</t>
  </si>
  <si>
    <t>(of which Goodwill)</t>
  </si>
  <si>
    <t>Negative goodwill recognised in profit or loss</t>
  </si>
  <si>
    <t>Share of the profit or (-) loss of investments in subsidaries, joint ventures and associates</t>
  </si>
  <si>
    <t xml:space="preserve">Profit or (-) loss from non-current assets and disposal groups classified as held for sale not qualifying as discontinued operations    </t>
  </si>
  <si>
    <t>PROFIT OR (-) LOSS BEFORE TAX FROM CONTINUING OPERATIONS</t>
  </si>
  <si>
    <t>PROFIT OR (-) LOSS AFTER TAX FROM CONTINUING OPERATIONS</t>
  </si>
  <si>
    <t xml:space="preserve">Profit  or (-) loss after tax from discontinued operations    </t>
  </si>
  <si>
    <t>PROFIT OR (-) LOSS FOR THE YEAR</t>
  </si>
  <si>
    <t>Central banks</t>
  </si>
  <si>
    <t>General governments</t>
  </si>
  <si>
    <t>Credit institutions</t>
  </si>
  <si>
    <t>Other financial corporations</t>
  </si>
  <si>
    <t>Non-financial corporations</t>
  </si>
  <si>
    <t>Households</t>
  </si>
  <si>
    <t>Loan commitments given</t>
  </si>
  <si>
    <t>OFF-BALANCE SHEET EXPOSURES</t>
  </si>
  <si>
    <t>DEBT INSTRUMENTS other than HFT</t>
  </si>
  <si>
    <t>Of which: defaulted</t>
  </si>
  <si>
    <t>Gross carrying amount</t>
  </si>
  <si>
    <t>Gross carrying amount of exposures with forbearance measures</t>
  </si>
  <si>
    <t>INCREMENTAL DEFAULT AND MIGRATION RISK CAPITAL CHARGE</t>
  </si>
  <si>
    <t>ALL PRICE RISKS CAPITAL CHARGE FOR CTP</t>
  </si>
  <si>
    <t>MULTIPLICATION FACTOR (mc) x AVERAGE OF PREVIOUS 60 WORKING DAYS (VaRavg)</t>
  </si>
  <si>
    <t>PREVIOUS DAY (VaRt-1)</t>
  </si>
  <si>
    <t>MULTIPLICATION FACTOR (ms) x AVERAGE OF PREVIOUS 60 WORKING DAYS (SVaRavg)</t>
  </si>
  <si>
    <t>LATEST AVAILABLE (SVaRt-1)</t>
  </si>
  <si>
    <t>12 WEEKS AVERAGE MEASURE</t>
  </si>
  <si>
    <t>LAST MEASURE</t>
  </si>
  <si>
    <t>FLOOR</t>
  </si>
  <si>
    <r>
      <t xml:space="preserve">VaR </t>
    </r>
    <r>
      <rPr>
        <b/>
        <i/>
        <sz val="11"/>
        <color theme="0"/>
        <rFont val="Tahoma"/>
        <family val="2"/>
      </rPr>
      <t>(Memorandum item)</t>
    </r>
  </si>
  <si>
    <r>
      <t xml:space="preserve">STRESSED VaR </t>
    </r>
    <r>
      <rPr>
        <b/>
        <i/>
        <sz val="11"/>
        <color theme="0"/>
        <rFont val="Tahoma"/>
        <family val="2"/>
      </rPr>
      <t>(Memorandum item)</t>
    </r>
  </si>
  <si>
    <t>Of which debt securities income</t>
  </si>
  <si>
    <t>Of which loans and advances income</t>
  </si>
  <si>
    <t>(Of which deposits expenses)</t>
  </si>
  <si>
    <t>(Of which debt securities issued expenses)</t>
  </si>
  <si>
    <t>Net other operating income /(expenses)</t>
  </si>
  <si>
    <t>Of which attributable to owners of the parent</t>
  </si>
  <si>
    <t>Of which non-performing exposures with forbearance measures</t>
  </si>
  <si>
    <t>Of which on non-performing exposures with forbearance measures</t>
  </si>
  <si>
    <t>(Impairment or (-) reversal of impairment of investments in subsidaries, joint ventures and associates and on non-financial assets)</t>
  </si>
  <si>
    <t>A.2.2</t>
  </si>
  <si>
    <t>A.4.1</t>
  </si>
  <si>
    <t>A.4.2</t>
  </si>
  <si>
    <t>IRB Approach</t>
  </si>
  <si>
    <t>Central governments or central banks</t>
  </si>
  <si>
    <t>IRB Total</t>
  </si>
  <si>
    <t xml:space="preserve">Regional governments or local authorities </t>
  </si>
  <si>
    <t>Public sector entities</t>
  </si>
  <si>
    <t xml:space="preserve">Multilateral Development Banks </t>
  </si>
  <si>
    <t>International Organisations</t>
  </si>
  <si>
    <t xml:space="preserve">Corporates </t>
  </si>
  <si>
    <t>Secured by mortgages on immovable property</t>
  </si>
  <si>
    <t>Exposures in default</t>
  </si>
  <si>
    <t>Items associated with particularly high risk</t>
  </si>
  <si>
    <t>Covered bonds</t>
  </si>
  <si>
    <t>Collective investments undertakings (CIU)</t>
  </si>
  <si>
    <t>Other exposures</t>
  </si>
  <si>
    <t xml:space="preserve">     of which: SME</t>
  </si>
  <si>
    <t>Claims on institutions and corporates with a ST credit assessment</t>
  </si>
  <si>
    <t>Standardised Approach</t>
  </si>
  <si>
    <t>Interest income</t>
  </si>
  <si>
    <t>Interest expenses</t>
  </si>
  <si>
    <t>Gains or (-) losses on derecognition of financial assets and liabilities not measured at fair value through profit or loss, and of non financial assets, net</t>
  </si>
  <si>
    <t>Adjustments to CET1 due to prudential filters</t>
  </si>
  <si>
    <t>A.1.14.1</t>
  </si>
  <si>
    <t>A.1.19</t>
  </si>
  <si>
    <t>CA1 {1.1.1.6 + 1.1.1.8 + 1.1.1.26}</t>
  </si>
  <si>
    <t>A.1.20</t>
  </si>
  <si>
    <t>Other non credit-obligation assets</t>
  </si>
  <si>
    <t>Credit Risk - Standardised Approach</t>
  </si>
  <si>
    <t>Credit Risk - IRB Approach</t>
  </si>
  <si>
    <t>Debt securities (including at amortised cost  and fair value)</t>
  </si>
  <si>
    <t>Loans and advances(including at amortised cost  and fair value)</t>
  </si>
  <si>
    <t>Loans and advances (including at amortised cost  and fair value)</t>
  </si>
  <si>
    <t>Of which performing but past due &gt;30 days and &lt;=90 days</t>
  </si>
  <si>
    <t>C 01.00_030_010</t>
  </si>
  <si>
    <t>C 01.00_130_010</t>
  </si>
  <si>
    <t>C 01.00_180_010</t>
  </si>
  <si>
    <t>C 01.00_200_010</t>
  </si>
  <si>
    <t>C 01.00_210_010</t>
  </si>
  <si>
    <t>C 01.00_230_010</t>
  </si>
  <si>
    <t>C 01.00_220_010</t>
  </si>
  <si>
    <t>C 01.00_240_010</t>
  </si>
  <si>
    <t>C 01.00_370_010</t>
  </si>
  <si>
    <t>C 01.00_380_010</t>
  </si>
  <si>
    <t>C 01.00_390_010</t>
  </si>
  <si>
    <t>C 01.00_430_010</t>
  </si>
  <si>
    <t>C 01.00_440_010</t>
  </si>
  <si>
    <t>C 01.00_450_010+C 01.00_460_010+C 01.00_470_010+C 01.00_471_010+C 01.00_472_010</t>
  </si>
  <si>
    <t>C 01.00_460_010</t>
  </si>
  <si>
    <t>C 01.00_480_010</t>
  </si>
  <si>
    <t>C 01.00_490_010</t>
  </si>
  <si>
    <t>C 01.00_500_010</t>
  </si>
  <si>
    <t>C 01.00_510_010</t>
  </si>
  <si>
    <t>C 01.00_300_010+C 01.00_340_010</t>
  </si>
  <si>
    <t>C 01.00_250_010</t>
  </si>
  <si>
    <t>C 02.00_010_010</t>
  </si>
  <si>
    <t>C 02.00_640_010</t>
  </si>
  <si>
    <t>C 02.00_590_010</t>
  </si>
  <si>
    <t>C 09.01.a_010_010_999|1</t>
  </si>
  <si>
    <t>C 09.01.a_020_010_999|1</t>
  </si>
  <si>
    <t>C 09.01.a_030_010_999|1</t>
  </si>
  <si>
    <t>C 09.01.a_040_010_999|1</t>
  </si>
  <si>
    <t>C 09.01.a_050_010_999|1</t>
  </si>
  <si>
    <t>C 09.01.a_060_010_999|1</t>
  </si>
  <si>
    <t>C 09.01.a_070_010_999|1</t>
  </si>
  <si>
    <t>C 09.01.a_075_010_999|1</t>
  </si>
  <si>
    <t>C 09.01.a_080_010_999|1</t>
  </si>
  <si>
    <t>C 09.01.a_085_010_999|1</t>
  </si>
  <si>
    <t>C 09.01.a_090_010_999|1</t>
  </si>
  <si>
    <t>C 09.01.a_095_010_999|1</t>
  </si>
  <si>
    <t>C 09.01.a_110_010_999|1</t>
  </si>
  <si>
    <t>C 09.01.a_120_010_999|1</t>
  </si>
  <si>
    <t>C 09.01.a_130_010_999|1</t>
  </si>
  <si>
    <t>C 09.01.a_140_010_999|1</t>
  </si>
  <si>
    <t>C 09.01.a_150_010_999|1</t>
  </si>
  <si>
    <t>C 09.01.a_160_010_999|1</t>
  </si>
  <si>
    <t>C 09.01.a_010_075_999|1</t>
  </si>
  <si>
    <t>C 09.01.a_020_075_999|1</t>
  </si>
  <si>
    <t>C 09.01.a_030_075_999|1</t>
  </si>
  <si>
    <t>C 09.01.a_040_075_999|1</t>
  </si>
  <si>
    <t>C 09.01.a_050_075_999|1</t>
  </si>
  <si>
    <t>C 09.01.a_060_075_999|1</t>
  </si>
  <si>
    <t>C 09.01.a_070_075_999|1</t>
  </si>
  <si>
    <t>C 09.01.a_075_075_999|1</t>
  </si>
  <si>
    <t>C 09.01.a_080_075_999|1</t>
  </si>
  <si>
    <t>C 09.01.a_085_075_999|1</t>
  </si>
  <si>
    <t>C 09.01.a_090_075_999|1</t>
  </si>
  <si>
    <t>C 09.01.a_095_075_999|1</t>
  </si>
  <si>
    <t>C 09.01.a_100_075_999|1</t>
  </si>
  <si>
    <t>C 09.01.a_110_075_999|1</t>
  </si>
  <si>
    <t>C 09.01.a_120_075_999|1</t>
  </si>
  <si>
    <t>C 09.01.a_130_075_999|1</t>
  </si>
  <si>
    <t>C 09.01.a_140_075_999|1</t>
  </si>
  <si>
    <t>C 09.01.a_150_075_999|1</t>
  </si>
  <si>
    <t>C 09.01.a_160_075_999|1</t>
  </si>
  <si>
    <t>C 09.01.a_070_090_999|1</t>
  </si>
  <si>
    <t>C 09.01.a_075_090_999|1</t>
  </si>
  <si>
    <t>C 09.01.a_080_090_999|1</t>
  </si>
  <si>
    <t>C 09.01.a_085_090_999|1</t>
  </si>
  <si>
    <t>C 09.01.a_090_090_999|1</t>
  </si>
  <si>
    <t>C 09.01.a_095_090_999|1</t>
  </si>
  <si>
    <t>C 09.01.a_010_010_999|2</t>
  </si>
  <si>
    <t>C 09.01.a_010_075_999|2</t>
  </si>
  <si>
    <t>C 09.01.a_020_010_999|2</t>
  </si>
  <si>
    <t>C 09.01.a_020_075_999|2</t>
  </si>
  <si>
    <t>C 09.01.a_030_010_999|2</t>
  </si>
  <si>
    <t>C 09.01.a_030_075_999|2</t>
  </si>
  <si>
    <t>C 09.01.a_040_010_999|2</t>
  </si>
  <si>
    <t>C 09.01.a_040_075_999|2</t>
  </si>
  <si>
    <t>C 09.01.a_050_010_999|2</t>
  </si>
  <si>
    <t>C 09.01.a_050_075_999|2</t>
  </si>
  <si>
    <t>C 09.01.a_060_010_999|2</t>
  </si>
  <si>
    <t>C 09.01.a_060_075_999|2</t>
  </si>
  <si>
    <t>C 09.01.a_070_010_999|2</t>
  </si>
  <si>
    <t>C 09.01.a_070_075_999|2</t>
  </si>
  <si>
    <t>C 09.01.a_070_090_999|2</t>
  </si>
  <si>
    <t>C 09.01.a_075_010_999|2</t>
  </si>
  <si>
    <t>C 09.01.a_075_075_999|2</t>
  </si>
  <si>
    <t>C 09.01.a_075_090_999|2</t>
  </si>
  <si>
    <t>C 09.01.a_080_010_999|2</t>
  </si>
  <si>
    <t>C 09.01.a_080_075_999|2</t>
  </si>
  <si>
    <t>C 09.01.a_080_090_999|2</t>
  </si>
  <si>
    <t>C 09.01.a_085_010_999|2</t>
  </si>
  <si>
    <t>C 09.01.a_085_075_999|2</t>
  </si>
  <si>
    <t>C 09.01.a_085_090_999|2</t>
  </si>
  <si>
    <t>C 09.01.a_090_010_999|2</t>
  </si>
  <si>
    <t>C 09.01.a_090_075_999|2</t>
  </si>
  <si>
    <t>C 09.01.a_090_090_999|2</t>
  </si>
  <si>
    <t>C 09.01.a_095_010_999|2</t>
  </si>
  <si>
    <t>C 09.01.a_095_075_999|2</t>
  </si>
  <si>
    <t>C 09.01.a_095_090_999|2</t>
  </si>
  <si>
    <t>C 09.01.a_100_075_999|2</t>
  </si>
  <si>
    <t>C 09.01.a_110_010_999|2</t>
  </si>
  <si>
    <t>C 09.01.a_110_075_999|2</t>
  </si>
  <si>
    <t>C 09.01.a_120_010_999|2</t>
  </si>
  <si>
    <t>C 09.01.a_120_075_999|2</t>
  </si>
  <si>
    <t>C 09.01.a_130_010_999|2</t>
  </si>
  <si>
    <t>C 09.01.a_130_075_999|2</t>
  </si>
  <si>
    <t>C 09.01.a_140_010_999|2</t>
  </si>
  <si>
    <t>C 09.01.a_140_075_999|2</t>
  </si>
  <si>
    <t>C 09.01.a_150_010_999|2</t>
  </si>
  <si>
    <t>C 09.01.a_150_075_999|2</t>
  </si>
  <si>
    <t>C 09.01.a_160_010_999|2</t>
  </si>
  <si>
    <t>C 09.01.a_160_075_999|2</t>
  </si>
  <si>
    <t>C 09.01.a_010_010_999|3</t>
  </si>
  <si>
    <t>C 09.01.a_010_075_999|3</t>
  </si>
  <si>
    <t>C 09.01.a_020_010_999|3</t>
  </si>
  <si>
    <t>C 09.01.a_020_075_999|3</t>
  </si>
  <si>
    <t>C 09.01.a_030_010_999|3</t>
  </si>
  <si>
    <t>C 09.01.a_030_075_999|3</t>
  </si>
  <si>
    <t>C 09.01.a_040_010_999|3</t>
  </si>
  <si>
    <t>C 09.01.a_040_075_999|3</t>
  </si>
  <si>
    <t>C 09.01.a_050_010_999|3</t>
  </si>
  <si>
    <t>C 09.01.a_050_075_999|3</t>
  </si>
  <si>
    <t>C 09.01.a_060_010_999|3</t>
  </si>
  <si>
    <t>C 09.01.a_060_075_999|3</t>
  </si>
  <si>
    <t>C 09.01.a_070_010_999|3</t>
  </si>
  <si>
    <t>C 09.01.a_070_075_999|3</t>
  </si>
  <si>
    <t>C 09.01.a_070_090_999|3</t>
  </si>
  <si>
    <t>C 09.01.a_075_010_999|3</t>
  </si>
  <si>
    <t>C 09.01.a_075_075_999|3</t>
  </si>
  <si>
    <t>C 09.01.a_075_090_999|3</t>
  </si>
  <si>
    <t>C 09.01.a_080_010_999|3</t>
  </si>
  <si>
    <t>C 09.01.a_080_075_999|3</t>
  </si>
  <si>
    <t>C 09.01.a_080_090_999|3</t>
  </si>
  <si>
    <t>C 09.01.a_085_010_999|3</t>
  </si>
  <si>
    <t>C 09.01.a_085_075_999|3</t>
  </si>
  <si>
    <t>C 09.01.a_085_090_999|3</t>
  </si>
  <si>
    <t>C 09.01.a_090_010_999|3</t>
  </si>
  <si>
    <t>C 09.01.a_090_075_999|3</t>
  </si>
  <si>
    <t>C 09.01.a_090_090_999|3</t>
  </si>
  <si>
    <t>C 09.01.a_095_010_999|3</t>
  </si>
  <si>
    <t>C 09.01.a_095_075_999|3</t>
  </si>
  <si>
    <t>C 09.01.a_095_090_999|3</t>
  </si>
  <si>
    <t>C 09.01.a_100_075_999|3</t>
  </si>
  <si>
    <t>C 09.01.a_110_010_999|3</t>
  </si>
  <si>
    <t>C 09.01.a_110_075_999|3</t>
  </si>
  <si>
    <t>C 09.01.a_120_010_999|3</t>
  </si>
  <si>
    <t>C 09.01.a_120_075_999|3</t>
  </si>
  <si>
    <t>C 09.01.a_130_010_999|3</t>
  </si>
  <si>
    <t>C 09.01.a_130_075_999|3</t>
  </si>
  <si>
    <t>C 09.01.a_140_010_999|3</t>
  </si>
  <si>
    <t>C 09.01.a_140_075_999|3</t>
  </si>
  <si>
    <t>C 09.01.a_150_010_999|3</t>
  </si>
  <si>
    <t>C 09.01.a_150_075_999|3</t>
  </si>
  <si>
    <t>C 09.01.a_160_010_999|3</t>
  </si>
  <si>
    <t>C 09.01.a_160_075_999|3</t>
  </si>
  <si>
    <t>C 09.01.a_010_010_999|4</t>
  </si>
  <si>
    <t>C 09.01.a_010_075_999|4</t>
  </si>
  <si>
    <t>C 09.01.a_020_010_999|4</t>
  </si>
  <si>
    <t>C 09.01.a_020_075_999|4</t>
  </si>
  <si>
    <t>C 09.01.a_030_010_999|4</t>
  </si>
  <si>
    <t>C 09.01.a_030_075_999|4</t>
  </si>
  <si>
    <t>C 09.01.a_040_010_999|4</t>
  </si>
  <si>
    <t>C 09.01.a_040_075_999|4</t>
  </si>
  <si>
    <t>C 09.01.a_050_010_999|4</t>
  </si>
  <si>
    <t>C 09.01.a_050_075_999|4</t>
  </si>
  <si>
    <t>C 09.01.a_060_010_999|4</t>
  </si>
  <si>
    <t>C 09.01.a_060_075_999|4</t>
  </si>
  <si>
    <t>C 09.01.a_070_010_999|4</t>
  </si>
  <si>
    <t>C 09.01.a_070_075_999|4</t>
  </si>
  <si>
    <t>C 09.01.a_070_090_999|4</t>
  </si>
  <si>
    <t>C 09.01.a_075_010_999|4</t>
  </si>
  <si>
    <t>C 09.01.a_075_075_999|4</t>
  </si>
  <si>
    <t>C 09.01.a_075_090_999|4</t>
  </si>
  <si>
    <t>C 09.01.a_080_010_999|4</t>
  </si>
  <si>
    <t>C 09.01.a_080_075_999|4</t>
  </si>
  <si>
    <t>C 09.01.a_080_090_999|4</t>
  </si>
  <si>
    <t>C 09.01.a_085_010_999|4</t>
  </si>
  <si>
    <t>C 09.01.a_085_075_999|4</t>
  </si>
  <si>
    <t>C 09.01.a_085_090_999|4</t>
  </si>
  <si>
    <t>C 09.01.a_090_010_999|4</t>
  </si>
  <si>
    <t>C 09.01.a_090_075_999|4</t>
  </si>
  <si>
    <t>C 09.01.a_090_090_999|4</t>
  </si>
  <si>
    <t>C 09.01.a_095_010_999|4</t>
  </si>
  <si>
    <t>C 09.01.a_095_075_999|4</t>
  </si>
  <si>
    <t>C 09.01.a_095_090_999|4</t>
  </si>
  <si>
    <t>C 09.01.a_100_075_999|4</t>
  </si>
  <si>
    <t>C 09.01.a_110_010_999|4</t>
  </si>
  <si>
    <t>C 09.01.a_110_075_999|4</t>
  </si>
  <si>
    <t>C 09.01.a_120_010_999|4</t>
  </si>
  <si>
    <t>C 09.01.a_120_075_999|4</t>
  </si>
  <si>
    <t>C 09.01.a_130_010_999|4</t>
  </si>
  <si>
    <t>C 09.01.a_130_075_999|4</t>
  </si>
  <si>
    <t>C 09.01.a_140_010_999|4</t>
  </si>
  <si>
    <t>C 09.01.a_140_075_999|4</t>
  </si>
  <si>
    <t>C 09.01.a_150_010_999|4</t>
  </si>
  <si>
    <t>C 09.01.a_150_075_999|4</t>
  </si>
  <si>
    <t>C 09.01.a_160_010_999|4</t>
  </si>
  <si>
    <t>C 09.01.a_160_075_999|4</t>
  </si>
  <si>
    <t>C 09.01.a_010_010_999|5</t>
  </si>
  <si>
    <t>C 09.01.a_010_075_999|5</t>
  </si>
  <si>
    <t>C 09.01.a_020_010_999|5</t>
  </si>
  <si>
    <t>C 09.01.a_020_075_999|5</t>
  </si>
  <si>
    <t>C 09.01.a_030_010_999|5</t>
  </si>
  <si>
    <t>C 09.01.a_030_075_999|5</t>
  </si>
  <si>
    <t>C 09.01.a_040_010_999|5</t>
  </si>
  <si>
    <t>C 09.01.a_040_075_999|5</t>
  </si>
  <si>
    <t>C 09.01.a_050_010_999|5</t>
  </si>
  <si>
    <t>C 09.01.a_050_075_999|5</t>
  </si>
  <si>
    <t>C 09.01.a_060_010_999|5</t>
  </si>
  <si>
    <t>C 09.01.a_060_075_999|5</t>
  </si>
  <si>
    <t>C 09.01.a_070_010_999|5</t>
  </si>
  <si>
    <t>C 09.01.a_070_075_999|5</t>
  </si>
  <si>
    <t>C 09.01.a_070_090_999|5</t>
  </si>
  <si>
    <t>C 09.01.a_075_010_999|5</t>
  </si>
  <si>
    <t>C 09.01.a_075_075_999|5</t>
  </si>
  <si>
    <t>C 09.01.a_075_090_999|5</t>
  </si>
  <si>
    <t>C 09.01.a_080_010_999|5</t>
  </si>
  <si>
    <t>C 09.01.a_080_075_999|5</t>
  </si>
  <si>
    <t>C 09.01.a_080_090_999|5</t>
  </si>
  <si>
    <t>C 09.01.a_085_010_999|5</t>
  </si>
  <si>
    <t>C 09.01.a_085_075_999|5</t>
  </si>
  <si>
    <t>C 09.01.a_085_090_999|5</t>
  </si>
  <si>
    <t>C 09.01.a_090_010_999|5</t>
  </si>
  <si>
    <t>C 09.01.a_090_075_999|5</t>
  </si>
  <si>
    <t>C 09.01.a_090_090_999|5</t>
  </si>
  <si>
    <t>C 09.01.a_095_010_999|5</t>
  </si>
  <si>
    <t>C 09.01.a_095_075_999|5</t>
  </si>
  <si>
    <t>C 09.01.a_095_090_999|5</t>
  </si>
  <si>
    <t>C 09.01.a_100_075_999|5</t>
  </si>
  <si>
    <t>C 09.01.a_110_010_999|5</t>
  </si>
  <si>
    <t>C 09.01.a_110_075_999|5</t>
  </si>
  <si>
    <t>C 09.01.a_120_010_999|5</t>
  </si>
  <si>
    <t>C 09.01.a_120_075_999|5</t>
  </si>
  <si>
    <t>C 09.01.a_130_010_999|5</t>
  </si>
  <si>
    <t>C 09.01.a_130_075_999|5</t>
  </si>
  <si>
    <t>C 09.01.a_140_010_999|5</t>
  </si>
  <si>
    <t>C 09.01.a_140_075_999|5</t>
  </si>
  <si>
    <t>C 09.01.a_150_010_999|5</t>
  </si>
  <si>
    <t>C 09.01.a_150_075_999|5</t>
  </si>
  <si>
    <t>C 09.01.a_160_010_999|5</t>
  </si>
  <si>
    <t>C 09.01.a_160_075_999|5</t>
  </si>
  <si>
    <t>C 09.01.a_010_010_999|6</t>
  </si>
  <si>
    <t>C 09.01.a_010_075_999|6</t>
  </si>
  <si>
    <t>C 09.01.a_020_010_999|6</t>
  </si>
  <si>
    <t>C 09.01.a_020_075_999|6</t>
  </si>
  <si>
    <t>C 09.01.a_030_010_999|6</t>
  </si>
  <si>
    <t>C 09.01.a_030_075_999|6</t>
  </si>
  <si>
    <t>C 09.01.a_040_010_999|6</t>
  </si>
  <si>
    <t>C 09.01.a_040_075_999|6</t>
  </si>
  <si>
    <t>C 09.01.a_050_010_999|6</t>
  </si>
  <si>
    <t>C 09.01.a_050_075_999|6</t>
  </si>
  <si>
    <t>C 09.01.a_060_010_999|6</t>
  </si>
  <si>
    <t>C 09.01.a_060_075_999|6</t>
  </si>
  <si>
    <t>C 09.01.a_070_010_999|6</t>
  </si>
  <si>
    <t>C 09.01.a_070_075_999|6</t>
  </si>
  <si>
    <t>C 09.01.a_070_090_999|6</t>
  </si>
  <si>
    <t>C 09.01.a_075_010_999|6</t>
  </si>
  <si>
    <t>C 09.01.a_075_075_999|6</t>
  </si>
  <si>
    <t>C 09.01.a_075_090_999|6</t>
  </si>
  <si>
    <t>C 09.01.a_080_010_999|6</t>
  </si>
  <si>
    <t>C 09.01.a_080_075_999|6</t>
  </si>
  <si>
    <t>C 09.01.a_080_090_999|6</t>
  </si>
  <si>
    <t>C 09.01.a_085_010_999|6</t>
  </si>
  <si>
    <t>C 09.01.a_085_075_999|6</t>
  </si>
  <si>
    <t>C 09.01.a_085_090_999|6</t>
  </si>
  <si>
    <t>C 09.01.a_090_010_999|6</t>
  </si>
  <si>
    <t>C 09.01.a_090_075_999|6</t>
  </si>
  <si>
    <t>C 09.01.a_090_090_999|6</t>
  </si>
  <si>
    <t>C 09.01.a_095_010_999|6</t>
  </si>
  <si>
    <t>C 09.01.a_095_075_999|6</t>
  </si>
  <si>
    <t>C 09.01.a_095_090_999|6</t>
  </si>
  <si>
    <t>C 09.01.a_100_075_999|6</t>
  </si>
  <si>
    <t>C 09.01.a_110_010_999|6</t>
  </si>
  <si>
    <t>C 09.01.a_110_075_999|6</t>
  </si>
  <si>
    <t>C 09.01.a_120_010_999|6</t>
  </si>
  <si>
    <t>C 09.01.a_120_075_999|6</t>
  </si>
  <si>
    <t>C 09.01.a_130_010_999|6</t>
  </si>
  <si>
    <t>C 09.01.a_130_075_999|6</t>
  </si>
  <si>
    <t>C 09.01.a_140_010_999|6</t>
  </si>
  <si>
    <t>C 09.01.a_140_075_999|6</t>
  </si>
  <si>
    <t>C 09.01.a_150_010_999|6</t>
  </si>
  <si>
    <t>C 09.01.a_150_075_999|6</t>
  </si>
  <si>
    <t>C 09.01.a_160_010_999|6</t>
  </si>
  <si>
    <t>C 09.01.a_160_075_999|6</t>
  </si>
  <si>
    <t>C 09.01.a_010_010_999|7</t>
  </si>
  <si>
    <t>C 09.01.a_010_075_999|7</t>
  </si>
  <si>
    <t>C 09.01.a_020_010_999|7</t>
  </si>
  <si>
    <t>C 09.01.a_020_075_999|7</t>
  </si>
  <si>
    <t>C 09.01.a_030_010_999|7</t>
  </si>
  <si>
    <t>C 09.01.a_030_075_999|7</t>
  </si>
  <si>
    <t>C 09.01.a_040_010_999|7</t>
  </si>
  <si>
    <t>C 09.01.a_040_075_999|7</t>
  </si>
  <si>
    <t>C 09.01.a_050_010_999|7</t>
  </si>
  <si>
    <t>C 09.01.a_050_075_999|7</t>
  </si>
  <si>
    <t>C 09.01.a_060_010_999|7</t>
  </si>
  <si>
    <t>C 09.01.a_060_075_999|7</t>
  </si>
  <si>
    <t>C 09.01.a_070_010_999|7</t>
  </si>
  <si>
    <t>C 09.01.a_070_075_999|7</t>
  </si>
  <si>
    <t>C 09.01.a_070_090_999|7</t>
  </si>
  <si>
    <t>C 09.01.a_075_010_999|7</t>
  </si>
  <si>
    <t>C 09.01.a_075_075_999|7</t>
  </si>
  <si>
    <t>C 09.01.a_075_090_999|7</t>
  </si>
  <si>
    <t>C 09.01.a_080_010_999|7</t>
  </si>
  <si>
    <t>C 09.01.a_080_075_999|7</t>
  </si>
  <si>
    <t>C 09.01.a_080_090_999|7</t>
  </si>
  <si>
    <t>C 09.01.a_085_010_999|7</t>
  </si>
  <si>
    <t>C 09.01.a_085_075_999|7</t>
  </si>
  <si>
    <t>C 09.01.a_085_090_999|7</t>
  </si>
  <si>
    <t>C 09.01.a_090_010_999|7</t>
  </si>
  <si>
    <t>C 09.01.a_090_075_999|7</t>
  </si>
  <si>
    <t>C 09.01.a_090_090_999|7</t>
  </si>
  <si>
    <t>C 09.01.a_095_010_999|7</t>
  </si>
  <si>
    <t>C 09.01.a_095_075_999|7</t>
  </si>
  <si>
    <t>C 09.01.a_095_090_999|7</t>
  </si>
  <si>
    <t>C 09.01.a_100_075_999|7</t>
  </si>
  <si>
    <t>C 09.01.a_110_010_999|7</t>
  </si>
  <si>
    <t>C 09.01.a_110_075_999|7</t>
  </si>
  <si>
    <t>C 09.01.a_120_010_999|7</t>
  </si>
  <si>
    <t>C 09.01.a_120_075_999|7</t>
  </si>
  <si>
    <t>C 09.01.a_130_010_999|7</t>
  </si>
  <si>
    <t>C 09.01.a_130_075_999|7</t>
  </si>
  <si>
    <t>C 09.01.a_140_010_999|7</t>
  </si>
  <si>
    <t>C 09.01.a_140_075_999|7</t>
  </si>
  <si>
    <t>C 09.01.a_150_010_999|7</t>
  </si>
  <si>
    <t>C 09.01.a_150_075_999|7</t>
  </si>
  <si>
    <t>C 09.01.a_160_010_999|7</t>
  </si>
  <si>
    <t>C 09.01.a_160_075_999|7</t>
  </si>
  <si>
    <t>C 09.01.a_010_010_999|8</t>
  </si>
  <si>
    <t>C 09.01.a_010_075_999|8</t>
  </si>
  <si>
    <t>C 09.01.a_020_010_999|8</t>
  </si>
  <si>
    <t>C 09.01.a_020_075_999|8</t>
  </si>
  <si>
    <t>C 09.01.a_030_010_999|8</t>
  </si>
  <si>
    <t>C 09.01.a_030_075_999|8</t>
  </si>
  <si>
    <t>C 09.01.a_040_010_999|8</t>
  </si>
  <si>
    <t>C 09.01.a_040_075_999|8</t>
  </si>
  <si>
    <t>C 09.01.a_050_010_999|8</t>
  </si>
  <si>
    <t>C 09.01.a_050_075_999|8</t>
  </si>
  <si>
    <t>C 09.01.a_060_010_999|8</t>
  </si>
  <si>
    <t>C 09.01.a_060_075_999|8</t>
  </si>
  <si>
    <t>C 09.01.a_070_010_999|8</t>
  </si>
  <si>
    <t>C 09.01.a_070_075_999|8</t>
  </si>
  <si>
    <t>C 09.01.a_070_090_999|8</t>
  </si>
  <si>
    <t>C 09.01.a_075_010_999|8</t>
  </si>
  <si>
    <t>C 09.01.a_075_075_999|8</t>
  </si>
  <si>
    <t>C 09.01.a_075_090_999|8</t>
  </si>
  <si>
    <t>C 09.01.a_080_010_999|8</t>
  </si>
  <si>
    <t>C 09.01.a_080_075_999|8</t>
  </si>
  <si>
    <t>C 09.01.a_080_090_999|8</t>
  </si>
  <si>
    <t>C 09.01.a_085_010_999|8</t>
  </si>
  <si>
    <t>C 09.01.a_085_075_999|8</t>
  </si>
  <si>
    <t>C 09.01.a_085_090_999|8</t>
  </si>
  <si>
    <t>C 09.01.a_090_010_999|8</t>
  </si>
  <si>
    <t>C 09.01.a_090_075_999|8</t>
  </si>
  <si>
    <t>C 09.01.a_090_090_999|8</t>
  </si>
  <si>
    <t>C 09.01.a_095_010_999|8</t>
  </si>
  <si>
    <t>C 09.01.a_095_075_999|8</t>
  </si>
  <si>
    <t>C 09.01.a_095_090_999|8</t>
  </si>
  <si>
    <t>C 09.01.a_100_075_999|8</t>
  </si>
  <si>
    <t>C 09.01.a_110_010_999|8</t>
  </si>
  <si>
    <t>C 09.01.a_110_075_999|8</t>
  </si>
  <si>
    <t>C 09.01.a_120_010_999|8</t>
  </si>
  <si>
    <t>C 09.01.a_120_075_999|8</t>
  </si>
  <si>
    <t>C 09.01.a_130_010_999|8</t>
  </si>
  <si>
    <t>C 09.01.a_130_075_999|8</t>
  </si>
  <si>
    <t>C 09.01.a_140_010_999|8</t>
  </si>
  <si>
    <t>C 09.01.a_140_075_999|8</t>
  </si>
  <si>
    <t>C 09.01.a_150_010_999|8</t>
  </si>
  <si>
    <t>C 09.01.a_150_075_999|8</t>
  </si>
  <si>
    <t>C 09.01.a_160_010_999|8</t>
  </si>
  <si>
    <t>C 09.01.a_160_075_999|8</t>
  </si>
  <si>
    <t>C 09.01.a_010_010_999|9</t>
  </si>
  <si>
    <t>C 09.01.a_010_075_999|9</t>
  </si>
  <si>
    <t>C 09.01.a_020_010_999|9</t>
  </si>
  <si>
    <t>C 09.01.a_020_075_999|9</t>
  </si>
  <si>
    <t>C 09.01.a_030_010_999|9</t>
  </si>
  <si>
    <t>C 09.01.a_030_075_999|9</t>
  </si>
  <si>
    <t>C 09.01.a_040_010_999|9</t>
  </si>
  <si>
    <t>C 09.01.a_040_075_999|9</t>
  </si>
  <si>
    <t>C 09.01.a_050_010_999|9</t>
  </si>
  <si>
    <t>C 09.01.a_050_075_999|9</t>
  </si>
  <si>
    <t>C 09.01.a_060_010_999|9</t>
  </si>
  <si>
    <t>C 09.01.a_060_075_999|9</t>
  </si>
  <si>
    <t>C 09.01.a_070_010_999|9</t>
  </si>
  <si>
    <t>C 09.01.a_070_075_999|9</t>
  </si>
  <si>
    <t>C 09.01.a_070_090_999|9</t>
  </si>
  <si>
    <t>C 09.01.a_075_010_999|9</t>
  </si>
  <si>
    <t>C 09.01.a_075_075_999|9</t>
  </si>
  <si>
    <t>C 09.01.a_075_090_999|9</t>
  </si>
  <si>
    <t>C 09.01.a_080_010_999|9</t>
  </si>
  <si>
    <t>C 09.01.a_080_075_999|9</t>
  </si>
  <si>
    <t>C 09.01.a_080_090_999|9</t>
  </si>
  <si>
    <t>C 09.01.a_085_010_999|9</t>
  </si>
  <si>
    <t>C 09.01.a_085_075_999|9</t>
  </si>
  <si>
    <t>C 09.01.a_085_090_999|9</t>
  </si>
  <si>
    <t>C 09.01.a_090_010_999|9</t>
  </si>
  <si>
    <t>C 09.01.a_090_075_999|9</t>
  </si>
  <si>
    <t>C 09.01.a_090_090_999|9</t>
  </si>
  <si>
    <t>C 09.01.a_095_010_999|9</t>
  </si>
  <si>
    <t>C 09.01.a_095_075_999|9</t>
  </si>
  <si>
    <t>C 09.01.a_095_090_999|9</t>
  </si>
  <si>
    <t>C 09.01.a_100_075_999|9</t>
  </si>
  <si>
    <t>C 09.01.a_110_010_999|9</t>
  </si>
  <si>
    <t>C 09.01.a_110_075_999|9</t>
  </si>
  <si>
    <t>C 09.01.a_120_010_999|9</t>
  </si>
  <si>
    <t>C 09.01.a_120_075_999|9</t>
  </si>
  <si>
    <t>C 09.01.a_130_010_999|9</t>
  </si>
  <si>
    <t>C 09.01.a_130_075_999|9</t>
  </si>
  <si>
    <t>C 09.01.a_140_010_999|9</t>
  </si>
  <si>
    <t>C 09.01.a_140_075_999|9</t>
  </si>
  <si>
    <t>C 09.01.a_150_010_999|9</t>
  </si>
  <si>
    <t>C 09.01.a_150_075_999|9</t>
  </si>
  <si>
    <t>C 09.01.a_160_010_999|9</t>
  </si>
  <si>
    <t>C 09.01.a_160_075_999|9</t>
  </si>
  <si>
    <t>C 09.01.a_010_010_999|10</t>
  </si>
  <si>
    <t>C 09.01.a_010_075_999|10</t>
  </si>
  <si>
    <t>C 09.01.a_020_010_999|10</t>
  </si>
  <si>
    <t>C 09.01.a_020_075_999|10</t>
  </si>
  <si>
    <t>C 09.01.a_030_010_999|10</t>
  </si>
  <si>
    <t>C 09.01.a_030_075_999|10</t>
  </si>
  <si>
    <t>C 09.01.a_040_010_999|10</t>
  </si>
  <si>
    <t>C 09.01.a_040_075_999|10</t>
  </si>
  <si>
    <t>C 09.01.a_050_010_999|10</t>
  </si>
  <si>
    <t>C 09.01.a_050_075_999|10</t>
  </si>
  <si>
    <t>C 09.01.a_060_010_999|10</t>
  </si>
  <si>
    <t>C 09.01.a_060_075_999|10</t>
  </si>
  <si>
    <t>C 09.01.a_070_010_999|10</t>
  </si>
  <si>
    <t>C 09.01.a_070_075_999|10</t>
  </si>
  <si>
    <t>C 09.01.a_070_090_999|10</t>
  </si>
  <si>
    <t>C 09.01.a_075_010_999|10</t>
  </si>
  <si>
    <t>C 09.01.a_075_075_999|10</t>
  </si>
  <si>
    <t>C 09.01.a_075_090_999|10</t>
  </si>
  <si>
    <t>C 09.01.a_080_010_999|10</t>
  </si>
  <si>
    <t>C 09.01.a_080_075_999|10</t>
  </si>
  <si>
    <t>C 09.01.a_080_090_999|10</t>
  </si>
  <si>
    <t>C 09.01.a_085_010_999|10</t>
  </si>
  <si>
    <t>C 09.01.a_085_075_999|10</t>
  </si>
  <si>
    <t>C 09.01.a_085_090_999|10</t>
  </si>
  <si>
    <t>C 09.01.a_090_010_999|10</t>
  </si>
  <si>
    <t>C 09.01.a_090_075_999|10</t>
  </si>
  <si>
    <t>C 09.01.a_090_090_999|10</t>
  </si>
  <si>
    <t>C 09.01.a_095_010_999|10</t>
  </si>
  <si>
    <t>C 09.01.a_095_075_999|10</t>
  </si>
  <si>
    <t>C 09.01.a_095_090_999|10</t>
  </si>
  <si>
    <t>C 09.01.a_100_075_999|10</t>
  </si>
  <si>
    <t>C 09.01.a_110_010_999|10</t>
  </si>
  <si>
    <t>C 09.01.a_110_075_999|10</t>
  </si>
  <si>
    <t>C 09.01.a_120_010_999|10</t>
  </si>
  <si>
    <t>C 09.01.a_120_075_999|10</t>
  </si>
  <si>
    <t>C 09.01.a_130_010_999|10</t>
  </si>
  <si>
    <t>C 09.01.a_130_075_999|10</t>
  </si>
  <si>
    <t>C 09.01.a_140_010_999|10</t>
  </si>
  <si>
    <t>C 09.01.a_140_075_999|10</t>
  </si>
  <si>
    <t>C 09.01.a_150_010_999|10</t>
  </si>
  <si>
    <t>C 09.01.a_150_075_999|10</t>
  </si>
  <si>
    <t>C 09.01.a_160_010_999|10</t>
  </si>
  <si>
    <t>C 09.01.a_160_075_999|10</t>
  </si>
  <si>
    <t>C 24.00_020_030</t>
  </si>
  <si>
    <t>C 24.00_020_040</t>
  </si>
  <si>
    <t>C 24.00_020_050</t>
  </si>
  <si>
    <t>C 24.00_020_060</t>
  </si>
  <si>
    <t>C 18.00_011_060_001*12.5</t>
  </si>
  <si>
    <t>C 24.00_030_030</t>
  </si>
  <si>
    <t>C 24.00_030_040</t>
  </si>
  <si>
    <t>C 24.00_030_050</t>
  </si>
  <si>
    <t>C 24.00_030_060</t>
  </si>
  <si>
    <t>C 18.00_250_060_001*12.5</t>
  </si>
  <si>
    <t>C 24.00_040_030</t>
  </si>
  <si>
    <t>C 24.00_040_040</t>
  </si>
  <si>
    <t>C 24.00_040_050</t>
  </si>
  <si>
    <t>C 24.00_040_060</t>
  </si>
  <si>
    <t>C 24.00_050_030</t>
  </si>
  <si>
    <t>C 24.00_050_040</t>
  </si>
  <si>
    <t>C 24.00_050_050</t>
  </si>
  <si>
    <t>C 24.00_050_060</t>
  </si>
  <si>
    <t>C 21.00_020_060_001*12.5</t>
  </si>
  <si>
    <t>C 24.00_060_030</t>
  </si>
  <si>
    <t>C 24.00_060_040</t>
  </si>
  <si>
    <t>C 24.00_060_050</t>
  </si>
  <si>
    <t>C 24.00_060_060</t>
  </si>
  <si>
    <t>C 21.00_050_060_001*12.5</t>
  </si>
  <si>
    <t>C 24.00_070_030</t>
  </si>
  <si>
    <t>C 24.00_070_040</t>
  </si>
  <si>
    <t>C 24.00_070_050</t>
  </si>
  <si>
    <t>C 24.00_070_060</t>
  </si>
  <si>
    <t>C 24.00_080_030</t>
  </si>
  <si>
    <t>C 24.00_080_040</t>
  </si>
  <si>
    <t>C 24.00_080_050</t>
  </si>
  <si>
    <t>C 24.00_080_060</t>
  </si>
  <si>
    <t>C 24.00_090_030</t>
  </si>
  <si>
    <t>C 24.00_090_040</t>
  </si>
  <si>
    <t>C 24.00_090_050</t>
  </si>
  <si>
    <t>C 24.00_090_060</t>
  </si>
  <si>
    <t>C 24.00_010_030</t>
  </si>
  <si>
    <t>C 24.00_010_040</t>
  </si>
  <si>
    <t>C 24.00_010_050</t>
  </si>
  <si>
    <t>C 24.00_010_060</t>
  </si>
  <si>
    <t>C 24.00_010_070</t>
  </si>
  <si>
    <t>C 24.00_010_080</t>
  </si>
  <si>
    <t>C 24.00_010_090</t>
  </si>
  <si>
    <t>C 24.00_010_100</t>
  </si>
  <si>
    <t>C 24.00_010_110</t>
  </si>
  <si>
    <t>C 24.00_010_130</t>
  </si>
  <si>
    <t>C 02.00_450_010</t>
  </si>
  <si>
    <t>F 02.00_010_010</t>
  </si>
  <si>
    <t>F 02.00_090_010</t>
  </si>
  <si>
    <t>F 02.00_150_010</t>
  </si>
  <si>
    <t>F 02.00_160_010</t>
  </si>
  <si>
    <t>F 02.00_220_010+F 02.00_320_010+F 02.00_330_010</t>
  </si>
  <si>
    <t>F 02.00_280_010+F 02.00_285_010</t>
  </si>
  <si>
    <t>F 02.00_300_010</t>
  </si>
  <si>
    <t>F 02.00_310_010</t>
  </si>
  <si>
    <t>F 02.00_355_010</t>
  </si>
  <si>
    <t>F 02.00_360_010</t>
  </si>
  <si>
    <t>F 02.00_390_010</t>
  </si>
  <si>
    <t>F 02.00_440_010</t>
  </si>
  <si>
    <t>F 02.00_450_010</t>
  </si>
  <si>
    <t>F 02.00_460_010</t>
  </si>
  <si>
    <t>F 02.00_510_010+F 02.00_520_010</t>
  </si>
  <si>
    <t>F 02.00_550_010</t>
  </si>
  <si>
    <t>F 02.00_580_010</t>
  </si>
  <si>
    <t>F 02.00_590_010</t>
  </si>
  <si>
    <t>F 02.00_600_010</t>
  </si>
  <si>
    <t>F 02.00_610_010</t>
  </si>
  <si>
    <t>F 02.00_630_010</t>
  </si>
  <si>
    <t>F 02.00_640_010</t>
  </si>
  <si>
    <t>F 02.00_670_010</t>
  </si>
  <si>
    <t>F 02.00_690_010</t>
  </si>
  <si>
    <r>
      <t>Original Exposure</t>
    </r>
    <r>
      <rPr>
        <b/>
        <vertAlign val="superscript"/>
        <sz val="11"/>
        <color theme="0"/>
        <rFont val="Tahoma"/>
        <family val="2"/>
      </rPr>
      <t>1</t>
    </r>
  </si>
  <si>
    <r>
      <t xml:space="preserve"> Exposure Value</t>
    </r>
    <r>
      <rPr>
        <b/>
        <vertAlign val="superscript"/>
        <sz val="11"/>
        <color theme="0"/>
        <rFont val="Tahoma"/>
        <family val="2"/>
      </rPr>
      <t>1</t>
    </r>
  </si>
  <si>
    <t>C 08.01.a_010_020_003+C 08.01.a_010_020_004</t>
  </si>
  <si>
    <t>C 08.01.a_010_020_005+C 08.01.a_010_020_006</t>
  </si>
  <si>
    <t>C 08.01.a_010_020_007+C 08.01.a_010_020_008+C 08.01.a_010_020_009+C 08.01.a_010_020_010+C 08.01.a_010_020_011+C 08.01.a_010_020_012</t>
  </si>
  <si>
    <t>C 08.01.a_010_020_009+C 08.01.a_010_020_010</t>
  </si>
  <si>
    <t>C 08.01.a_010_020_007+C 08.01.a_010_020_008</t>
  </si>
  <si>
    <t>C 08.01.a_010_020_015</t>
  </si>
  <si>
    <t>C 08.01.a_010_020_013</t>
  </si>
  <si>
    <t>C 08.01.a_010_020_014</t>
  </si>
  <si>
    <t>C 08.01.a_010_020_016</t>
  </si>
  <si>
    <t>C 08.01.a_010_020_017</t>
  </si>
  <si>
    <t>C 08.01.a_010_110_003+C 08.01.a_010_110_004</t>
  </si>
  <si>
    <t>C 08.01.a_010_110_005+C 08.01.a_010_110_006</t>
  </si>
  <si>
    <t>C 08.01.a_010_110_007+C 08.01.a_010_110_008+C 08.01.a_010_110_009+C 08.01.a_010_110_010+C 08.01.a_010_110_011+C 08.01.a_010_110_012</t>
  </si>
  <si>
    <t>C 08.01.a_010_110_009+C 08.01.a_010_110_010</t>
  </si>
  <si>
    <t>C 08.01.a_010_110_007+C 08.01.a_010_110_008</t>
  </si>
  <si>
    <t>C 08.01.a_010_110_013</t>
  </si>
  <si>
    <t>C 08.01.a_010_110_014</t>
  </si>
  <si>
    <t>C 08.01.a_010_110_015</t>
  </si>
  <si>
    <t>C 08.01.a_010_110_016</t>
  </si>
  <si>
    <t>C 08.01.a_010_110_017</t>
  </si>
  <si>
    <t>C 08.01.a_010_260_003+C 08.01.a_010_260_004</t>
  </si>
  <si>
    <t>C 08.01.a_010_260_005+C 08.01.a_010_260_006</t>
  </si>
  <si>
    <t>C 08.01.a_010_260_007+C 08.01.a_010_260_008+C 08.01.a_010_260_009+C 08.01.a_010_260_010+C 08.01.a_010_260_011+C 08.01.a_010_260_012</t>
  </si>
  <si>
    <t>C 08.01.a_010_260_009+C 08.01.a_010_260_010</t>
  </si>
  <si>
    <t>C 08.01.a_010_260_007+C 08.01.a_010_260_008</t>
  </si>
  <si>
    <t>C 08.01.a_010_260_013</t>
  </si>
  <si>
    <t>C 08.01.a_010_260_014</t>
  </si>
  <si>
    <t>C 08.01.a_010_260_015</t>
  </si>
  <si>
    <t>C 08.01.a_010_260_016</t>
  </si>
  <si>
    <t>C 08.01.a_010_260_017</t>
  </si>
  <si>
    <t>Collaterals and financial guarantees received on non-performing exposures</t>
  </si>
  <si>
    <t>C 07.00.a_010_010_002</t>
  </si>
  <si>
    <t>C 07.00.a_010_200_002</t>
  </si>
  <si>
    <t>C 07.00.a_010_220_002</t>
  </si>
  <si>
    <t>C 07.00.a_010_010_003</t>
  </si>
  <si>
    <t>C 07.00.a_010_200_003</t>
  </si>
  <si>
    <t>C 07.00.a_010_220_003</t>
  </si>
  <si>
    <t>C 07.00.a_010_010_004</t>
  </si>
  <si>
    <t>C 07.00.a_010_200_004</t>
  </si>
  <si>
    <t>C 07.00.a_010_220_004</t>
  </si>
  <si>
    <t>C 07.00.a_010_010_005</t>
  </si>
  <si>
    <t>C 07.00.a_010_200_005</t>
  </si>
  <si>
    <t>C 07.00.a_010_220_005</t>
  </si>
  <si>
    <t>C 07.00.a_010_010_006</t>
  </si>
  <si>
    <t>C 07.00.a_010_200_006</t>
  </si>
  <si>
    <t>C 07.00.a_010_220_006</t>
  </si>
  <si>
    <t>C 07.00.a_010_010_007</t>
  </si>
  <si>
    <t>C 07.00.a_010_200_007</t>
  </si>
  <si>
    <t>C 07.00.a_010_220_007</t>
  </si>
  <si>
    <t>C 07.00.a_010_010_008</t>
  </si>
  <si>
    <t>C 07.00.a_010_200_008</t>
  </si>
  <si>
    <t>C 07.00.a_010_220_008</t>
  </si>
  <si>
    <t>C 07.00.a_020_010_008</t>
  </si>
  <si>
    <t>C 07.00.a_020_200_008</t>
  </si>
  <si>
    <t>C 07.00.a_020_220_008</t>
  </si>
  <si>
    <t>C 07.00.a_010_010_009</t>
  </si>
  <si>
    <t>C 07.00.a_010_200_009</t>
  </si>
  <si>
    <t>C 07.00.a_010_220_009</t>
  </si>
  <si>
    <t>C 07.00.a_020_010_009</t>
  </si>
  <si>
    <t>C 07.00.a_020_200_009</t>
  </si>
  <si>
    <t>C 07.00.a_020_220_009</t>
  </si>
  <si>
    <t>C 07.00.a_010_010_010</t>
  </si>
  <si>
    <t>C 07.00.a_010_200_010</t>
  </si>
  <si>
    <t>C 07.00.a_010_220_010</t>
  </si>
  <si>
    <t>C 07.00.a_020_010_010</t>
  </si>
  <si>
    <t>C 07.00.a_020_200_010</t>
  </si>
  <si>
    <t>C 07.00.a_020_220_010</t>
  </si>
  <si>
    <t>C 07.00.a_010_010_011</t>
  </si>
  <si>
    <t>C 07.00.a_010_200_011</t>
  </si>
  <si>
    <t>C 07.00.a_010_220_011</t>
  </si>
  <si>
    <t>C 07.00.a_010_010_012</t>
  </si>
  <si>
    <t>C 07.00.a_010_200_012</t>
  </si>
  <si>
    <t>C 07.00.a_010_220_012</t>
  </si>
  <si>
    <t>C 07.00.a_010_010_013</t>
  </si>
  <si>
    <t>C 07.00.a_010_200_013</t>
  </si>
  <si>
    <t>C 07.00.a_010_220_013</t>
  </si>
  <si>
    <t>C 07.00.a_010_010_014</t>
  </si>
  <si>
    <t>C 07.00.a_010_200_014</t>
  </si>
  <si>
    <t>C 07.00.a_010_220_014</t>
  </si>
  <si>
    <t>C 07.00.a_010_010_015</t>
  </si>
  <si>
    <t>C 07.00.a_010_200_015</t>
  </si>
  <si>
    <t>C 07.00.a_010_220_015</t>
  </si>
  <si>
    <t>C 07.00.a_010_010_016</t>
  </si>
  <si>
    <t>C 07.00.a_010_200_016</t>
  </si>
  <si>
    <t>C 07.00.a_010_220_016</t>
  </si>
  <si>
    <t>C 01.00_520_010</t>
  </si>
  <si>
    <t>F 02.00_200_010-F 02.00_210_010</t>
  </si>
  <si>
    <t>F 02.00_340_010-F 02.00_350_010</t>
  </si>
  <si>
    <t>C 07.00.a_010_030_011*-1</t>
  </si>
  <si>
    <t>C 07.00.a_010_010_017</t>
  </si>
  <si>
    <t>C 07.00.a_010_200_017</t>
  </si>
  <si>
    <t>C 07.00.a_010_220_017</t>
  </si>
  <si>
    <t>C 18.00_010_070_001</t>
  </si>
  <si>
    <t>C 21.00_010_070_001</t>
  </si>
  <si>
    <r>
      <rPr>
        <vertAlign val="superscript"/>
        <sz val="10"/>
        <color theme="1"/>
        <rFont val="Tahoma"/>
        <family val="2"/>
      </rPr>
      <t xml:space="preserve"> (1)</t>
    </r>
    <r>
      <rPr>
        <sz val="10"/>
        <color theme="1"/>
        <rFont val="Tahoma"/>
        <family val="2"/>
      </rPr>
      <t xml:space="preserve"> Original exposure, unlike Exposure value, is reported before taking into account any effect due to credit conversion factors or credit risk mitigation techniques (e.g. substitution effects). </t>
    </r>
  </si>
  <si>
    <t>(C 08.01.a_010_290_003+C 08.01.a_010_290_004)*-1</t>
  </si>
  <si>
    <t>(C 08.01.a_010_290_005+C 08.01.a_010_290_006)*-1</t>
  </si>
  <si>
    <t>(C 08.01.a_010_290_007+C 08.01.a_010_290_008+C 08.01.a_010_290_009+C 08.01.a_010_290_010+C 08.01.a_010_290_011+C 08.01.a_010_290_012)*-1</t>
  </si>
  <si>
    <t>(C 08.01.a_010_290_009+C 08.01.a_010_290_010)*-1</t>
  </si>
  <si>
    <t>(C 08.01.a_010_290_007+C 08.01.a_010_290_008)*-1</t>
  </si>
  <si>
    <t>C 08.01.a_010_290_013*-1</t>
  </si>
  <si>
    <t>C 08.01.a_010_290_014*-1</t>
  </si>
  <si>
    <t>C 08.01.a_010_290_015*-1</t>
  </si>
  <si>
    <t>C 08.01.a_010_290_016*-1</t>
  </si>
  <si>
    <t>C 08.01.a_010_290_017*-1</t>
  </si>
  <si>
    <t>Other transitional adjustments to CET1 Capital (+/-)</t>
  </si>
  <si>
    <t xml:space="preserve">    Of which: General risk</t>
  </si>
  <si>
    <t xml:space="preserve">    Of which: Specific risk</t>
  </si>
  <si>
    <t>C 09.01.a_100_010_999|1</t>
  </si>
  <si>
    <t>C 09.01.a_100_010_999|2</t>
  </si>
  <si>
    <t>C 09.01.a_100_010_999|3</t>
  </si>
  <si>
    <t>C 09.01.a_100_010_999|4</t>
  </si>
  <si>
    <t>C 09.01.a_100_010_999|5</t>
  </si>
  <si>
    <t>C 09.01.a_100_010_999|6</t>
  </si>
  <si>
    <t>C 09.01.a_100_010_999|7</t>
  </si>
  <si>
    <t>C 09.01.a_100_010_999|8</t>
  </si>
  <si>
    <t>C 09.01.a_100_010_999|9</t>
  </si>
  <si>
    <t>C 09.01.a_100_010_999|10</t>
  </si>
  <si>
    <r>
      <t>Value adjustments and provisions</t>
    </r>
    <r>
      <rPr>
        <b/>
        <vertAlign val="superscript"/>
        <sz val="11"/>
        <color theme="0"/>
        <rFont val="Tahoma"/>
        <family val="2"/>
      </rPr>
      <t>2</t>
    </r>
  </si>
  <si>
    <t>C 09.01.a_100_050_999|1+C 09.01.a_100_055_999|1</t>
  </si>
  <si>
    <t>C 09.01.a_010_050_999|1+C 09.01.a_010_055_999|1+C 09.01.a_020_050_999|1+C 09.01.a_020_055_999|1+C 09.01.a_030_050_999|1+C 09.01.a_030_055_999|1+C 09.01.a_040_050_999|1+C 09.01.a_040_055_999|1+C 09.01.a_050_050_999|1+C 09.01.a_050_055_999|1+C 09.01.a_060_050_999|1+C 09.01.a_060_055_999|1+C 09.01.a_070_050_999|1+C 09.01.a_070_055_999|1+C 09.01.a_080_050_999|1+C 09.01.a_080_055_999|1+C 09.01.a_090_050_999|1+C 09.01.a_090_055_999|1+C 09.01.a_100_050_999|1+C 09.01.a_100_055_999|1+C 09.01.a_110_050_999|1+C 09.01.a_110_055_999|1+C 09.01.a_120_050_999|1+C 09.01.a_120_055_999|1+C 09.01.a_130_050_999|1+C 09.01.a_130_055_999|1+C 09.01.a_140_050_999|1+C 09.01.a_140_055_999|1+C 09.01.a_150_050_999|1+C 09.01.a_150_055_999|1+C 09.01.a_160_050_999|1+C 09.01.a_160_055_999|1</t>
  </si>
  <si>
    <t>C 09.01.a_100_050_999|2+C 09.01.a_100_055_999|2</t>
  </si>
  <si>
    <t>C 09.01.a_010_050_999|2+C 09.01.a_010_055_999|2+C 09.01.a_020_050_999|2+C 09.01.a_020_055_999|2+C 09.01.a_030_050_999|2+C 09.01.a_030_055_999|2+C 09.01.a_040_050_999|2+C 09.01.a_040_055_999|2+C 09.01.a_050_050_999|2+C 09.01.a_050_055_999|2+C 09.01.a_060_050_999|2+C 09.01.a_060_055_999|2+C 09.01.a_070_050_999|2+C 09.01.a_070_055_999|2+C 09.01.a_080_050_999|2+C 09.01.a_080_055_999|2+C 09.01.a_090_050_999|2+C 09.01.a_090_055_999|2+C 09.01.a_100_050_999|2+C 09.01.a_100_055_999|2+C 09.01.a_110_050_999|2+C 09.01.a_110_055_999|2+C 09.01.a_120_050_999|2+C 09.01.a_120_055_999|2+C 09.01.a_130_050_999|2+C 09.01.a_130_055_999|2+C 09.01.a_140_050_999|2+C 09.01.a_140_055_999|2+C 09.01.a_150_050_999|2+C 09.01.a_150_055_999|2+C 09.01.a_160_050_999|2+C 09.01.a_160_055_999|2</t>
  </si>
  <si>
    <t>C 09.01.a_100_050_999|3+C 09.01.a_100_055_999|3</t>
  </si>
  <si>
    <t>C 09.01.a_010_050_999|3+C 09.01.a_010_055_999|3+C 09.01.a_020_050_999|3+C 09.01.a_020_055_999|3+C 09.01.a_030_050_999|3+C 09.01.a_030_055_999|3+C 09.01.a_040_050_999|3+C 09.01.a_040_055_999|3+C 09.01.a_050_050_999|3+C 09.01.a_050_055_999|3+C 09.01.a_060_050_999|3+C 09.01.a_060_055_999|3+C 09.01.a_070_050_999|3+C 09.01.a_070_055_999|3+C 09.01.a_080_050_999|3+C 09.01.a_080_055_999|3+C 09.01.a_090_050_999|3+C 09.01.a_090_055_999|3+C 09.01.a_100_050_999|3+C 09.01.a_100_055_999|3+C 09.01.a_110_050_999|3+C 09.01.a_110_055_999|3+C 09.01.a_120_050_999|3+C 09.01.a_120_055_999|3+C 09.01.a_130_050_999|3+C 09.01.a_130_055_999|3+C 09.01.a_140_050_999|3+C 09.01.a_140_055_999|3+C 09.01.a_150_050_999|3+C 09.01.a_150_055_999|3+C 09.01.a_160_050_999|3+C 09.01.a_160_055_999|3</t>
  </si>
  <si>
    <t>C 09.01.a_100_050_999|4+C 09.01.a_100_055_999|4</t>
  </si>
  <si>
    <t>C 09.01.a_010_050_999|4+C 09.01.a_010_055_999|4+C 09.01.a_020_050_999|4+C 09.01.a_020_055_999|4+C 09.01.a_030_050_999|4+C 09.01.a_030_055_999|4+C 09.01.a_040_050_999|4+C 09.01.a_040_055_999|4+C 09.01.a_050_050_999|4+C 09.01.a_050_055_999|4+C 09.01.a_060_050_999|4+C 09.01.a_060_055_999|4+C 09.01.a_070_050_999|4+C 09.01.a_070_055_999|4+C 09.01.a_080_050_999|4+C 09.01.a_080_055_999|4+C 09.01.a_090_050_999|4+C 09.01.a_090_055_999|4+C 09.01.a_100_050_999|4+C 09.01.a_100_055_999|4+C 09.01.a_110_050_999|4+C 09.01.a_110_055_999|4+C 09.01.a_120_050_999|4+C 09.01.a_120_055_999|4+C 09.01.a_130_050_999|4+C 09.01.a_130_055_999|4+C 09.01.a_140_050_999|4+C 09.01.a_140_055_999|4+C 09.01.a_150_050_999|4+C 09.01.a_150_055_999|4+C 09.01.a_160_050_999|4+C 09.01.a_160_055_999|4</t>
  </si>
  <si>
    <t>C 09.01.a_100_050_999|5+C 09.01.a_100_055_999|5</t>
  </si>
  <si>
    <t>C 09.01.a_010_050_999|5+C 09.01.a_010_055_999|5+C 09.01.a_020_050_999|5+C 09.01.a_020_055_999|5+C 09.01.a_030_050_999|5+C 09.01.a_030_055_999|5+C 09.01.a_040_050_999|5+C 09.01.a_040_055_999|5+C 09.01.a_050_050_999|5+C 09.01.a_050_055_999|5+C 09.01.a_060_050_999|5+C 09.01.a_060_055_999|5+C 09.01.a_070_050_999|5+C 09.01.a_070_055_999|5+C 09.01.a_080_050_999|5+C 09.01.a_080_055_999|5+C 09.01.a_090_050_999|5+C 09.01.a_090_055_999|5+C 09.01.a_100_050_999|5+C 09.01.a_100_055_999|5+C 09.01.a_110_050_999|5+C 09.01.a_110_055_999|5+C 09.01.a_120_050_999|5+C 09.01.a_120_055_999|5+C 09.01.a_130_050_999|5+C 09.01.a_130_055_999|5+C 09.01.a_140_050_999|5+C 09.01.a_140_055_999|5+C 09.01.a_150_050_999|5+C 09.01.a_150_055_999|5+C 09.01.a_160_050_999|5+C 09.01.a_160_055_999|5</t>
  </si>
  <si>
    <t>C 09.01.a_100_050_999|6+C 09.01.a_100_055_999|6</t>
  </si>
  <si>
    <t>C 09.01.a_010_050_999|6+C 09.01.a_010_055_999|6+C 09.01.a_020_050_999|6+C 09.01.a_020_055_999|6+C 09.01.a_030_050_999|6+C 09.01.a_030_055_999|6+C 09.01.a_040_050_999|6+C 09.01.a_040_055_999|6+C 09.01.a_050_050_999|6+C 09.01.a_050_055_999|6+C 09.01.a_060_050_999|6+C 09.01.a_060_055_999|6+C 09.01.a_070_050_999|6+C 09.01.a_070_055_999|6+C 09.01.a_080_050_999|6+C 09.01.a_080_055_999|6+C 09.01.a_090_050_999|6+C 09.01.a_090_055_999|6+C 09.01.a_100_050_999|6+C 09.01.a_100_055_999|6+C 09.01.a_110_050_999|6+C 09.01.a_110_055_999|6+C 09.01.a_120_050_999|6+C 09.01.a_120_055_999|6+C 09.01.a_130_050_999|6+C 09.01.a_130_055_999|6+C 09.01.a_140_050_999|6+C 09.01.a_140_055_999|6+C 09.01.a_150_050_999|6+C 09.01.a_150_055_999|6+C 09.01.a_160_050_999|6+C 09.01.a_160_055_999|6</t>
  </si>
  <si>
    <t>C 09.01.a_100_050_999|7+C 09.01.a_100_055_999|7</t>
  </si>
  <si>
    <t>C 09.01.a_010_050_999|7+C 09.01.a_010_055_999|7+C 09.01.a_020_050_999|7+C 09.01.a_020_055_999|7+C 09.01.a_030_050_999|7+C 09.01.a_030_055_999|7+C 09.01.a_040_050_999|7+C 09.01.a_040_055_999|7+C 09.01.a_050_050_999|7+C 09.01.a_050_055_999|7+C 09.01.a_060_050_999|7+C 09.01.a_060_055_999|7+C 09.01.a_070_050_999|7+C 09.01.a_070_055_999|7+C 09.01.a_080_050_999|7+C 09.01.a_080_055_999|7+C 09.01.a_090_050_999|7+C 09.01.a_090_055_999|7+C 09.01.a_100_050_999|7+C 09.01.a_100_055_999|7+C 09.01.a_110_050_999|7+C 09.01.a_110_055_999|7+C 09.01.a_120_050_999|7+C 09.01.a_120_055_999|7+C 09.01.a_130_050_999|7+C 09.01.a_130_055_999|7+C 09.01.a_140_050_999|7+C 09.01.a_140_055_999|7+C 09.01.a_150_050_999|7+C 09.01.a_150_055_999|7+C 09.01.a_160_050_999|7+C 09.01.a_160_055_999|7</t>
  </si>
  <si>
    <t>C 09.01.a_100_050_999|8+C 09.01.a_100_055_999|8</t>
  </si>
  <si>
    <t>C 09.01.a_010_050_999|8+C 09.01.a_010_055_999|8+C 09.01.a_020_050_999|8+C 09.01.a_020_055_999|8+C 09.01.a_030_050_999|8+C 09.01.a_030_055_999|8+C 09.01.a_040_050_999|8+C 09.01.a_040_055_999|8+C 09.01.a_050_050_999|8+C 09.01.a_050_055_999|8+C 09.01.a_060_050_999|8+C 09.01.a_060_055_999|8+C 09.01.a_070_050_999|8+C 09.01.a_070_055_999|8+C 09.01.a_080_050_999|8+C 09.01.a_080_055_999|8+C 09.01.a_090_050_999|8+C 09.01.a_090_055_999|8+C 09.01.a_100_050_999|8+C 09.01.a_100_055_999|8+C 09.01.a_110_050_999|8+C 09.01.a_110_055_999|8+C 09.01.a_120_050_999|8+C 09.01.a_120_055_999|8+C 09.01.a_130_050_999|8+C 09.01.a_130_055_999|8+C 09.01.a_140_050_999|8+C 09.01.a_140_055_999|8+C 09.01.a_150_050_999|8+C 09.01.a_150_055_999|8+C 09.01.a_160_050_999|8+C 09.01.a_160_055_999|8</t>
  </si>
  <si>
    <t>C 09.01.a_100_050_999|9+C 09.01.a_100_055_999|9</t>
  </si>
  <si>
    <t>C 09.01.a_010_050_999|9+C 09.01.a_010_055_999|9+C 09.01.a_020_050_999|9+C 09.01.a_020_055_999|9+C 09.01.a_030_050_999|9+C 09.01.a_030_055_999|9+C 09.01.a_040_050_999|9+C 09.01.a_040_055_999|9+C 09.01.a_050_050_999|9+C 09.01.a_050_055_999|9+C 09.01.a_060_050_999|9+C 09.01.a_060_055_999|9+C 09.01.a_070_050_999|9+C 09.01.a_070_055_999|9+C 09.01.a_080_050_999|9+C 09.01.a_080_055_999|9+C 09.01.a_090_050_999|9+C 09.01.a_090_055_999|9+C 09.01.a_100_050_999|9+C 09.01.a_100_055_999|9+C 09.01.a_110_050_999|9+C 09.01.a_110_055_999|9+C 09.01.a_120_050_999|9+C 09.01.a_120_055_999|9+C 09.01.a_130_050_999|9+C 09.01.a_130_055_999|9+C 09.01.a_140_050_999|9+C 09.01.a_140_055_999|9+C 09.01.a_150_050_999|9+C 09.01.a_150_055_999|9+C 09.01.a_160_050_999|9+C 09.01.a_160_055_999|9</t>
  </si>
  <si>
    <t>C 09.01.a_100_050_999|10+C 09.01.a_100_055_999|10</t>
  </si>
  <si>
    <t>C 09.01.a_010_050_999|10+C 09.01.a_010_055_999|10+C 09.01.a_020_050_999|10+C 09.01.a_020_055_999|10+C 09.01.a_030_050_999|10+C 09.01.a_030_055_999|10+C 09.01.a_040_050_999|10+C 09.01.a_040_055_999|10+C 09.01.a_050_050_999|10+C 09.01.a_050_055_999|10+C 09.01.a_060_050_999|10+C 09.01.a_060_055_999|10+C 09.01.a_070_050_999|10+C 09.01.a_070_055_999|10+C 09.01.a_080_050_999|10+C 09.01.a_080_055_999|10+C 09.01.a_090_050_999|10+C 09.01.a_090_055_999|10+C 09.01.a_100_050_999|10+C 09.01.a_100_055_999|10+C 09.01.a_110_050_999|10+C 09.01.a_110_055_999|10+C 09.01.a_120_050_999|10+C 09.01.a_120_055_999|10+C 09.01.a_130_050_999|10+C 09.01.a_130_055_999|10+C 09.01.a_140_050_999|10+C 09.01.a_140_055_999|10+C 09.01.a_150_050_999|10+C 09.01.a_150_055_999|10+C 09.01.a_160_050_999|10+C 09.01.a_160_055_999|10</t>
  </si>
  <si>
    <r>
      <t>Standardised Total</t>
    </r>
    <r>
      <rPr>
        <b/>
        <vertAlign val="superscript"/>
        <sz val="11"/>
        <color theme="0"/>
        <rFont val="Tahoma"/>
        <family val="2"/>
      </rPr>
      <t>2</t>
    </r>
  </si>
  <si>
    <t>Collateral and financial guarantees received on exposures with forbearance measures</t>
  </si>
  <si>
    <r>
      <rPr>
        <vertAlign val="superscript"/>
        <sz val="10"/>
        <color theme="1"/>
        <rFont val="Tahoma"/>
        <family val="2"/>
      </rPr>
      <t xml:space="preserve"> (1) </t>
    </r>
    <r>
      <rPr>
        <sz val="10"/>
        <color theme="1"/>
        <rFont val="Tahoma"/>
        <family val="2"/>
      </rPr>
      <t>Information available only as of end of the year</t>
    </r>
  </si>
  <si>
    <r>
      <rPr>
        <vertAlign val="superscript"/>
        <sz val="10"/>
        <rFont val="Tahoma"/>
        <family val="2"/>
      </rPr>
      <t>(1)</t>
    </r>
    <r>
      <rPr>
        <sz val="10"/>
        <rFont val="Tahoma"/>
        <family val="2"/>
      </rPr>
      <t xml:space="preserve"> Original exposure, unlike Exposure value, is reported before taking into account any effect due to credit conversion factors or credit risk mitigation techniques (e.g. substitution effects). </t>
    </r>
  </si>
  <si>
    <r>
      <t>Of which non-performing</t>
    </r>
    <r>
      <rPr>
        <b/>
        <vertAlign val="superscript"/>
        <sz val="11"/>
        <color theme="0"/>
        <rFont val="Tahoma"/>
        <family val="2"/>
      </rPr>
      <t>1</t>
    </r>
  </si>
  <si>
    <r>
      <t>On performing exposures</t>
    </r>
    <r>
      <rPr>
        <b/>
        <vertAlign val="superscript"/>
        <sz val="11"/>
        <color theme="0"/>
        <rFont val="Tahoma"/>
        <family val="2"/>
      </rPr>
      <t>2</t>
    </r>
  </si>
  <si>
    <r>
      <t>On non-performing exposures</t>
    </r>
    <r>
      <rPr>
        <b/>
        <vertAlign val="superscript"/>
        <sz val="11"/>
        <color theme="0"/>
        <rFont val="Tahoma"/>
        <family val="2"/>
      </rPr>
      <t>3</t>
    </r>
  </si>
  <si>
    <r>
      <rPr>
        <vertAlign val="superscript"/>
        <sz val="10"/>
        <rFont val="Tahoma"/>
        <family val="2"/>
      </rPr>
      <t xml:space="preserve">(1) </t>
    </r>
    <r>
      <rPr>
        <sz val="10"/>
        <rFont val="Tahoma"/>
        <family val="2"/>
      </rPr>
      <t>For the definition of non-performing exposures please refer to COMMISSION IMPLEMENTING REGULATION (EU) 2015/227 of 9 January 2015, ANNEX V, Part 2-Template related instructions, subtitle 29</t>
    </r>
  </si>
  <si>
    <t>Forborne exposures</t>
  </si>
  <si>
    <t>Performing and non-performing exposures</t>
  </si>
  <si>
    <r>
      <rPr>
        <vertAlign val="superscript"/>
        <sz val="10"/>
        <rFont val="Tahoma"/>
        <family val="2"/>
      </rPr>
      <t xml:space="preserve">(1) </t>
    </r>
    <r>
      <rPr>
        <sz val="10"/>
        <rFont val="Tahoma"/>
        <family val="2"/>
      </rPr>
      <t xml:space="preserve">For the definition of forborne exposures please refer to COMMISSION IMPLEMENTING REGULATION (EU) 2015/227 of 9 January 2015, ANNEX V, Part 2-Template related instructions, subtitle 30
</t>
    </r>
  </si>
  <si>
    <t>B.1</t>
  </si>
  <si>
    <t xml:space="preserve">  Of which: Transitional adjustments included</t>
  </si>
  <si>
    <t>CAPITAL RATIOS (%)
Transitional period</t>
  </si>
  <si>
    <t>COMMON EQUITY TIER 1 CAPITAL (fully loaded)</t>
  </si>
  <si>
    <t>COMMON EQUITY TIER 1 CAPITAL RATIO (transitional period)</t>
  </si>
  <si>
    <t>TIER 1 CAPITAL RATIO (transitional period)</t>
  </si>
  <si>
    <t>TOTAL CAPITAL RATIO (transitional period)</t>
  </si>
  <si>
    <t>COMMON EQUITY TIER 1 CAPITAL RATIO (fully loaded)</t>
  </si>
  <si>
    <t xml:space="preserve">OWN FUNDS
Transitional period
</t>
  </si>
  <si>
    <t>of which: small and medium-sized enterprises at amortised cost</t>
  </si>
  <si>
    <t>Additional Tier 1 Capital instruments</t>
  </si>
  <si>
    <t>(-) Excess deduction from T2 items over T2 capital</t>
  </si>
  <si>
    <t>A.2.3</t>
  </si>
  <si>
    <t>Other Additional Tier 1 Capital components and deductions</t>
  </si>
  <si>
    <t>A.2.4</t>
  </si>
  <si>
    <t>Additional Tier 1 transitional adjustments</t>
  </si>
  <si>
    <t>Tier 2 Capital instruments</t>
  </si>
  <si>
    <t>Other Tier 2 Capital components and deductions</t>
  </si>
  <si>
    <t>A.4.3</t>
  </si>
  <si>
    <t>Tier 2 transitional adjustments</t>
  </si>
  <si>
    <t xml:space="preserve">C 01.00 (r010,c010) </t>
  </si>
  <si>
    <t xml:space="preserve">C 01.00 (r020,c010) </t>
  </si>
  <si>
    <t xml:space="preserve">C 01.00 (r030,c010) </t>
  </si>
  <si>
    <t xml:space="preserve">C 01.00 (r130,c010) </t>
  </si>
  <si>
    <t xml:space="preserve">C 01.00 (r180,c010) </t>
  </si>
  <si>
    <t xml:space="preserve">C 01.00 (r200,c010) </t>
  </si>
  <si>
    <t xml:space="preserve">C 01.00 (r210,c010) </t>
  </si>
  <si>
    <t xml:space="preserve">C 01.00 (r230,c010) </t>
  </si>
  <si>
    <t xml:space="preserve">C 01.00 (r250,c010) </t>
  </si>
  <si>
    <t>Articles 32 to 35 of and  36 (1) point (l) of CRR</t>
  </si>
  <si>
    <t xml:space="preserve">C 01.00 (r300,c010) + C 01.00 (r340,c010) </t>
  </si>
  <si>
    <t xml:space="preserve">C 01.00 (r370,c010) </t>
  </si>
  <si>
    <t xml:space="preserve">C 01.00 (r380,c010) </t>
  </si>
  <si>
    <t xml:space="preserve">C 01.00 (r390,c010) </t>
  </si>
  <si>
    <t xml:space="preserve">C 01.00 (r430,c010) </t>
  </si>
  <si>
    <t xml:space="preserve">C 01.00 (r440,c010) </t>
  </si>
  <si>
    <t xml:space="preserve">C 01.00 (r450,c010) + C 01.00 (r460,c010) + C 01.00 (r470,c010)  + C 01.00 (r471,c010)+ C 01.00 (r472,c010) </t>
  </si>
  <si>
    <t xml:space="preserve">C 01.00 (r460,c010) </t>
  </si>
  <si>
    <t xml:space="preserve">C 01.00 (r480,c010) </t>
  </si>
  <si>
    <t xml:space="preserve">C 01.00 (r490,c010) </t>
  </si>
  <si>
    <t xml:space="preserve">C 01.00 (r500,c010) </t>
  </si>
  <si>
    <t xml:space="preserve">C 01.00 (r510,c010) </t>
  </si>
  <si>
    <t>Article 48 of CRR</t>
  </si>
  <si>
    <t>(-) Additional deductions of CET1 Capital due to Article 3 CRR</t>
  </si>
  <si>
    <t>CET1 capital elements or deductions - other</t>
  </si>
  <si>
    <t>C 01.00_524_010</t>
  </si>
  <si>
    <t xml:space="preserve">C 01.00 (r524,c010) </t>
  </si>
  <si>
    <t>Article 3 CRR</t>
  </si>
  <si>
    <t xml:space="preserve">C 01.00 (r529,c010) </t>
  </si>
  <si>
    <t>A.1.21</t>
  </si>
  <si>
    <t>A.1.21.1</t>
  </si>
  <si>
    <t>A.1.21.2</t>
  </si>
  <si>
    <t>A.1.21.3</t>
  </si>
  <si>
    <t xml:space="preserve">C 01.00 (r220,c010) </t>
  </si>
  <si>
    <t xml:space="preserve">C 01.00 (r240,c010) </t>
  </si>
  <si>
    <t>C 01.00 (r520,c010)</t>
  </si>
  <si>
    <t xml:space="preserve">C 01.00 (r530,c010) </t>
  </si>
  <si>
    <t>C 01.00 (r540,c010) + C 01.00 (r670,c010)</t>
  </si>
  <si>
    <t>C 01.00 (r720,c010)</t>
  </si>
  <si>
    <t>C 01.00 (r690,c010) + C 01.00 (r700,c010) + C 01.00 (r710,c010)  + C 01.00 (r740,c010) + C 01.00 (r744,c010) + C 01.00 (r748,c010)</t>
  </si>
  <si>
    <t>C 01.00 (r660,c010) + C 01.00 (r680,c010) + C 01.00 (r730,c010)</t>
  </si>
  <si>
    <t xml:space="preserve">C 01.00 (r015,c010) </t>
  </si>
  <si>
    <t xml:space="preserve">C 01.00 (r750,c010) </t>
  </si>
  <si>
    <t>C 01.00 (r760,c010) + C 01.00 (r890,c010)</t>
  </si>
  <si>
    <t>C 01.00 (r910,c010) + C 01.00 (r920,c010) + C 01.00 (r930,c010) + C 01.00 (r940,c010) + C 01.00 (r950,c010) + C 01.00 (r970,c010) + C 01.00 (r974,c010) + C 01.00 (r978,c010)</t>
  </si>
  <si>
    <t>C 01.00 (r880,c010) + C 01.00 (r900,c010) + C 01.00 (r960,c010)</t>
  </si>
  <si>
    <t xml:space="preserve">C 02.00 (r010,c010) </t>
  </si>
  <si>
    <t>C 05.01 (r010;c040)</t>
  </si>
  <si>
    <t>C 01.00_540_010+C 01.00_670_010</t>
  </si>
  <si>
    <t>C 01.00_720_010</t>
  </si>
  <si>
    <t>C 01.00_760_010+C 01.00_890_010</t>
  </si>
  <si>
    <t>C 01.00_910_010+C 01.00_920_010+C 01.00_930_010+C 01.00_940_010+C 01.00_950_010+C 01.00_970_010+C 01.00_974_010+C 01.00_978_010</t>
  </si>
  <si>
    <t>C 01.00_880_010+C 01.00_900_010+C 01.00_960_010</t>
  </si>
  <si>
    <t>C 01.00_690_010+C 01.00_700_010+C 01.00_710_010+C 01.00_740_010+C 01.00_744_010+C 01.00_748_010</t>
  </si>
  <si>
    <t>C 01.00_660_010+C 01.00_680_010+C 01.00_730_010</t>
  </si>
  <si>
    <t>C 05.01_010_040</t>
  </si>
  <si>
    <t>[A.1-A.1.13-A.1.21+MIN(A.2+A.1.13-A.2.2-A.2.4+MIN(A.4+A.2.2-A.4.3,0),0)]</t>
  </si>
  <si>
    <t>[D.1]/[B-B.1]</t>
  </si>
  <si>
    <t>C 09.01.a_010_090_999|1</t>
  </si>
  <si>
    <t>C 09.01.a_020_090_999|1</t>
  </si>
  <si>
    <t>C 09.01.a_030_090_999|1</t>
  </si>
  <si>
    <t>C 09.01.a_040_090_999|1</t>
  </si>
  <si>
    <t>C 09.01.a_050_090_999|1</t>
  </si>
  <si>
    <t>C 09.01.a_060_090_999|1</t>
  </si>
  <si>
    <t>C 09.01.a_100_090_999|1</t>
  </si>
  <si>
    <t>C 09.01.a_110_090_999|1</t>
  </si>
  <si>
    <t>C 09.01.a_120_090_999|1</t>
  </si>
  <si>
    <t>C 09.01.a_130_090_999|1</t>
  </si>
  <si>
    <t>C 09.01.a_140_090_999|1</t>
  </si>
  <si>
    <t>C 09.01.a_150_090_999|1</t>
  </si>
  <si>
    <t>C 09.01.a_160_090_999|1</t>
  </si>
  <si>
    <t>C 09.01.a_010_090_999|2</t>
  </si>
  <si>
    <t>C 09.01.a_020_090_999|2</t>
  </si>
  <si>
    <t>C 09.01.a_030_090_999|2</t>
  </si>
  <si>
    <t>C 09.01.a_040_090_999|2</t>
  </si>
  <si>
    <t>C 09.01.a_050_090_999|2</t>
  </si>
  <si>
    <t>C 09.01.a_060_090_999|2</t>
  </si>
  <si>
    <t>C 09.01.a_100_090_999|2</t>
  </si>
  <si>
    <t>C 09.01.a_110_090_999|2</t>
  </si>
  <si>
    <t>C 09.01.a_120_090_999|2</t>
  </si>
  <si>
    <t>C 09.01.a_130_090_999|2</t>
  </si>
  <si>
    <t>C 09.01.a_140_090_999|2</t>
  </si>
  <si>
    <t>C 09.01.a_150_090_999|2</t>
  </si>
  <si>
    <t>C 09.01.a_160_090_999|2</t>
  </si>
  <si>
    <t>C 09.01.a_010_090_999|3</t>
  </si>
  <si>
    <t>C 09.01.a_020_090_999|3</t>
  </si>
  <si>
    <t>C 09.01.a_030_090_999|3</t>
  </si>
  <si>
    <t>C 09.01.a_040_090_999|3</t>
  </si>
  <si>
    <t>C 09.01.a_050_090_999|3</t>
  </si>
  <si>
    <t>C 09.01.a_060_090_999|3</t>
  </si>
  <si>
    <t>C 09.01.a_100_090_999|3</t>
  </si>
  <si>
    <t>C 09.01.a_110_090_999|3</t>
  </si>
  <si>
    <t>C 09.01.a_120_090_999|3</t>
  </si>
  <si>
    <t>C 09.01.a_130_090_999|3</t>
  </si>
  <si>
    <t>C 09.01.a_140_090_999|3</t>
  </si>
  <si>
    <t>C 09.01.a_150_090_999|3</t>
  </si>
  <si>
    <t>C 09.01.a_160_090_999|3</t>
  </si>
  <si>
    <t>C 09.01.a_010_090_999|4</t>
  </si>
  <si>
    <t>C 09.01.a_020_090_999|4</t>
  </si>
  <si>
    <t>C 09.01.a_030_090_999|4</t>
  </si>
  <si>
    <t>C 09.01.a_040_090_999|4</t>
  </si>
  <si>
    <t>C 09.01.a_050_090_999|4</t>
  </si>
  <si>
    <t>C 09.01.a_060_090_999|4</t>
  </si>
  <si>
    <t>C 09.01.a_100_090_999|4</t>
  </si>
  <si>
    <t>C 09.01.a_110_090_999|4</t>
  </si>
  <si>
    <t>C 09.01.a_120_090_999|4</t>
  </si>
  <si>
    <t>C 09.01.a_130_090_999|4</t>
  </si>
  <si>
    <t>C 09.01.a_140_090_999|4</t>
  </si>
  <si>
    <t>C 09.01.a_150_090_999|4</t>
  </si>
  <si>
    <t>C 09.01.a_160_090_999|4</t>
  </si>
  <si>
    <t>C 09.01.a_010_090_999|5</t>
  </si>
  <si>
    <t>C 09.01.a_020_090_999|5</t>
  </si>
  <si>
    <t>C 09.01.a_030_090_999|5</t>
  </si>
  <si>
    <t>C 09.01.a_040_090_999|5</t>
  </si>
  <si>
    <t>C 09.01.a_050_090_999|5</t>
  </si>
  <si>
    <t>C 09.01.a_060_090_999|5</t>
  </si>
  <si>
    <t>C 09.01.a_100_090_999|5</t>
  </si>
  <si>
    <t>C 09.01.a_110_090_999|5</t>
  </si>
  <si>
    <t>C 09.01.a_120_090_999|5</t>
  </si>
  <si>
    <t>C 09.01.a_130_090_999|5</t>
  </si>
  <si>
    <t>C 09.01.a_140_090_999|5</t>
  </si>
  <si>
    <t>C 09.01.a_150_090_999|5</t>
  </si>
  <si>
    <t>C 09.01.a_160_090_999|5</t>
  </si>
  <si>
    <t>C 09.01.a_010_090_999|6</t>
  </si>
  <si>
    <t>C 09.01.a_020_090_999|6</t>
  </si>
  <si>
    <t>C 09.01.a_030_090_999|6</t>
  </si>
  <si>
    <t>C 09.01.a_040_090_999|6</t>
  </si>
  <si>
    <t>C 09.01.a_050_090_999|6</t>
  </si>
  <si>
    <t>C 09.01.a_060_090_999|6</t>
  </si>
  <si>
    <t>C 09.01.a_100_090_999|6</t>
  </si>
  <si>
    <t>C 09.01.a_110_090_999|6</t>
  </si>
  <si>
    <t>C 09.01.a_120_090_999|6</t>
  </si>
  <si>
    <t>C 09.01.a_130_090_999|6</t>
  </si>
  <si>
    <t>C 09.01.a_140_090_999|6</t>
  </si>
  <si>
    <t>C 09.01.a_150_090_999|6</t>
  </si>
  <si>
    <t>C 09.01.a_160_090_999|6</t>
  </si>
  <si>
    <t>C 09.01.a_010_090_999|7</t>
  </si>
  <si>
    <t>C 09.01.a_020_090_999|7</t>
  </si>
  <si>
    <t>C 09.01.a_030_090_999|7</t>
  </si>
  <si>
    <t>C 09.01.a_040_090_999|7</t>
  </si>
  <si>
    <t>C 09.01.a_050_090_999|7</t>
  </si>
  <si>
    <t>C 09.01.a_060_090_999|7</t>
  </si>
  <si>
    <t>C 09.01.a_100_090_999|7</t>
  </si>
  <si>
    <t>C 09.01.a_110_090_999|7</t>
  </si>
  <si>
    <t>C 09.01.a_120_090_999|7</t>
  </si>
  <si>
    <t>C 09.01.a_130_090_999|7</t>
  </si>
  <si>
    <t>C 09.01.a_140_090_999|7</t>
  </si>
  <si>
    <t>C 09.01.a_150_090_999|7</t>
  </si>
  <si>
    <t>C 09.01.a_160_090_999|7</t>
  </si>
  <si>
    <t>C 09.01.a_010_090_999|8</t>
  </si>
  <si>
    <t>C 09.01.a_020_090_999|8</t>
  </si>
  <si>
    <t>C 09.01.a_030_090_999|8</t>
  </si>
  <si>
    <t>C 09.01.a_040_090_999|8</t>
  </si>
  <si>
    <t>C 09.01.a_050_090_999|8</t>
  </si>
  <si>
    <t>C 09.01.a_060_090_999|8</t>
  </si>
  <si>
    <t>C 09.01.a_100_090_999|8</t>
  </si>
  <si>
    <t>C 09.01.a_110_090_999|8</t>
  </si>
  <si>
    <t>C 09.01.a_120_090_999|8</t>
  </si>
  <si>
    <t>C 09.01.a_130_090_999|8</t>
  </si>
  <si>
    <t>C 09.01.a_140_090_999|8</t>
  </si>
  <si>
    <t>C 09.01.a_150_090_999|8</t>
  </si>
  <si>
    <t>C 09.01.a_160_090_999|8</t>
  </si>
  <si>
    <t>C 09.01.a_010_090_999|9</t>
  </si>
  <si>
    <t>C 09.01.a_020_090_999|9</t>
  </si>
  <si>
    <t>C 09.01.a_030_090_999|9</t>
  </si>
  <si>
    <t>C 09.01.a_040_090_999|9</t>
  </si>
  <si>
    <t>C 09.01.a_050_090_999|9</t>
  </si>
  <si>
    <t>C 09.01.a_060_090_999|9</t>
  </si>
  <si>
    <t>C 09.01.a_100_090_999|9</t>
  </si>
  <si>
    <t>C 09.01.a_110_090_999|9</t>
  </si>
  <si>
    <t>C 09.01.a_120_090_999|9</t>
  </si>
  <si>
    <t>C 09.01.a_130_090_999|9</t>
  </si>
  <si>
    <t>C 09.01.a_140_090_999|9</t>
  </si>
  <si>
    <t>C 09.01.a_150_090_999|9</t>
  </si>
  <si>
    <t>C 09.01.a_160_090_999|9</t>
  </si>
  <si>
    <t>C 09.01.a_010_090_999|10</t>
  </si>
  <si>
    <t>C 09.01.a_020_090_999|10</t>
  </si>
  <si>
    <t>C 09.01.a_030_090_999|10</t>
  </si>
  <si>
    <t>C 09.01.a_040_090_999|10</t>
  </si>
  <si>
    <t>C 09.01.a_050_090_999|10</t>
  </si>
  <si>
    <t>C 09.01.a_060_090_999|10</t>
  </si>
  <si>
    <t>C 09.01.a_100_090_999|10</t>
  </si>
  <si>
    <t>C 09.01.a_110_090_999|10</t>
  </si>
  <si>
    <t>C 09.01.a_120_090_999|10</t>
  </si>
  <si>
    <t>C 09.01.a_130_090_999|10</t>
  </si>
  <si>
    <t>C 09.01.a_140_090_999|10</t>
  </si>
  <si>
    <t>C 09.01.a_150_090_999|10</t>
  </si>
  <si>
    <t>C 09.01.a_160_090_999|10</t>
  </si>
  <si>
    <t>D</t>
  </si>
  <si>
    <t>E</t>
  </si>
  <si>
    <t>CET1 Capital
Fully loaded</t>
  </si>
  <si>
    <r>
      <t>CET1 RATIO (%)
Fully loaded</t>
    </r>
    <r>
      <rPr>
        <b/>
        <vertAlign val="superscript"/>
        <sz val="12"/>
        <color theme="0"/>
        <rFont val="Tahoma"/>
        <family val="2"/>
      </rPr>
      <t>1</t>
    </r>
  </si>
  <si>
    <t>Leverage ratio</t>
  </si>
  <si>
    <t>Article 429 of the CRR; Delegated Regulation (EU) 2015/62 of 10 October 2014 amending CRR</t>
  </si>
  <si>
    <t xml:space="preserve"> </t>
  </si>
  <si>
    <t>Tier 1 capital - transitional definition</t>
  </si>
  <si>
    <t>B.2</t>
  </si>
  <si>
    <t>Total leverage ratio exposures - using a transitional definition of Tier 1 capital</t>
  </si>
  <si>
    <t>Total leverage ratio exposures - using a fully phased-in definition of Tier 1 capital</t>
  </si>
  <si>
    <t>Tier 1 capital - fully phased-in definition</t>
  </si>
  <si>
    <t>Leverage ratio - using a transitional definition of Tier 1 capital</t>
  </si>
  <si>
    <t>Leverage ratio - using a fully phased-in definition of Tier 1 capital</t>
  </si>
  <si>
    <t>C 47.00_320_010</t>
  </si>
  <si>
    <t>C 47.00_310_010</t>
  </si>
  <si>
    <t>C 47.00_300_010</t>
  </si>
  <si>
    <t>C 47.00_290_010</t>
  </si>
  <si>
    <t xml:space="preserve">C 47.00 (r320,c010) </t>
  </si>
  <si>
    <t xml:space="preserve">C 47.00 (r310,c010) </t>
  </si>
  <si>
    <t xml:space="preserve">C 47.00 (r300,c010) </t>
  </si>
  <si>
    <t xml:space="preserve">C 47.00 (r290,c010) </t>
  </si>
  <si>
    <t xml:space="preserve">C 47.00 (r340,c010) </t>
  </si>
  <si>
    <t>(Financial assets at fair value through other comprehensive income)</t>
  </si>
  <si>
    <t>(Financial assets at amortised cost)</t>
  </si>
  <si>
    <t>F 16.01_020_010</t>
  </si>
  <si>
    <t>F 16.01_080_010</t>
  </si>
  <si>
    <t>F 16.01_160_020</t>
  </si>
  <si>
    <t>F 16.01_230_020</t>
  </si>
  <si>
    <t>F 02.00_481_010</t>
  </si>
  <si>
    <t>F 02.00_491_010</t>
  </si>
  <si>
    <t>Residual Maturity</t>
  </si>
  <si>
    <t xml:space="preserve">Derivatives with positive fair value </t>
  </si>
  <si>
    <t>Derivatives with negative fair value</t>
  </si>
  <si>
    <t>of which: loans and advances</t>
  </si>
  <si>
    <t>[ 0 - 3M [</t>
  </si>
  <si>
    <t>[ 3M - 1Y [</t>
  </si>
  <si>
    <t>[ 1Y - 2Y [</t>
  </si>
  <si>
    <t>[ 2Y - 3Y [</t>
  </si>
  <si>
    <t>[3Y - 5Y [</t>
  </si>
  <si>
    <t>[5Y - 10Y [</t>
  </si>
  <si>
    <t>[10Y - more</t>
  </si>
  <si>
    <t>Notes and definitions</t>
  </si>
  <si>
    <t xml:space="preserve">          the economic substance over the form must be used as a criteria for the identification of the exposures to be included in this column. This item does not include exposures to counterparts (other than sovereign) with full or partial government guarantees by central, regional and local governments</t>
  </si>
  <si>
    <t xml:space="preserve"> General governments exposures by country of the counterparty </t>
  </si>
  <si>
    <t>Notional amount</t>
  </si>
  <si>
    <t>Carrying amount</t>
  </si>
  <si>
    <t>Derivatives</t>
  </si>
  <si>
    <t>Total carrying amount of non-derivative financial assets (net of short positions)</t>
  </si>
  <si>
    <t>of which: Financial assets held for trading</t>
  </si>
  <si>
    <t>of which: Financial assets designated at fair value through profit or loss</t>
  </si>
  <si>
    <t>of which: Financial assets at fair value through other comprehensive income</t>
  </si>
  <si>
    <t>of which: Financial assets at amortised cost</t>
  </si>
  <si>
    <t>Total gross carrying amount of non-derivative financial assets</t>
  </si>
  <si>
    <t>Off-balance sheet exposures</t>
  </si>
  <si>
    <t>Nominal</t>
  </si>
  <si>
    <t>On balance sheet</t>
  </si>
  <si>
    <t>Provisions</t>
  </si>
  <si>
    <t xml:space="preserve">Off balance sheet </t>
  </si>
  <si>
    <t>Direct exposures</t>
  </si>
  <si>
    <t>Risk weighted exposure amount</t>
  </si>
  <si>
    <t>Memo items</t>
  </si>
  <si>
    <t>F</t>
  </si>
  <si>
    <t>C 05.01_440_010</t>
  </si>
  <si>
    <t xml:space="preserve">C 05.01 (r440,c010) </t>
  </si>
  <si>
    <t>C 01.00_529_010</t>
  </si>
  <si>
    <t xml:space="preserve">   Adjustments to CET1 due to IFRS 9 transitional arrangements</t>
  </si>
  <si>
    <t xml:space="preserve">   Adjustments to AT1 due to IFRS 9 transitional arrangements</t>
  </si>
  <si>
    <t xml:space="preserve">   Adjustments to T2 due to IFRS 9 transitional arrangements</t>
  </si>
  <si>
    <t xml:space="preserve">   Adjustments included in RWAs due to IFRS 9 transitional arrangements</t>
  </si>
  <si>
    <t>C 05.01_440_020</t>
  </si>
  <si>
    <t>C 05.01_440_030</t>
  </si>
  <si>
    <t>C 05.01_440_040</t>
  </si>
  <si>
    <t>F 18.00.a_330_010</t>
  </si>
  <si>
    <t>F 18.00.a_330_060</t>
  </si>
  <si>
    <t>F 18.00.a_330_110</t>
  </si>
  <si>
    <t>F 18.00.b_330_140*-1</t>
  </si>
  <si>
    <t>F 18.00.b_330_150*-1</t>
  </si>
  <si>
    <t>F 18.00.b_550_140</t>
  </si>
  <si>
    <t>F 18.00.b_550_150</t>
  </si>
  <si>
    <t>F 19.00.a_130_010</t>
  </si>
  <si>
    <t>F 19.00.a_130_060</t>
  </si>
  <si>
    <t>(F 19.00.b_130_120)*-1</t>
  </si>
  <si>
    <t>(F 19.00.b_130_140)*-1</t>
  </si>
  <si>
    <t>F 19.00.a_330_010</t>
  </si>
  <si>
    <t>F 19.00.a_330_060</t>
  </si>
  <si>
    <t>F 19.00.b_330_120*-1</t>
  </si>
  <si>
    <t>F 19.00.b_330_140*-1</t>
  </si>
  <si>
    <t>F 19.00.d_340_010</t>
  </si>
  <si>
    <t>F 19.00.d_340_060</t>
  </si>
  <si>
    <t>F 19.00.b_340_120</t>
  </si>
  <si>
    <t>F 19.00.b_340_140</t>
  </si>
  <si>
    <t>F 19.00.d_340_170+F 19.00.c_340_180</t>
  </si>
  <si>
    <t>Debt securities (including at amortised cost and fair value)</t>
  </si>
  <si>
    <t>F 18.00.a_020_010+F 18.00.a_182_010+F 18.00.a_212_010</t>
  </si>
  <si>
    <t>F 18.00.a_030_010+F 18.00.a_183_010+F 18.00.a_213_010</t>
  </si>
  <si>
    <t>F 18.00.a_040_010+F 18.00.a_184_010+F 18.00.a_214_010</t>
  </si>
  <si>
    <t>F 18.00.a_050_010+F 18.00.a_185_010+F 18.00.a_215_010</t>
  </si>
  <si>
    <t>F 18.00.a_070_010+F 18.00.a_191_010+F 18.00.a_221_010</t>
  </si>
  <si>
    <t>F 18.00.a_080_010+F 18.00.a_192_010+F 18.00.a_222_010</t>
  </si>
  <si>
    <t>F 18.00.a_090_010+F 18.00.a_193_010+F 18.00.a_223_010</t>
  </si>
  <si>
    <t>F 18.00.a_100_010+F 18.00.a_194_010+F 18.00.a_224_010</t>
  </si>
  <si>
    <t>F 18.00.a_110_010+F 18.00.a_195_010+F 18.00.a_225_010</t>
  </si>
  <si>
    <t>F 18.00.a_150_010+F 18.00.a_197_010+F 18.00.a_227_010</t>
  </si>
  <si>
    <t>F 18.00.a_020_055+F 18.00.a_182_055+F 18.00.a_212_055</t>
  </si>
  <si>
    <t>F 18.00.a_030_055+F 18.00.a_183_055+F 18.00.a_213_055</t>
  </si>
  <si>
    <t>F 18.00.a_040_055+F 18.00.a_184_055+F 18.00.a_214_055</t>
  </si>
  <si>
    <t>F 18.00.a_050_055+F 18.00.a_185_055+F 18.00.a_215_055</t>
  </si>
  <si>
    <t>F 18.00.a_070_055+F 18.00.a_191_055+F 18.00.a_221_055</t>
  </si>
  <si>
    <t>F 18.00.a_080_055+F 18.00.a_192_055+F 18.00.a_222_055</t>
  </si>
  <si>
    <t>F 18.00.a_090_055+F 18.00.a_193_055+F 18.00.a_223_055</t>
  </si>
  <si>
    <t>F 18.00.a_100_055+F 18.00.a_194_055+F 18.00.a_224_055</t>
  </si>
  <si>
    <t>F 18.00.a_110_055+F 18.00.a_195_055+F 18.00.a_225_055</t>
  </si>
  <si>
    <t>F 18.00.a_150_055+F 18.00.a_197_055+F 18.00.a_227_055</t>
  </si>
  <si>
    <t>F 18.00.a_330_055</t>
  </si>
  <si>
    <t>F 18.00.a_020_060+F 18.00.a_182_060+F 18.00.a_212_060</t>
  </si>
  <si>
    <t>F 18.00.a_030_060+F 18.00.a_183_060+F 18.00.a_213_060</t>
  </si>
  <si>
    <t>F 18.00.a_040_060+F 18.00.a_184_060+F 18.00.a_214_060</t>
  </si>
  <si>
    <t>F 18.00.a_050_060+F 18.00.a_185_060+F 18.00.a_215_060</t>
  </si>
  <si>
    <t>F 18.00.a_070_060+F 18.00.a_191_060+F 18.00.a_221_060</t>
  </si>
  <si>
    <t>F 18.00.a_080_060+F 18.00.a_192_060+F 18.00.a_222_060</t>
  </si>
  <si>
    <t>F 18.00.a_090_060+F 18.00.a_193_060+F 18.00.a_223_060</t>
  </si>
  <si>
    <t>F 18.00.a_100_060+F 18.00.a_194_060+F 18.00.a_224_060</t>
  </si>
  <si>
    <t>F 18.00.a_110_060+F 18.00.a_195_060+F 18.00.a_225_060</t>
  </si>
  <si>
    <t>F 18.00.a_150_060+F 18.00.a_197_060+F 18.00.a_227_060</t>
  </si>
  <si>
    <t>F 18.00.a_020_110+F 18.00.a_182_110+F 18.00.a_212_110</t>
  </si>
  <si>
    <t>F 18.00.a_030_110+F 18.00.a_183_110+F 18.00.a_213_110</t>
  </si>
  <si>
    <t>F 18.00.a_040_110+F 18.00.a_184_110+F 18.00.a_214_110</t>
  </si>
  <si>
    <t>F 18.00.a_050_110+F 18.00.a_185_110+F 18.00.a_215_110</t>
  </si>
  <si>
    <t>F 18.00.a_070_110+F 18.00.a_191_110+F 18.00.a_221_110</t>
  </si>
  <si>
    <t>F 18.00.a_080_110+F 18.00.a_192_110+F 18.00.a_222_110</t>
  </si>
  <si>
    <t>F 18.00.a_090_110+F 18.00.a_193_110+F 18.00.a_223_110</t>
  </si>
  <si>
    <t>F 18.00.a_100_110+F 18.00.a_194_110+F 18.00.a_224_110</t>
  </si>
  <si>
    <t>F 18.00.a_110_110+F 18.00.a_195_110+F 18.00.a_225_110</t>
  </si>
  <si>
    <t>F 18.00.a_150_110+F 18.00.a_197_110+F 18.00.a_227_110</t>
  </si>
  <si>
    <t>(F 18.00.b_020_150+F 18.00.b_182_150+F 18.00.b_212_150)*-1</t>
  </si>
  <si>
    <t>(F 18.00.b_030_150+F 18.00.b_183_150+F 18.00.b_213_150)*-1</t>
  </si>
  <si>
    <t>(F 18.00.b_040_150+F 18.00.b_184_150+F 18.00.b_214_150)*-1</t>
  </si>
  <si>
    <t>(F 18.00.b_050_150+F 18.00.b_185_150+F 18.00.b_215_150)*-1</t>
  </si>
  <si>
    <t>(F 18.00.b_060_150+F 18.00.b_186_150+F 18.00.b_216_150)*-1</t>
  </si>
  <si>
    <t>(F 18.00.b_070_150+F 18.00.b_191_150+F 18.00.b_221_150)*-1</t>
  </si>
  <si>
    <t>(F 18.00.b_080_150+F 18.00.b_192_150+F 18.00.b_222_150)*-1</t>
  </si>
  <si>
    <t>(F 18.00.b_090_150+F 18.00.b_193_150+F 18.00.b_223_150)*-1</t>
  </si>
  <si>
    <t>(F 18.00.b_100_150+F 18.00.b_194_150+F 18.00.b_224_150)*-1</t>
  </si>
  <si>
    <t>(F 18.00.b_110_150+F 18.00.b_195_150+F 18.00.b_225_150)*-1</t>
  </si>
  <si>
    <t>(F 18.00.b_150_150+F 18.00.b_197_150+F 18.00.b_227_150)*-1</t>
  </si>
  <si>
    <t>F 19.00.a_020_010+F 19.00.a_182_010+F 19.00.a_212_010</t>
  </si>
  <si>
    <t>F 19.00.a_030_010+F 19.00.a_183_010+F 19.00.a_213_010</t>
  </si>
  <si>
    <t>F 19.00.a_040_010+F 19.00.a_184_010+F 19.00.a_214_010</t>
  </si>
  <si>
    <t>F 19.00.a_050_010+F 19.00.a_185_010+F 19.00.a_215_010</t>
  </si>
  <si>
    <t>F 19.00.a_070_010+F 19.00.a_191_010+F 19.00.a_221_010</t>
  </si>
  <si>
    <t>F 19.00.a_080_010+F 19.00.a_192_010+F 19.00.a_222_010</t>
  </si>
  <si>
    <t>F 19.00.a_090_010+F 19.00.a_193_010+F 19.00.a_223_010</t>
  </si>
  <si>
    <t>F 19.00.a_100_010+F 19.00.a_194_010+F 19.00.a_224_010</t>
  </si>
  <si>
    <t>F 19.00.a_110_010+F 19.00.a_195_010+F 19.00.a_225_010</t>
  </si>
  <si>
    <t>F 19.00.a_120_010+F 19.00.a_196_010+F 19.00.a_226_010</t>
  </si>
  <si>
    <t>F 19.00.a_150_010+F 19.00.a_197_010+F 19.00.a_227_010</t>
  </si>
  <si>
    <t>F 19.00.a_020_060+F 19.00.a_182_060+F 19.00.a_212_060</t>
  </si>
  <si>
    <t>F 19.00.a_030_060+F 19.00.a_183_060+F 19.00.a_213_060</t>
  </si>
  <si>
    <t>F 19.00.a_040_060+F 19.00.a_184_060+F 19.00.a_214_060</t>
  </si>
  <si>
    <t>F 19.00.a_050_060+F 19.00.a_185_060+F 19.00.a_215_060</t>
  </si>
  <si>
    <t>F 19.00.a_070_060+F 19.00.a_191_060+F 19.00.a_221_060</t>
  </si>
  <si>
    <t>F 19.00.a_080_060+F 19.00.a_192_060+F 19.00.a_222_060</t>
  </si>
  <si>
    <t>F 19.00.a_090_060+F 19.00.a_193_060+F 19.00.a_223_060</t>
  </si>
  <si>
    <t>F 19.00.a_100_060+F 19.00.a_194_060+F 19.00.a_224_060</t>
  </si>
  <si>
    <t>F 19.00.a_110_060+F 19.00.a_195_060+F 19.00.a_225_060</t>
  </si>
  <si>
    <t>F 19.00.a_120_060+F 19.00.a_196_060+F 19.00.a_226_060</t>
  </si>
  <si>
    <t>F 19.00.a_150_060+F 19.00.a_197_060+F 19.00.a_227_060</t>
  </si>
  <si>
    <t>(F 19.00.b_010_120+F 19.00.b_181_120+F 19.00.b_211_120)*-1</t>
  </si>
  <si>
    <t>(F 19.00.b_020_120+F 19.00.b_182_120+F 19.00.b_212_120)*-1</t>
  </si>
  <si>
    <t>(F 19.00.b_030_120+F 19.00.b_183_120+F 19.00.b_213_120)*-1</t>
  </si>
  <si>
    <t>(F 19.00.b_040_120+F 19.00.b_184_120+F 19.00.b_214_120)*-1</t>
  </si>
  <si>
    <t>(F 19.00.b_050_120+F 19.00.b_185_120+F 19.00.b_215_120)*-1</t>
  </si>
  <si>
    <t>(F 19.00.b_060_120+F 19.00.b_186_120+F 19.00.b_216_120)*-1</t>
  </si>
  <si>
    <t>(F 19.00.b_070_120+F 19.00.b_191_120+F 19.00.b_221_120)*-1</t>
  </si>
  <si>
    <t>(F 19.00.b_080_120+F 19.00.b_192_120+F 19.00.b_222_120)*-1</t>
  </si>
  <si>
    <t>(F 19.00.b_090_120+F 19.00.b_193_120+F 19.00.b_223_120)*-1</t>
  </si>
  <si>
    <t>(F 19.00.b_100_120+F 19.00.b_194_120+F 19.00.b_224_120)*-1</t>
  </si>
  <si>
    <t>(F 19.00.b_110_120+F 19.00.b_195_120+F 19.00.b_225_120)*-1</t>
  </si>
  <si>
    <t>(F 19.00.b_120_120+F 19.00.b_196_120+F 19.00.b_226_120)*-1</t>
  </si>
  <si>
    <t>(F 19.00.b_150_120+F 19.00.b_197_120+F 19.00.b_227_120)*-1</t>
  </si>
  <si>
    <t>(F 19.00.b_010_140+F 19.00.b_181_140+F 19.00.b_211_140)*-1</t>
  </si>
  <si>
    <t>(F 19.00.b_020_140+F 19.00.b_182_140+F 19.00.b_212_140)*-1</t>
  </si>
  <si>
    <t>(F 19.00.b_030_140+F 19.00.b_183_140+F 19.00.b_213_140)*-1</t>
  </si>
  <si>
    <t>(F 19.00.b_040_140+F 19.00.b_184_140+F 19.00.b_214_140)*-1</t>
  </si>
  <si>
    <t>(F 19.00.b_050_140+F 19.00.b_185_140+F 19.00.b_215_140)*-1</t>
  </si>
  <si>
    <t>(F 19.00.b_060_140+F 19.00.b_186_140+F 19.00.b_216_140)*-1</t>
  </si>
  <si>
    <t>(F 19.00.b_070_140+F 19.00.b_191_140+F 19.00.b_221_140)*-1</t>
  </si>
  <si>
    <t>(F 19.00.b_080_140+F 19.00.b_192_140+F 19.00.b_222_140)*-1</t>
  </si>
  <si>
    <t>(F 19.00.b_090_140+F 19.00.b_193_140+F 19.00.b_223_140)*-1</t>
  </si>
  <si>
    <t>(F 19.00.b_100_140+F 19.00.b_194_140+F 19.00.b_224_140)*-1</t>
  </si>
  <si>
    <t>(F 19.00.b_110_140+F 19.00.b_195_140+F 19.00.b_225_140)*-1</t>
  </si>
  <si>
    <t>(F 19.00.b_150_140+F 19.00.b_197_140+F 19.00.b_227_140)*-1</t>
  </si>
  <si>
    <t xml:space="preserve">C 05.01 (r440,c020) </t>
  </si>
  <si>
    <t xml:space="preserve">C 05.01 (r440,c030) </t>
  </si>
  <si>
    <t xml:space="preserve">C 05.01 (r440,c040) </t>
  </si>
  <si>
    <t>Gains or (-) losses on financial assets and liabilities at fair value through profit or loss, net</t>
  </si>
  <si>
    <t>(F 18.00.b_010_150+F 18.00.b_181_150+F 18.00.b_211_150)*-1</t>
  </si>
  <si>
    <t>F 02.00_290_010+F 02.00_287_010+F 02.00_295_010</t>
  </si>
  <si>
    <t>F 02.00_455_010</t>
  </si>
  <si>
    <t>F 02.00_430_010</t>
  </si>
  <si>
    <t>(F 18.00.b_010_140+F 18.00.b_181_140)*-1</t>
  </si>
  <si>
    <t>(F 18.00.b_020_140+F 18.00.b_182_140)*-1</t>
  </si>
  <si>
    <t>(F 18.00.b_030_140+F 18.00.b_183_140)*-1</t>
  </si>
  <si>
    <t>(F 18.00.b_040_140+F 18.00.b_184_140)*-1</t>
  </si>
  <si>
    <t>(F 18.00.b_050_140+F 18.00.b_185_140)*-1</t>
  </si>
  <si>
    <t>(F 18.00.b_060_140+F 18.00.b_186_140)*-1</t>
  </si>
  <si>
    <t>(F 18.00.b_070_140+F 18.00.b_191_140)*-1</t>
  </si>
  <si>
    <t>(F 18.00.b_080_140+F 18.00.b_192_140)*-1</t>
  </si>
  <si>
    <t>(F 18.00.b_090_140+F 18.00.b_193_140)*-1</t>
  </si>
  <si>
    <t>(F 18.00.b_100_140+F 18.00.b_194_140)*-1</t>
  </si>
  <si>
    <t>(F 18.00.b_110_140+F 18.00.b_195_140)*-1</t>
  </si>
  <si>
    <t>(F 18.00.b_150_140+F 18.00.b_197_140)*-1</t>
  </si>
  <si>
    <t>C 33.00.a_170_010_999|AT</t>
  </si>
  <si>
    <t>C 33.00.a_170_020_999|AT</t>
  </si>
  <si>
    <t>C 33.00.a_170_030_999|AT</t>
  </si>
  <si>
    <t>C 33.00.a_170_060_999|AT</t>
  </si>
  <si>
    <t>C 33.00.a_170_080_999|AT</t>
  </si>
  <si>
    <t>C 33.00.a_170_100_999|AT</t>
  </si>
  <si>
    <t>C 33.00.a_170_200_999|AT</t>
  </si>
  <si>
    <t>C 33.00.a_170_210_999|AT</t>
  </si>
  <si>
    <t>C 33.00.a_170_220_999|AT</t>
  </si>
  <si>
    <t>C 33.00.a_170_230_999|AT</t>
  </si>
  <si>
    <t>C 33.00.a_170_240_999|AT</t>
  </si>
  <si>
    <t>C 33.00.a_170_250_999|AT</t>
  </si>
  <si>
    <t>C 33.00.a_180_010_999|AT</t>
  </si>
  <si>
    <t>C 33.00.a_180_020_999|AT</t>
  </si>
  <si>
    <t>C 33.00.a_180_030_999|AT</t>
  </si>
  <si>
    <t>C 33.00.a_180_060_999|AT</t>
  </si>
  <si>
    <t>C 33.00.a_180_080_999|AT</t>
  </si>
  <si>
    <t>C 33.00.a_180_100_999|AT</t>
  </si>
  <si>
    <t>C 33.00.a_180_200_999|AT</t>
  </si>
  <si>
    <t>C 33.00.a_180_210_999|AT</t>
  </si>
  <si>
    <t>C 33.00.a_180_220_999|AT</t>
  </si>
  <si>
    <t>C 33.00.a_180_230_999|AT</t>
  </si>
  <si>
    <t>C 33.00.a_180_240_999|AT</t>
  </si>
  <si>
    <t>C 33.00.a_180_250_999|AT</t>
  </si>
  <si>
    <t>C 33.00.a_190_010_999|AT</t>
  </si>
  <si>
    <t>C 33.00.a_190_020_999|AT</t>
  </si>
  <si>
    <t>C 33.00.a_190_030_999|AT</t>
  </si>
  <si>
    <t>C 33.00.a_190_060_999|AT</t>
  </si>
  <si>
    <t>C 33.00.a_190_080_999|AT</t>
  </si>
  <si>
    <t>C 33.00.a_190_100_999|AT</t>
  </si>
  <si>
    <t>C 33.00.a_190_200_999|AT</t>
  </si>
  <si>
    <t>C 33.00.a_190_210_999|AT</t>
  </si>
  <si>
    <t>C 33.00.a_190_220_999|AT</t>
  </si>
  <si>
    <t>C 33.00.a_190_230_999|AT</t>
  </si>
  <si>
    <t>C 33.00.a_190_240_999|AT</t>
  </si>
  <si>
    <t>C 33.00.a_190_250_999|AT</t>
  </si>
  <si>
    <t>C 33.00.a_200_010_999|AT</t>
  </si>
  <si>
    <t>C 33.00.a_200_020_999|AT</t>
  </si>
  <si>
    <t>C 33.00.a_200_030_999|AT</t>
  </si>
  <si>
    <t>C 33.00.a_200_060_999|AT</t>
  </si>
  <si>
    <t>C 33.00.a_200_080_999|AT</t>
  </si>
  <si>
    <t>C 33.00.a_200_100_999|AT</t>
  </si>
  <si>
    <t>C 33.00.a_200_200_999|AT</t>
  </si>
  <si>
    <t>C 33.00.a_200_210_999|AT</t>
  </si>
  <si>
    <t>C 33.00.a_200_220_999|AT</t>
  </si>
  <si>
    <t>C 33.00.a_200_230_999|AT</t>
  </si>
  <si>
    <t>C 33.00.a_200_240_999|AT</t>
  </si>
  <si>
    <t>C 33.00.a_200_250_999|AT</t>
  </si>
  <si>
    <t>C 33.00.a_210_010_999|AT</t>
  </si>
  <si>
    <t>C 33.00.a_210_020_999|AT</t>
  </si>
  <si>
    <t>C 33.00.a_210_030_999|AT</t>
  </si>
  <si>
    <t>C 33.00.a_210_060_999|AT</t>
  </si>
  <si>
    <t>C 33.00.a_210_080_999|AT</t>
  </si>
  <si>
    <t>C 33.00.a_210_100_999|AT</t>
  </si>
  <si>
    <t>C 33.00.a_210_200_999|AT</t>
  </si>
  <si>
    <t>C 33.00.a_210_210_999|AT</t>
  </si>
  <si>
    <t>C 33.00.a_210_220_999|AT</t>
  </si>
  <si>
    <t>C 33.00.a_210_230_999|AT</t>
  </si>
  <si>
    <t>C 33.00.a_210_240_999|AT</t>
  </si>
  <si>
    <t>C 33.00.a_210_250_999|AT</t>
  </si>
  <si>
    <t>C 33.00.a_220_010_999|AT</t>
  </si>
  <si>
    <t>C 33.00.a_220_020_999|AT</t>
  </si>
  <si>
    <t>C 33.00.a_220_030_999|AT</t>
  </si>
  <si>
    <t>C 33.00.a_220_060_999|AT</t>
  </si>
  <si>
    <t>C 33.00.a_220_080_999|AT</t>
  </si>
  <si>
    <t>C 33.00.a_220_100_999|AT</t>
  </si>
  <si>
    <t>C 33.00.a_220_200_999|AT</t>
  </si>
  <si>
    <t>C 33.00.a_220_210_999|AT</t>
  </si>
  <si>
    <t>C 33.00.a_220_220_999|AT</t>
  </si>
  <si>
    <t>C 33.00.a_220_230_999|AT</t>
  </si>
  <si>
    <t>C 33.00.a_220_240_999|AT</t>
  </si>
  <si>
    <t>C 33.00.a_220_250_999|AT</t>
  </si>
  <si>
    <t>C 33.00.a_230_010_999|AT</t>
  </si>
  <si>
    <t>C 33.00.a_230_020_999|AT</t>
  </si>
  <si>
    <t>C 33.00.a_230_030_999|AT</t>
  </si>
  <si>
    <t>C 33.00.a_230_060_999|AT</t>
  </si>
  <si>
    <t>C 33.00.a_230_080_999|AT</t>
  </si>
  <si>
    <t>C 33.00.a_230_100_999|AT</t>
  </si>
  <si>
    <t>C 33.00.a_230_200_999|AT</t>
  </si>
  <si>
    <t>C 33.00.a_230_210_999|AT</t>
  </si>
  <si>
    <t>C 33.00.a_230_220_999|AT</t>
  </si>
  <si>
    <t>C 33.00.a_230_230_999|AT</t>
  </si>
  <si>
    <t>C 33.00.a_230_240_999|AT</t>
  </si>
  <si>
    <t>C 33.00.a_230_250_999|AT</t>
  </si>
  <si>
    <t>C 33.00.a_010_300_999|AT</t>
  </si>
  <si>
    <t>C 33.00.a_170_010_999|BE</t>
  </si>
  <si>
    <t>C 33.00.a_170_020_999|BE</t>
  </si>
  <si>
    <t>C 33.00.a_170_030_999|BE</t>
  </si>
  <si>
    <t>C 33.00.a_170_060_999|BE</t>
  </si>
  <si>
    <t>C 33.00.a_170_080_999|BE</t>
  </si>
  <si>
    <t>C 33.00.a_170_100_999|BE</t>
  </si>
  <si>
    <t>C 33.00.a_170_200_999|BE</t>
  </si>
  <si>
    <t>C 33.00.a_170_210_999|BE</t>
  </si>
  <si>
    <t>C 33.00.a_170_220_999|BE</t>
  </si>
  <si>
    <t>C 33.00.a_170_230_999|BE</t>
  </si>
  <si>
    <t>C 33.00.a_170_240_999|BE</t>
  </si>
  <si>
    <t>C 33.00.a_170_250_999|BE</t>
  </si>
  <si>
    <t>C 33.00.a_180_010_999|BE</t>
  </si>
  <si>
    <t>C 33.00.a_180_020_999|BE</t>
  </si>
  <si>
    <t>C 33.00.a_180_030_999|BE</t>
  </si>
  <si>
    <t>C 33.00.a_180_060_999|BE</t>
  </si>
  <si>
    <t>C 33.00.a_180_080_999|BE</t>
  </si>
  <si>
    <t>C 33.00.a_180_100_999|BE</t>
  </si>
  <si>
    <t>C 33.00.a_180_200_999|BE</t>
  </si>
  <si>
    <t>C 33.00.a_180_210_999|BE</t>
  </si>
  <si>
    <t>C 33.00.a_180_220_999|BE</t>
  </si>
  <si>
    <t>C 33.00.a_180_230_999|BE</t>
  </si>
  <si>
    <t>C 33.00.a_180_240_999|BE</t>
  </si>
  <si>
    <t>C 33.00.a_180_250_999|BE</t>
  </si>
  <si>
    <t>C 33.00.a_190_010_999|BE</t>
  </si>
  <si>
    <t>C 33.00.a_190_020_999|BE</t>
  </si>
  <si>
    <t>C 33.00.a_190_030_999|BE</t>
  </si>
  <si>
    <t>C 33.00.a_190_060_999|BE</t>
  </si>
  <si>
    <t>C 33.00.a_190_080_999|BE</t>
  </si>
  <si>
    <t>C 33.00.a_190_100_999|BE</t>
  </si>
  <si>
    <t>C 33.00.a_190_200_999|BE</t>
  </si>
  <si>
    <t>C 33.00.a_190_210_999|BE</t>
  </si>
  <si>
    <t>C 33.00.a_190_220_999|BE</t>
  </si>
  <si>
    <t>C 33.00.a_190_230_999|BE</t>
  </si>
  <si>
    <t>C 33.00.a_190_240_999|BE</t>
  </si>
  <si>
    <t>C 33.00.a_190_250_999|BE</t>
  </si>
  <si>
    <t>C 33.00.a_200_010_999|BE</t>
  </si>
  <si>
    <t>C 33.00.a_200_020_999|BE</t>
  </si>
  <si>
    <t>C 33.00.a_200_030_999|BE</t>
  </si>
  <si>
    <t>C 33.00.a_200_060_999|BE</t>
  </si>
  <si>
    <t>C 33.00.a_200_080_999|BE</t>
  </si>
  <si>
    <t>C 33.00.a_200_100_999|BE</t>
  </si>
  <si>
    <t>C 33.00.a_200_200_999|BE</t>
  </si>
  <si>
    <t>C 33.00.a_200_210_999|BE</t>
  </si>
  <si>
    <t>C 33.00.a_200_220_999|BE</t>
  </si>
  <si>
    <t>C 33.00.a_200_230_999|BE</t>
  </si>
  <si>
    <t>C 33.00.a_200_240_999|BE</t>
  </si>
  <si>
    <t>C 33.00.a_200_250_999|BE</t>
  </si>
  <si>
    <t>C 33.00.a_210_010_999|BE</t>
  </si>
  <si>
    <t>C 33.00.a_210_020_999|BE</t>
  </si>
  <si>
    <t>C 33.00.a_210_030_999|BE</t>
  </si>
  <si>
    <t>C 33.00.a_210_060_999|BE</t>
  </si>
  <si>
    <t>C 33.00.a_210_080_999|BE</t>
  </si>
  <si>
    <t>C 33.00.a_210_100_999|BE</t>
  </si>
  <si>
    <t>C 33.00.a_210_200_999|BE</t>
  </si>
  <si>
    <t>C 33.00.a_210_210_999|BE</t>
  </si>
  <si>
    <t>C 33.00.a_210_220_999|BE</t>
  </si>
  <si>
    <t>C 33.00.a_210_230_999|BE</t>
  </si>
  <si>
    <t>C 33.00.a_210_240_999|BE</t>
  </si>
  <si>
    <t>C 33.00.a_210_250_999|BE</t>
  </si>
  <si>
    <t>C 33.00.a_220_010_999|BE</t>
  </si>
  <si>
    <t>C 33.00.a_220_020_999|BE</t>
  </si>
  <si>
    <t>C 33.00.a_220_030_999|BE</t>
  </si>
  <si>
    <t>C 33.00.a_220_060_999|BE</t>
  </si>
  <si>
    <t>C 33.00.a_220_080_999|BE</t>
  </si>
  <si>
    <t>C 33.00.a_220_100_999|BE</t>
  </si>
  <si>
    <t>C 33.00.a_220_200_999|BE</t>
  </si>
  <si>
    <t>C 33.00.a_220_210_999|BE</t>
  </si>
  <si>
    <t>C 33.00.a_220_220_999|BE</t>
  </si>
  <si>
    <t>C 33.00.a_220_230_999|BE</t>
  </si>
  <si>
    <t>C 33.00.a_220_240_999|BE</t>
  </si>
  <si>
    <t>C 33.00.a_220_250_999|BE</t>
  </si>
  <si>
    <t>C 33.00.a_230_010_999|BE</t>
  </si>
  <si>
    <t>C 33.00.a_230_020_999|BE</t>
  </si>
  <si>
    <t>C 33.00.a_230_030_999|BE</t>
  </si>
  <si>
    <t>C 33.00.a_230_060_999|BE</t>
  </si>
  <si>
    <t>C 33.00.a_230_080_999|BE</t>
  </si>
  <si>
    <t>C 33.00.a_230_100_999|BE</t>
  </si>
  <si>
    <t>C 33.00.a_230_200_999|BE</t>
  </si>
  <si>
    <t>C 33.00.a_230_210_999|BE</t>
  </si>
  <si>
    <t>C 33.00.a_230_220_999|BE</t>
  </si>
  <si>
    <t>C 33.00.a_230_230_999|BE</t>
  </si>
  <si>
    <t>C 33.00.a_230_240_999|BE</t>
  </si>
  <si>
    <t>C 33.00.a_230_250_999|BE</t>
  </si>
  <si>
    <t>C 33.00.a_010_300_999|BE</t>
  </si>
  <si>
    <t>C 33.00.a_170_010_999|BG</t>
  </si>
  <si>
    <t>C 33.00.a_170_020_999|BG</t>
  </si>
  <si>
    <t>C 33.00.a_170_030_999|BG</t>
  </si>
  <si>
    <t>C 33.00.a_170_060_999|BG</t>
  </si>
  <si>
    <t>C 33.00.a_170_080_999|BG</t>
  </si>
  <si>
    <t>C 33.00.a_170_100_999|BG</t>
  </si>
  <si>
    <t>C 33.00.a_170_200_999|BG</t>
  </si>
  <si>
    <t>C 33.00.a_170_210_999|BG</t>
  </si>
  <si>
    <t>C 33.00.a_170_220_999|BG</t>
  </si>
  <si>
    <t>C 33.00.a_170_230_999|BG</t>
  </si>
  <si>
    <t>C 33.00.a_170_240_999|BG</t>
  </si>
  <si>
    <t>C 33.00.a_170_250_999|BG</t>
  </si>
  <si>
    <t>C 33.00.a_180_010_999|BG</t>
  </si>
  <si>
    <t>C 33.00.a_180_020_999|BG</t>
  </si>
  <si>
    <t>C 33.00.a_180_030_999|BG</t>
  </si>
  <si>
    <t>C 33.00.a_180_060_999|BG</t>
  </si>
  <si>
    <t>C 33.00.a_180_080_999|BG</t>
  </si>
  <si>
    <t>C 33.00.a_180_100_999|BG</t>
  </si>
  <si>
    <t>C 33.00.a_180_200_999|BG</t>
  </si>
  <si>
    <t>C 33.00.a_180_210_999|BG</t>
  </si>
  <si>
    <t>C 33.00.a_180_220_999|BG</t>
  </si>
  <si>
    <t>C 33.00.a_180_230_999|BG</t>
  </si>
  <si>
    <t>C 33.00.a_180_240_999|BG</t>
  </si>
  <si>
    <t>C 33.00.a_180_250_999|BG</t>
  </si>
  <si>
    <t>C 33.00.a_190_010_999|BG</t>
  </si>
  <si>
    <t>C 33.00.a_190_020_999|BG</t>
  </si>
  <si>
    <t>C 33.00.a_190_030_999|BG</t>
  </si>
  <si>
    <t>C 33.00.a_190_060_999|BG</t>
  </si>
  <si>
    <t>C 33.00.a_190_080_999|BG</t>
  </si>
  <si>
    <t>C 33.00.a_190_100_999|BG</t>
  </si>
  <si>
    <t>C 33.00.a_190_200_999|BG</t>
  </si>
  <si>
    <t>C 33.00.a_190_210_999|BG</t>
  </si>
  <si>
    <t>C 33.00.a_190_220_999|BG</t>
  </si>
  <si>
    <t>C 33.00.a_190_230_999|BG</t>
  </si>
  <si>
    <t>C 33.00.a_190_240_999|BG</t>
  </si>
  <si>
    <t>C 33.00.a_190_250_999|BG</t>
  </si>
  <si>
    <t>C 33.00.a_200_010_999|BG</t>
  </si>
  <si>
    <t>C 33.00.a_200_020_999|BG</t>
  </si>
  <si>
    <t>C 33.00.a_200_030_999|BG</t>
  </si>
  <si>
    <t>C 33.00.a_200_060_999|BG</t>
  </si>
  <si>
    <t>C 33.00.a_200_080_999|BG</t>
  </si>
  <si>
    <t>C 33.00.a_200_100_999|BG</t>
  </si>
  <si>
    <t>C 33.00.a_200_200_999|BG</t>
  </si>
  <si>
    <t>C 33.00.a_200_210_999|BG</t>
  </si>
  <si>
    <t>C 33.00.a_200_220_999|BG</t>
  </si>
  <si>
    <t>C 33.00.a_200_230_999|BG</t>
  </si>
  <si>
    <t>C 33.00.a_200_240_999|BG</t>
  </si>
  <si>
    <t>C 33.00.a_200_250_999|BG</t>
  </si>
  <si>
    <t>C 33.00.a_210_010_999|BG</t>
  </si>
  <si>
    <t>C 33.00.a_210_020_999|BG</t>
  </si>
  <si>
    <t>C 33.00.a_210_030_999|BG</t>
  </si>
  <si>
    <t>C 33.00.a_210_060_999|BG</t>
  </si>
  <si>
    <t>C 33.00.a_210_080_999|BG</t>
  </si>
  <si>
    <t>C 33.00.a_210_100_999|BG</t>
  </si>
  <si>
    <t>C 33.00.a_210_200_999|BG</t>
  </si>
  <si>
    <t>C 33.00.a_210_210_999|BG</t>
  </si>
  <si>
    <t>C 33.00.a_210_220_999|BG</t>
  </si>
  <si>
    <t>C 33.00.a_210_230_999|BG</t>
  </si>
  <si>
    <t>C 33.00.a_210_240_999|BG</t>
  </si>
  <si>
    <t>C 33.00.a_210_250_999|BG</t>
  </si>
  <si>
    <t>C 33.00.a_220_010_999|BG</t>
  </si>
  <si>
    <t>C 33.00.a_220_020_999|BG</t>
  </si>
  <si>
    <t>C 33.00.a_220_030_999|BG</t>
  </si>
  <si>
    <t>C 33.00.a_220_060_999|BG</t>
  </si>
  <si>
    <t>C 33.00.a_220_080_999|BG</t>
  </si>
  <si>
    <t>C 33.00.a_220_100_999|BG</t>
  </si>
  <si>
    <t>C 33.00.a_220_200_999|BG</t>
  </si>
  <si>
    <t>C 33.00.a_220_210_999|BG</t>
  </si>
  <si>
    <t>C 33.00.a_220_220_999|BG</t>
  </si>
  <si>
    <t>C 33.00.a_220_230_999|BG</t>
  </si>
  <si>
    <t>C 33.00.a_220_240_999|BG</t>
  </si>
  <si>
    <t>C 33.00.a_220_250_999|BG</t>
  </si>
  <si>
    <t>C 33.00.a_230_010_999|BG</t>
  </si>
  <si>
    <t>C 33.00.a_230_020_999|BG</t>
  </si>
  <si>
    <t>C 33.00.a_230_030_999|BG</t>
  </si>
  <si>
    <t>C 33.00.a_230_060_999|BG</t>
  </si>
  <si>
    <t>C 33.00.a_230_080_999|BG</t>
  </si>
  <si>
    <t>C 33.00.a_230_100_999|BG</t>
  </si>
  <si>
    <t>C 33.00.a_230_200_999|BG</t>
  </si>
  <si>
    <t>C 33.00.a_230_210_999|BG</t>
  </si>
  <si>
    <t>C 33.00.a_230_220_999|BG</t>
  </si>
  <si>
    <t>C 33.00.a_230_230_999|BG</t>
  </si>
  <si>
    <t>C 33.00.a_230_240_999|BG</t>
  </si>
  <si>
    <t>C 33.00.a_230_250_999|BG</t>
  </si>
  <si>
    <t>C 33.00.a_010_300_999|BG</t>
  </si>
  <si>
    <t>C 33.00.a_170_010_999|CY</t>
  </si>
  <si>
    <t>C 33.00.a_170_020_999|CY</t>
  </si>
  <si>
    <t>C 33.00.a_170_030_999|CY</t>
  </si>
  <si>
    <t>C 33.00.a_170_060_999|CY</t>
  </si>
  <si>
    <t>C 33.00.a_170_080_999|CY</t>
  </si>
  <si>
    <t>C 33.00.a_170_100_999|CY</t>
  </si>
  <si>
    <t>C 33.00.a_170_200_999|CY</t>
  </si>
  <si>
    <t>C 33.00.a_170_210_999|CY</t>
  </si>
  <si>
    <t>C 33.00.a_170_220_999|CY</t>
  </si>
  <si>
    <t>C 33.00.a_170_230_999|CY</t>
  </si>
  <si>
    <t>C 33.00.a_170_240_999|CY</t>
  </si>
  <si>
    <t>C 33.00.a_170_250_999|CY</t>
  </si>
  <si>
    <t>C 33.00.a_180_010_999|CY</t>
  </si>
  <si>
    <t>C 33.00.a_180_020_999|CY</t>
  </si>
  <si>
    <t>C 33.00.a_180_030_999|CY</t>
  </si>
  <si>
    <t>C 33.00.a_180_060_999|CY</t>
  </si>
  <si>
    <t>C 33.00.a_180_080_999|CY</t>
  </si>
  <si>
    <t>C 33.00.a_180_100_999|CY</t>
  </si>
  <si>
    <t>C 33.00.a_180_200_999|CY</t>
  </si>
  <si>
    <t>C 33.00.a_180_210_999|CY</t>
  </si>
  <si>
    <t>C 33.00.a_180_220_999|CY</t>
  </si>
  <si>
    <t>C 33.00.a_180_230_999|CY</t>
  </si>
  <si>
    <t>C 33.00.a_180_240_999|CY</t>
  </si>
  <si>
    <t>C 33.00.a_180_250_999|CY</t>
  </si>
  <si>
    <t>C 33.00.a_190_010_999|CY</t>
  </si>
  <si>
    <t>C 33.00.a_190_020_999|CY</t>
  </si>
  <si>
    <t>C 33.00.a_190_030_999|CY</t>
  </si>
  <si>
    <t>C 33.00.a_190_060_999|CY</t>
  </si>
  <si>
    <t>C 33.00.a_190_080_999|CY</t>
  </si>
  <si>
    <t>C 33.00.a_190_100_999|CY</t>
  </si>
  <si>
    <t>C 33.00.a_190_200_999|CY</t>
  </si>
  <si>
    <t>C 33.00.a_190_210_999|CY</t>
  </si>
  <si>
    <t>C 33.00.a_190_220_999|CY</t>
  </si>
  <si>
    <t>C 33.00.a_190_230_999|CY</t>
  </si>
  <si>
    <t>C 33.00.a_190_240_999|CY</t>
  </si>
  <si>
    <t>C 33.00.a_190_250_999|CY</t>
  </si>
  <si>
    <t>C 33.00.a_200_010_999|CY</t>
  </si>
  <si>
    <t>C 33.00.a_200_020_999|CY</t>
  </si>
  <si>
    <t>C 33.00.a_200_030_999|CY</t>
  </si>
  <si>
    <t>C 33.00.a_200_060_999|CY</t>
  </si>
  <si>
    <t>C 33.00.a_200_080_999|CY</t>
  </si>
  <si>
    <t>C 33.00.a_200_100_999|CY</t>
  </si>
  <si>
    <t>C 33.00.a_200_200_999|CY</t>
  </si>
  <si>
    <t>C 33.00.a_200_210_999|CY</t>
  </si>
  <si>
    <t>C 33.00.a_200_220_999|CY</t>
  </si>
  <si>
    <t>C 33.00.a_200_230_999|CY</t>
  </si>
  <si>
    <t>C 33.00.a_200_240_999|CY</t>
  </si>
  <si>
    <t>C 33.00.a_200_250_999|CY</t>
  </si>
  <si>
    <t>C 33.00.a_210_010_999|CY</t>
  </si>
  <si>
    <t>C 33.00.a_210_020_999|CY</t>
  </si>
  <si>
    <t>C 33.00.a_210_030_999|CY</t>
  </si>
  <si>
    <t>C 33.00.a_210_060_999|CY</t>
  </si>
  <si>
    <t>C 33.00.a_210_080_999|CY</t>
  </si>
  <si>
    <t>C 33.00.a_210_100_999|CY</t>
  </si>
  <si>
    <t>C 33.00.a_210_200_999|CY</t>
  </si>
  <si>
    <t>C 33.00.a_210_210_999|CY</t>
  </si>
  <si>
    <t>C 33.00.a_210_220_999|CY</t>
  </si>
  <si>
    <t>C 33.00.a_210_230_999|CY</t>
  </si>
  <si>
    <t>C 33.00.a_210_240_999|CY</t>
  </si>
  <si>
    <t>C 33.00.a_210_250_999|CY</t>
  </si>
  <si>
    <t>C 33.00.a_220_010_999|CY</t>
  </si>
  <si>
    <t>C 33.00.a_220_020_999|CY</t>
  </si>
  <si>
    <t>C 33.00.a_220_030_999|CY</t>
  </si>
  <si>
    <t>C 33.00.a_220_060_999|CY</t>
  </si>
  <si>
    <t>C 33.00.a_220_080_999|CY</t>
  </si>
  <si>
    <t>C 33.00.a_220_100_999|CY</t>
  </si>
  <si>
    <t>C 33.00.a_220_200_999|CY</t>
  </si>
  <si>
    <t>C 33.00.a_220_210_999|CY</t>
  </si>
  <si>
    <t>C 33.00.a_220_220_999|CY</t>
  </si>
  <si>
    <t>C 33.00.a_220_230_999|CY</t>
  </si>
  <si>
    <t>C 33.00.a_220_240_999|CY</t>
  </si>
  <si>
    <t>C 33.00.a_220_250_999|CY</t>
  </si>
  <si>
    <t>C 33.00.a_230_010_999|CY</t>
  </si>
  <si>
    <t>C 33.00.a_230_020_999|CY</t>
  </si>
  <si>
    <t>C 33.00.a_230_030_999|CY</t>
  </si>
  <si>
    <t>C 33.00.a_230_060_999|CY</t>
  </si>
  <si>
    <t>C 33.00.a_230_080_999|CY</t>
  </si>
  <si>
    <t>C 33.00.a_230_100_999|CY</t>
  </si>
  <si>
    <t>C 33.00.a_230_200_999|CY</t>
  </si>
  <si>
    <t>C 33.00.a_230_210_999|CY</t>
  </si>
  <si>
    <t>C 33.00.a_230_220_999|CY</t>
  </si>
  <si>
    <t>C 33.00.a_230_230_999|CY</t>
  </si>
  <si>
    <t>C 33.00.a_230_240_999|CY</t>
  </si>
  <si>
    <t>C 33.00.a_230_250_999|CY</t>
  </si>
  <si>
    <t>C 33.00.a_010_300_999|CY</t>
  </si>
  <si>
    <t>C 33.00.a_170_010_999|CZ</t>
  </si>
  <si>
    <t>C 33.00.a_170_020_999|CZ</t>
  </si>
  <si>
    <t>C 33.00.a_170_030_999|CZ</t>
  </si>
  <si>
    <t>C 33.00.a_170_060_999|CZ</t>
  </si>
  <si>
    <t>C 33.00.a_170_080_999|CZ</t>
  </si>
  <si>
    <t>C 33.00.a_170_100_999|CZ</t>
  </si>
  <si>
    <t>C 33.00.a_170_200_999|CZ</t>
  </si>
  <si>
    <t>C 33.00.a_170_210_999|CZ</t>
  </si>
  <si>
    <t>C 33.00.a_170_220_999|CZ</t>
  </si>
  <si>
    <t>C 33.00.a_170_230_999|CZ</t>
  </si>
  <si>
    <t>C 33.00.a_170_240_999|CZ</t>
  </si>
  <si>
    <t>C 33.00.a_170_250_999|CZ</t>
  </si>
  <si>
    <t>C 33.00.a_180_010_999|CZ</t>
  </si>
  <si>
    <t>C 33.00.a_180_020_999|CZ</t>
  </si>
  <si>
    <t>C 33.00.a_180_030_999|CZ</t>
  </si>
  <si>
    <t>C 33.00.a_180_060_999|CZ</t>
  </si>
  <si>
    <t>C 33.00.a_180_080_999|CZ</t>
  </si>
  <si>
    <t>C 33.00.a_180_100_999|CZ</t>
  </si>
  <si>
    <t>C 33.00.a_180_200_999|CZ</t>
  </si>
  <si>
    <t>C 33.00.a_180_210_999|CZ</t>
  </si>
  <si>
    <t>C 33.00.a_180_220_999|CZ</t>
  </si>
  <si>
    <t>C 33.00.a_180_230_999|CZ</t>
  </si>
  <si>
    <t>C 33.00.a_180_240_999|CZ</t>
  </si>
  <si>
    <t>C 33.00.a_180_250_999|CZ</t>
  </si>
  <si>
    <t>C 33.00.a_190_010_999|CZ</t>
  </si>
  <si>
    <t>C 33.00.a_190_020_999|CZ</t>
  </si>
  <si>
    <t>C 33.00.a_190_030_999|CZ</t>
  </si>
  <si>
    <t>C 33.00.a_190_060_999|CZ</t>
  </si>
  <si>
    <t>C 33.00.a_190_080_999|CZ</t>
  </si>
  <si>
    <t>C 33.00.a_190_100_999|CZ</t>
  </si>
  <si>
    <t>C 33.00.a_190_200_999|CZ</t>
  </si>
  <si>
    <t>C 33.00.a_190_210_999|CZ</t>
  </si>
  <si>
    <t>C 33.00.a_190_220_999|CZ</t>
  </si>
  <si>
    <t>C 33.00.a_190_230_999|CZ</t>
  </si>
  <si>
    <t>C 33.00.a_190_240_999|CZ</t>
  </si>
  <si>
    <t>C 33.00.a_190_250_999|CZ</t>
  </si>
  <si>
    <t>C 33.00.a_200_010_999|CZ</t>
  </si>
  <si>
    <t>C 33.00.a_200_020_999|CZ</t>
  </si>
  <si>
    <t>C 33.00.a_200_030_999|CZ</t>
  </si>
  <si>
    <t>C 33.00.a_200_060_999|CZ</t>
  </si>
  <si>
    <t>C 33.00.a_200_080_999|CZ</t>
  </si>
  <si>
    <t>C 33.00.a_200_100_999|CZ</t>
  </si>
  <si>
    <t>C 33.00.a_200_200_999|CZ</t>
  </si>
  <si>
    <t>C 33.00.a_200_210_999|CZ</t>
  </si>
  <si>
    <t>C 33.00.a_200_220_999|CZ</t>
  </si>
  <si>
    <t>C 33.00.a_200_230_999|CZ</t>
  </si>
  <si>
    <t>C 33.00.a_200_240_999|CZ</t>
  </si>
  <si>
    <t>C 33.00.a_200_250_999|CZ</t>
  </si>
  <si>
    <t>C 33.00.a_210_010_999|CZ</t>
  </si>
  <si>
    <t>C 33.00.a_210_020_999|CZ</t>
  </si>
  <si>
    <t>C 33.00.a_210_030_999|CZ</t>
  </si>
  <si>
    <t>C 33.00.a_210_060_999|CZ</t>
  </si>
  <si>
    <t>C 33.00.a_210_080_999|CZ</t>
  </si>
  <si>
    <t>C 33.00.a_210_100_999|CZ</t>
  </si>
  <si>
    <t>C 33.00.a_210_200_999|CZ</t>
  </si>
  <si>
    <t>C 33.00.a_210_210_999|CZ</t>
  </si>
  <si>
    <t>C 33.00.a_210_220_999|CZ</t>
  </si>
  <si>
    <t>C 33.00.a_210_230_999|CZ</t>
  </si>
  <si>
    <t>C 33.00.a_210_240_999|CZ</t>
  </si>
  <si>
    <t>C 33.00.a_210_250_999|CZ</t>
  </si>
  <si>
    <t>C 33.00.a_220_010_999|CZ</t>
  </si>
  <si>
    <t>C 33.00.a_220_020_999|CZ</t>
  </si>
  <si>
    <t>C 33.00.a_220_030_999|CZ</t>
  </si>
  <si>
    <t>C 33.00.a_220_060_999|CZ</t>
  </si>
  <si>
    <t>C 33.00.a_220_080_999|CZ</t>
  </si>
  <si>
    <t>C 33.00.a_220_100_999|CZ</t>
  </si>
  <si>
    <t>C 33.00.a_220_200_999|CZ</t>
  </si>
  <si>
    <t>C 33.00.a_220_210_999|CZ</t>
  </si>
  <si>
    <t>C 33.00.a_220_220_999|CZ</t>
  </si>
  <si>
    <t>C 33.00.a_220_230_999|CZ</t>
  </si>
  <si>
    <t>C 33.00.a_220_240_999|CZ</t>
  </si>
  <si>
    <t>C 33.00.a_220_250_999|CZ</t>
  </si>
  <si>
    <t>C 33.00.a_230_010_999|CZ</t>
  </si>
  <si>
    <t>C 33.00.a_230_020_999|CZ</t>
  </si>
  <si>
    <t>C 33.00.a_230_030_999|CZ</t>
  </si>
  <si>
    <t>C 33.00.a_230_060_999|CZ</t>
  </si>
  <si>
    <t>C 33.00.a_230_080_999|CZ</t>
  </si>
  <si>
    <t>C 33.00.a_230_100_999|CZ</t>
  </si>
  <si>
    <t>C 33.00.a_230_200_999|CZ</t>
  </si>
  <si>
    <t>C 33.00.a_230_210_999|CZ</t>
  </si>
  <si>
    <t>C 33.00.a_230_220_999|CZ</t>
  </si>
  <si>
    <t>C 33.00.a_230_230_999|CZ</t>
  </si>
  <si>
    <t>C 33.00.a_230_240_999|CZ</t>
  </si>
  <si>
    <t>C 33.00.a_230_250_999|CZ</t>
  </si>
  <si>
    <t>C 33.00.a_010_300_999|CZ</t>
  </si>
  <si>
    <t>C 33.00.a_170_010_999|DK</t>
  </si>
  <si>
    <t>C 33.00.a_170_020_999|DK</t>
  </si>
  <si>
    <t>C 33.00.a_170_030_999|DK</t>
  </si>
  <si>
    <t>C 33.00.a_170_060_999|DK</t>
  </si>
  <si>
    <t>C 33.00.a_170_080_999|DK</t>
  </si>
  <si>
    <t>C 33.00.a_170_100_999|DK</t>
  </si>
  <si>
    <t>C 33.00.a_170_200_999|DK</t>
  </si>
  <si>
    <t>C 33.00.a_170_210_999|DK</t>
  </si>
  <si>
    <t>C 33.00.a_170_220_999|DK</t>
  </si>
  <si>
    <t>C 33.00.a_170_230_999|DK</t>
  </si>
  <si>
    <t>C 33.00.a_170_240_999|DK</t>
  </si>
  <si>
    <t>C 33.00.a_170_250_999|DK</t>
  </si>
  <si>
    <t>C 33.00.a_180_010_999|DK</t>
  </si>
  <si>
    <t>C 33.00.a_180_020_999|DK</t>
  </si>
  <si>
    <t>C 33.00.a_180_030_999|DK</t>
  </si>
  <si>
    <t>C 33.00.a_180_060_999|DK</t>
  </si>
  <si>
    <t>C 33.00.a_180_080_999|DK</t>
  </si>
  <si>
    <t>C 33.00.a_180_100_999|DK</t>
  </si>
  <si>
    <t>C 33.00.a_180_200_999|DK</t>
  </si>
  <si>
    <t>C 33.00.a_180_210_999|DK</t>
  </si>
  <si>
    <t>C 33.00.a_180_220_999|DK</t>
  </si>
  <si>
    <t>C 33.00.a_180_230_999|DK</t>
  </si>
  <si>
    <t>C 33.00.a_180_240_999|DK</t>
  </si>
  <si>
    <t>C 33.00.a_180_250_999|DK</t>
  </si>
  <si>
    <t>C 33.00.a_190_010_999|DK</t>
  </si>
  <si>
    <t>C 33.00.a_190_020_999|DK</t>
  </si>
  <si>
    <t>C 33.00.a_190_030_999|DK</t>
  </si>
  <si>
    <t>C 33.00.a_190_060_999|DK</t>
  </si>
  <si>
    <t>C 33.00.a_190_080_999|DK</t>
  </si>
  <si>
    <t>C 33.00.a_190_100_999|DK</t>
  </si>
  <si>
    <t>C 33.00.a_190_200_999|DK</t>
  </si>
  <si>
    <t>C 33.00.a_190_210_999|DK</t>
  </si>
  <si>
    <t>C 33.00.a_190_220_999|DK</t>
  </si>
  <si>
    <t>C 33.00.a_190_230_999|DK</t>
  </si>
  <si>
    <t>C 33.00.a_190_240_999|DK</t>
  </si>
  <si>
    <t>C 33.00.a_190_250_999|DK</t>
  </si>
  <si>
    <t>C 33.00.a_200_010_999|DK</t>
  </si>
  <si>
    <t>C 33.00.a_200_020_999|DK</t>
  </si>
  <si>
    <t>C 33.00.a_200_030_999|DK</t>
  </si>
  <si>
    <t>C 33.00.a_200_060_999|DK</t>
  </si>
  <si>
    <t>C 33.00.a_200_080_999|DK</t>
  </si>
  <si>
    <t>C 33.00.a_200_100_999|DK</t>
  </si>
  <si>
    <t>C 33.00.a_200_200_999|DK</t>
  </si>
  <si>
    <t>C 33.00.a_200_210_999|DK</t>
  </si>
  <si>
    <t>C 33.00.a_200_220_999|DK</t>
  </si>
  <si>
    <t>C 33.00.a_200_230_999|DK</t>
  </si>
  <si>
    <t>C 33.00.a_200_240_999|DK</t>
  </si>
  <si>
    <t>C 33.00.a_200_250_999|DK</t>
  </si>
  <si>
    <t>C 33.00.a_210_010_999|DK</t>
  </si>
  <si>
    <t>C 33.00.a_210_020_999|DK</t>
  </si>
  <si>
    <t>C 33.00.a_210_030_999|DK</t>
  </si>
  <si>
    <t>C 33.00.a_210_060_999|DK</t>
  </si>
  <si>
    <t>C 33.00.a_210_080_999|DK</t>
  </si>
  <si>
    <t>C 33.00.a_210_100_999|DK</t>
  </si>
  <si>
    <t>C 33.00.a_210_200_999|DK</t>
  </si>
  <si>
    <t>C 33.00.a_210_210_999|DK</t>
  </si>
  <si>
    <t>C 33.00.a_210_220_999|DK</t>
  </si>
  <si>
    <t>C 33.00.a_210_230_999|DK</t>
  </si>
  <si>
    <t>C 33.00.a_210_240_999|DK</t>
  </si>
  <si>
    <t>C 33.00.a_210_250_999|DK</t>
  </si>
  <si>
    <t>C 33.00.a_220_010_999|DK</t>
  </si>
  <si>
    <t>C 33.00.a_220_020_999|DK</t>
  </si>
  <si>
    <t>C 33.00.a_220_030_999|DK</t>
  </si>
  <si>
    <t>C 33.00.a_220_060_999|DK</t>
  </si>
  <si>
    <t>C 33.00.a_220_080_999|DK</t>
  </si>
  <si>
    <t>C 33.00.a_220_100_999|DK</t>
  </si>
  <si>
    <t>C 33.00.a_220_200_999|DK</t>
  </si>
  <si>
    <t>C 33.00.a_220_210_999|DK</t>
  </si>
  <si>
    <t>C 33.00.a_220_220_999|DK</t>
  </si>
  <si>
    <t>C 33.00.a_220_230_999|DK</t>
  </si>
  <si>
    <t>C 33.00.a_220_240_999|DK</t>
  </si>
  <si>
    <t>C 33.00.a_220_250_999|DK</t>
  </si>
  <si>
    <t>C 33.00.a_230_010_999|DK</t>
  </si>
  <si>
    <t>C 33.00.a_230_020_999|DK</t>
  </si>
  <si>
    <t>C 33.00.a_230_030_999|DK</t>
  </si>
  <si>
    <t>C 33.00.a_230_060_999|DK</t>
  </si>
  <si>
    <t>C 33.00.a_230_080_999|DK</t>
  </si>
  <si>
    <t>C 33.00.a_230_100_999|DK</t>
  </si>
  <si>
    <t>C 33.00.a_230_200_999|DK</t>
  </si>
  <si>
    <t>C 33.00.a_230_210_999|DK</t>
  </si>
  <si>
    <t>C 33.00.a_230_220_999|DK</t>
  </si>
  <si>
    <t>C 33.00.a_230_230_999|DK</t>
  </si>
  <si>
    <t>C 33.00.a_230_240_999|DK</t>
  </si>
  <si>
    <t>C 33.00.a_230_250_999|DK</t>
  </si>
  <si>
    <t>C 33.00.a_010_300_999|DK</t>
  </si>
  <si>
    <t>C 33.00.a_170_010_999|EE</t>
  </si>
  <si>
    <t>C 33.00.a_170_020_999|EE</t>
  </si>
  <si>
    <t>C 33.00.a_170_030_999|EE</t>
  </si>
  <si>
    <t>C 33.00.a_170_060_999|EE</t>
  </si>
  <si>
    <t>C 33.00.a_170_080_999|EE</t>
  </si>
  <si>
    <t>C 33.00.a_170_100_999|EE</t>
  </si>
  <si>
    <t>C 33.00.a_170_200_999|EE</t>
  </si>
  <si>
    <t>C 33.00.a_170_210_999|EE</t>
  </si>
  <si>
    <t>C 33.00.a_170_220_999|EE</t>
  </si>
  <si>
    <t>C 33.00.a_170_230_999|EE</t>
  </si>
  <si>
    <t>C 33.00.a_170_240_999|EE</t>
  </si>
  <si>
    <t>C 33.00.a_170_250_999|EE</t>
  </si>
  <si>
    <t>C 33.00.a_180_010_999|EE</t>
  </si>
  <si>
    <t>C 33.00.a_180_020_999|EE</t>
  </si>
  <si>
    <t>C 33.00.a_180_030_999|EE</t>
  </si>
  <si>
    <t>C 33.00.a_180_060_999|EE</t>
  </si>
  <si>
    <t>C 33.00.a_180_080_999|EE</t>
  </si>
  <si>
    <t>C 33.00.a_180_100_999|EE</t>
  </si>
  <si>
    <t>C 33.00.a_180_200_999|EE</t>
  </si>
  <si>
    <t>C 33.00.a_180_210_999|EE</t>
  </si>
  <si>
    <t>C 33.00.a_180_220_999|EE</t>
  </si>
  <si>
    <t>C 33.00.a_180_230_999|EE</t>
  </si>
  <si>
    <t>C 33.00.a_180_240_999|EE</t>
  </si>
  <si>
    <t>C 33.00.a_180_250_999|EE</t>
  </si>
  <si>
    <t>C 33.00.a_190_010_999|EE</t>
  </si>
  <si>
    <t>C 33.00.a_190_020_999|EE</t>
  </si>
  <si>
    <t>C 33.00.a_190_030_999|EE</t>
  </si>
  <si>
    <t>C 33.00.a_190_060_999|EE</t>
  </si>
  <si>
    <t>C 33.00.a_190_080_999|EE</t>
  </si>
  <si>
    <t>C 33.00.a_190_100_999|EE</t>
  </si>
  <si>
    <t>C 33.00.a_190_200_999|EE</t>
  </si>
  <si>
    <t>C 33.00.a_190_210_999|EE</t>
  </si>
  <si>
    <t>C 33.00.a_190_220_999|EE</t>
  </si>
  <si>
    <t>C 33.00.a_190_230_999|EE</t>
  </si>
  <si>
    <t>C 33.00.a_190_240_999|EE</t>
  </si>
  <si>
    <t>C 33.00.a_190_250_999|EE</t>
  </si>
  <si>
    <t>C 33.00.a_200_010_999|EE</t>
  </si>
  <si>
    <t>C 33.00.a_200_020_999|EE</t>
  </si>
  <si>
    <t>C 33.00.a_200_030_999|EE</t>
  </si>
  <si>
    <t>C 33.00.a_200_060_999|EE</t>
  </si>
  <si>
    <t>C 33.00.a_200_080_999|EE</t>
  </si>
  <si>
    <t>C 33.00.a_200_100_999|EE</t>
  </si>
  <si>
    <t>C 33.00.a_200_200_999|EE</t>
  </si>
  <si>
    <t>C 33.00.a_200_210_999|EE</t>
  </si>
  <si>
    <t>C 33.00.a_200_220_999|EE</t>
  </si>
  <si>
    <t>C 33.00.a_200_230_999|EE</t>
  </si>
  <si>
    <t>C 33.00.a_200_240_999|EE</t>
  </si>
  <si>
    <t>C 33.00.a_200_250_999|EE</t>
  </si>
  <si>
    <t>C 33.00.a_210_010_999|EE</t>
  </si>
  <si>
    <t>C 33.00.a_210_020_999|EE</t>
  </si>
  <si>
    <t>C 33.00.a_210_030_999|EE</t>
  </si>
  <si>
    <t>C 33.00.a_210_060_999|EE</t>
  </si>
  <si>
    <t>C 33.00.a_210_080_999|EE</t>
  </si>
  <si>
    <t>C 33.00.a_210_100_999|EE</t>
  </si>
  <si>
    <t>C 33.00.a_210_200_999|EE</t>
  </si>
  <si>
    <t>C 33.00.a_210_210_999|EE</t>
  </si>
  <si>
    <t>C 33.00.a_210_220_999|EE</t>
  </si>
  <si>
    <t>C 33.00.a_210_230_999|EE</t>
  </si>
  <si>
    <t>C 33.00.a_210_240_999|EE</t>
  </si>
  <si>
    <t>C 33.00.a_210_250_999|EE</t>
  </si>
  <si>
    <t>C 33.00.a_220_010_999|EE</t>
  </si>
  <si>
    <t>C 33.00.a_220_020_999|EE</t>
  </si>
  <si>
    <t>C 33.00.a_220_030_999|EE</t>
  </si>
  <si>
    <t>C 33.00.a_220_060_999|EE</t>
  </si>
  <si>
    <t>C 33.00.a_220_080_999|EE</t>
  </si>
  <si>
    <t>C 33.00.a_220_100_999|EE</t>
  </si>
  <si>
    <t>C 33.00.a_220_200_999|EE</t>
  </si>
  <si>
    <t>C 33.00.a_220_210_999|EE</t>
  </si>
  <si>
    <t>C 33.00.a_220_220_999|EE</t>
  </si>
  <si>
    <t>C 33.00.a_220_230_999|EE</t>
  </si>
  <si>
    <t>C 33.00.a_220_240_999|EE</t>
  </si>
  <si>
    <t>C 33.00.a_220_250_999|EE</t>
  </si>
  <si>
    <t>C 33.00.a_230_010_999|EE</t>
  </si>
  <si>
    <t>C 33.00.a_230_020_999|EE</t>
  </si>
  <si>
    <t>C 33.00.a_230_030_999|EE</t>
  </si>
  <si>
    <t>C 33.00.a_230_060_999|EE</t>
  </si>
  <si>
    <t>C 33.00.a_230_080_999|EE</t>
  </si>
  <si>
    <t>C 33.00.a_230_100_999|EE</t>
  </si>
  <si>
    <t>C 33.00.a_230_200_999|EE</t>
  </si>
  <si>
    <t>C 33.00.a_230_210_999|EE</t>
  </si>
  <si>
    <t>C 33.00.a_230_220_999|EE</t>
  </si>
  <si>
    <t>C 33.00.a_230_230_999|EE</t>
  </si>
  <si>
    <t>C 33.00.a_230_240_999|EE</t>
  </si>
  <si>
    <t>C 33.00.a_230_250_999|EE</t>
  </si>
  <si>
    <t>C 33.00.a_010_300_999|EE</t>
  </si>
  <si>
    <t>C 33.00.a_170_010_999|FI</t>
  </si>
  <si>
    <t>C 33.00.a_170_020_999|FI</t>
  </si>
  <si>
    <t>C 33.00.a_170_030_999|FI</t>
  </si>
  <si>
    <t>C 33.00.a_170_060_999|FI</t>
  </si>
  <si>
    <t>C 33.00.a_170_080_999|FI</t>
  </si>
  <si>
    <t>C 33.00.a_170_100_999|FI</t>
  </si>
  <si>
    <t>C 33.00.a_170_200_999|FI</t>
  </si>
  <si>
    <t>C 33.00.a_170_210_999|FI</t>
  </si>
  <si>
    <t>C 33.00.a_170_220_999|FI</t>
  </si>
  <si>
    <t>C 33.00.a_170_230_999|FI</t>
  </si>
  <si>
    <t>C 33.00.a_170_240_999|FI</t>
  </si>
  <si>
    <t>C 33.00.a_170_250_999|FI</t>
  </si>
  <si>
    <t>C 33.00.a_180_010_999|FI</t>
  </si>
  <si>
    <t>C 33.00.a_180_020_999|FI</t>
  </si>
  <si>
    <t>C 33.00.a_180_030_999|FI</t>
  </si>
  <si>
    <t>C 33.00.a_180_060_999|FI</t>
  </si>
  <si>
    <t>C 33.00.a_180_080_999|FI</t>
  </si>
  <si>
    <t>C 33.00.a_180_100_999|FI</t>
  </si>
  <si>
    <t>C 33.00.a_180_200_999|FI</t>
  </si>
  <si>
    <t>C 33.00.a_180_210_999|FI</t>
  </si>
  <si>
    <t>C 33.00.a_180_220_999|FI</t>
  </si>
  <si>
    <t>C 33.00.a_180_230_999|FI</t>
  </si>
  <si>
    <t>C 33.00.a_180_240_999|FI</t>
  </si>
  <si>
    <t>C 33.00.a_180_250_999|FI</t>
  </si>
  <si>
    <t>C 33.00.a_190_010_999|FI</t>
  </si>
  <si>
    <t>C 33.00.a_190_020_999|FI</t>
  </si>
  <si>
    <t>C 33.00.a_190_030_999|FI</t>
  </si>
  <si>
    <t>C 33.00.a_190_060_999|FI</t>
  </si>
  <si>
    <t>C 33.00.a_190_080_999|FI</t>
  </si>
  <si>
    <t>C 33.00.a_190_100_999|FI</t>
  </si>
  <si>
    <t>C 33.00.a_190_200_999|FI</t>
  </si>
  <si>
    <t>C 33.00.a_190_210_999|FI</t>
  </si>
  <si>
    <t>C 33.00.a_190_220_999|FI</t>
  </si>
  <si>
    <t>C 33.00.a_190_230_999|FI</t>
  </si>
  <si>
    <t>C 33.00.a_190_240_999|FI</t>
  </si>
  <si>
    <t>C 33.00.a_190_250_999|FI</t>
  </si>
  <si>
    <t>C 33.00.a_200_010_999|FI</t>
  </si>
  <si>
    <t>C 33.00.a_200_020_999|FI</t>
  </si>
  <si>
    <t>C 33.00.a_200_030_999|FI</t>
  </si>
  <si>
    <t>C 33.00.a_200_060_999|FI</t>
  </si>
  <si>
    <t>C 33.00.a_200_080_999|FI</t>
  </si>
  <si>
    <t>C 33.00.a_200_100_999|FI</t>
  </si>
  <si>
    <t>C 33.00.a_200_200_999|FI</t>
  </si>
  <si>
    <t>C 33.00.a_200_210_999|FI</t>
  </si>
  <si>
    <t>C 33.00.a_200_220_999|FI</t>
  </si>
  <si>
    <t>C 33.00.a_200_230_999|FI</t>
  </si>
  <si>
    <t>C 33.00.a_200_240_999|FI</t>
  </si>
  <si>
    <t>C 33.00.a_200_250_999|FI</t>
  </si>
  <si>
    <t>C 33.00.a_210_010_999|FI</t>
  </si>
  <si>
    <t>C 33.00.a_210_020_999|FI</t>
  </si>
  <si>
    <t>C 33.00.a_210_030_999|FI</t>
  </si>
  <si>
    <t>C 33.00.a_210_060_999|FI</t>
  </si>
  <si>
    <t>C 33.00.a_210_080_999|FI</t>
  </si>
  <si>
    <t>C 33.00.a_210_100_999|FI</t>
  </si>
  <si>
    <t>C 33.00.a_210_200_999|FI</t>
  </si>
  <si>
    <t>C 33.00.a_210_210_999|FI</t>
  </si>
  <si>
    <t>C 33.00.a_210_220_999|FI</t>
  </si>
  <si>
    <t>C 33.00.a_210_230_999|FI</t>
  </si>
  <si>
    <t>C 33.00.a_210_240_999|FI</t>
  </si>
  <si>
    <t>C 33.00.a_210_250_999|FI</t>
  </si>
  <si>
    <t>C 33.00.a_220_010_999|FI</t>
  </si>
  <si>
    <t>C 33.00.a_220_020_999|FI</t>
  </si>
  <si>
    <t>C 33.00.a_220_030_999|FI</t>
  </si>
  <si>
    <t>C 33.00.a_220_060_999|FI</t>
  </si>
  <si>
    <t>C 33.00.a_220_080_999|FI</t>
  </si>
  <si>
    <t>C 33.00.a_220_100_999|FI</t>
  </si>
  <si>
    <t>C 33.00.a_220_200_999|FI</t>
  </si>
  <si>
    <t>C 33.00.a_220_210_999|FI</t>
  </si>
  <si>
    <t>C 33.00.a_220_220_999|FI</t>
  </si>
  <si>
    <t>C 33.00.a_220_230_999|FI</t>
  </si>
  <si>
    <t>C 33.00.a_220_240_999|FI</t>
  </si>
  <si>
    <t>C 33.00.a_220_250_999|FI</t>
  </si>
  <si>
    <t>C 33.00.a_230_010_999|FI</t>
  </si>
  <si>
    <t>C 33.00.a_230_020_999|FI</t>
  </si>
  <si>
    <t>C 33.00.a_230_030_999|FI</t>
  </si>
  <si>
    <t>C 33.00.a_230_060_999|FI</t>
  </si>
  <si>
    <t>C 33.00.a_230_080_999|FI</t>
  </si>
  <si>
    <t>C 33.00.a_230_100_999|FI</t>
  </si>
  <si>
    <t>C 33.00.a_230_200_999|FI</t>
  </si>
  <si>
    <t>C 33.00.a_230_210_999|FI</t>
  </si>
  <si>
    <t>C 33.00.a_230_220_999|FI</t>
  </si>
  <si>
    <t>C 33.00.a_230_230_999|FI</t>
  </si>
  <si>
    <t>C 33.00.a_230_240_999|FI</t>
  </si>
  <si>
    <t>C 33.00.a_230_250_999|FI</t>
  </si>
  <si>
    <t>C 33.00.a_010_300_999|FI</t>
  </si>
  <si>
    <t>C 33.00.a_170_010_999|FR</t>
  </si>
  <si>
    <t>C 33.00.a_170_020_999|FR</t>
  </si>
  <si>
    <t>C 33.00.a_170_030_999|FR</t>
  </si>
  <si>
    <t>C 33.00.a_170_060_999|FR</t>
  </si>
  <si>
    <t>C 33.00.a_170_080_999|FR</t>
  </si>
  <si>
    <t>C 33.00.a_170_100_999|FR</t>
  </si>
  <si>
    <t>C 33.00.a_170_200_999|FR</t>
  </si>
  <si>
    <t>C 33.00.a_170_210_999|FR</t>
  </si>
  <si>
    <t>C 33.00.a_170_220_999|FR</t>
  </si>
  <si>
    <t>C 33.00.a_170_230_999|FR</t>
  </si>
  <si>
    <t>C 33.00.a_170_240_999|FR</t>
  </si>
  <si>
    <t>C 33.00.a_170_250_999|FR</t>
  </si>
  <si>
    <t>C 33.00.a_180_010_999|FR</t>
  </si>
  <si>
    <t>C 33.00.a_180_020_999|FR</t>
  </si>
  <si>
    <t>C 33.00.a_180_030_999|FR</t>
  </si>
  <si>
    <t>C 33.00.a_180_060_999|FR</t>
  </si>
  <si>
    <t>C 33.00.a_180_080_999|FR</t>
  </si>
  <si>
    <t>C 33.00.a_180_100_999|FR</t>
  </si>
  <si>
    <t>C 33.00.a_180_200_999|FR</t>
  </si>
  <si>
    <t>C 33.00.a_180_210_999|FR</t>
  </si>
  <si>
    <t>C 33.00.a_180_220_999|FR</t>
  </si>
  <si>
    <t>C 33.00.a_180_230_999|FR</t>
  </si>
  <si>
    <t>C 33.00.a_180_240_999|FR</t>
  </si>
  <si>
    <t>C 33.00.a_180_250_999|FR</t>
  </si>
  <si>
    <t>C 33.00.a_190_010_999|FR</t>
  </si>
  <si>
    <t>C 33.00.a_190_020_999|FR</t>
  </si>
  <si>
    <t>C 33.00.a_190_030_999|FR</t>
  </si>
  <si>
    <t>C 33.00.a_190_060_999|FR</t>
  </si>
  <si>
    <t>C 33.00.a_190_080_999|FR</t>
  </si>
  <si>
    <t>C 33.00.a_190_100_999|FR</t>
  </si>
  <si>
    <t>C 33.00.a_190_200_999|FR</t>
  </si>
  <si>
    <t>C 33.00.a_190_210_999|FR</t>
  </si>
  <si>
    <t>C 33.00.a_190_220_999|FR</t>
  </si>
  <si>
    <t>C 33.00.a_190_230_999|FR</t>
  </si>
  <si>
    <t>C 33.00.a_190_240_999|FR</t>
  </si>
  <si>
    <t>C 33.00.a_190_250_999|FR</t>
  </si>
  <si>
    <t>C 33.00.a_200_010_999|FR</t>
  </si>
  <si>
    <t>C 33.00.a_200_020_999|FR</t>
  </si>
  <si>
    <t>C 33.00.a_200_030_999|FR</t>
  </si>
  <si>
    <t>C 33.00.a_200_060_999|FR</t>
  </si>
  <si>
    <t>C 33.00.a_200_080_999|FR</t>
  </si>
  <si>
    <t>C 33.00.a_200_100_999|FR</t>
  </si>
  <si>
    <t>C 33.00.a_200_200_999|FR</t>
  </si>
  <si>
    <t>C 33.00.a_200_210_999|FR</t>
  </si>
  <si>
    <t>C 33.00.a_200_220_999|FR</t>
  </si>
  <si>
    <t>C 33.00.a_200_230_999|FR</t>
  </si>
  <si>
    <t>C 33.00.a_200_240_999|FR</t>
  </si>
  <si>
    <t>C 33.00.a_200_250_999|FR</t>
  </si>
  <si>
    <t>C 33.00.a_210_010_999|FR</t>
  </si>
  <si>
    <t>C 33.00.a_210_020_999|FR</t>
  </si>
  <si>
    <t>C 33.00.a_210_030_999|FR</t>
  </si>
  <si>
    <t>C 33.00.a_210_060_999|FR</t>
  </si>
  <si>
    <t>C 33.00.a_210_080_999|FR</t>
  </si>
  <si>
    <t>C 33.00.a_210_100_999|FR</t>
  </si>
  <si>
    <t>C 33.00.a_210_200_999|FR</t>
  </si>
  <si>
    <t>C 33.00.a_210_210_999|FR</t>
  </si>
  <si>
    <t>C 33.00.a_210_220_999|FR</t>
  </si>
  <si>
    <t>C 33.00.a_210_230_999|FR</t>
  </si>
  <si>
    <t>C 33.00.a_210_240_999|FR</t>
  </si>
  <si>
    <t>C 33.00.a_210_250_999|FR</t>
  </si>
  <si>
    <t>C 33.00.a_220_010_999|FR</t>
  </si>
  <si>
    <t>C 33.00.a_220_020_999|FR</t>
  </si>
  <si>
    <t>C 33.00.a_220_030_999|FR</t>
  </si>
  <si>
    <t>C 33.00.a_220_060_999|FR</t>
  </si>
  <si>
    <t>C 33.00.a_220_080_999|FR</t>
  </si>
  <si>
    <t>C 33.00.a_220_100_999|FR</t>
  </si>
  <si>
    <t>C 33.00.a_220_200_999|FR</t>
  </si>
  <si>
    <t>C 33.00.a_220_210_999|FR</t>
  </si>
  <si>
    <t>C 33.00.a_220_220_999|FR</t>
  </si>
  <si>
    <t>C 33.00.a_220_230_999|FR</t>
  </si>
  <si>
    <t>C 33.00.a_220_240_999|FR</t>
  </si>
  <si>
    <t>C 33.00.a_220_250_999|FR</t>
  </si>
  <si>
    <t>C 33.00.a_230_010_999|FR</t>
  </si>
  <si>
    <t>C 33.00.a_230_020_999|FR</t>
  </si>
  <si>
    <t>C 33.00.a_230_030_999|FR</t>
  </si>
  <si>
    <t>C 33.00.a_230_060_999|FR</t>
  </si>
  <si>
    <t>C 33.00.a_230_080_999|FR</t>
  </si>
  <si>
    <t>C 33.00.a_230_100_999|FR</t>
  </si>
  <si>
    <t>C 33.00.a_230_200_999|FR</t>
  </si>
  <si>
    <t>C 33.00.a_230_210_999|FR</t>
  </si>
  <si>
    <t>C 33.00.a_230_220_999|FR</t>
  </si>
  <si>
    <t>C 33.00.a_230_230_999|FR</t>
  </si>
  <si>
    <t>C 33.00.a_230_240_999|FR</t>
  </si>
  <si>
    <t>C 33.00.a_230_250_999|FR</t>
  </si>
  <si>
    <t>C 33.00.a_010_300_999|FR</t>
  </si>
  <si>
    <t>C 33.00.a_170_010_999|DE</t>
  </si>
  <si>
    <t>C 33.00.a_170_020_999|DE</t>
  </si>
  <si>
    <t>C 33.00.a_170_030_999|DE</t>
  </si>
  <si>
    <t>C 33.00.a_170_060_999|DE</t>
  </si>
  <si>
    <t>C 33.00.a_170_080_999|DE</t>
  </si>
  <si>
    <t>C 33.00.a_170_100_999|DE</t>
  </si>
  <si>
    <t>C 33.00.a_170_200_999|DE</t>
  </si>
  <si>
    <t>C 33.00.a_170_210_999|DE</t>
  </si>
  <si>
    <t>C 33.00.a_170_220_999|DE</t>
  </si>
  <si>
    <t>C 33.00.a_170_230_999|DE</t>
  </si>
  <si>
    <t>C 33.00.a_170_240_999|DE</t>
  </si>
  <si>
    <t>C 33.00.a_170_250_999|DE</t>
  </si>
  <si>
    <t>C 33.00.a_180_010_999|DE</t>
  </si>
  <si>
    <t>C 33.00.a_180_020_999|DE</t>
  </si>
  <si>
    <t>C 33.00.a_180_030_999|DE</t>
  </si>
  <si>
    <t>C 33.00.a_180_060_999|DE</t>
  </si>
  <si>
    <t>C 33.00.a_180_080_999|DE</t>
  </si>
  <si>
    <t>C 33.00.a_180_100_999|DE</t>
  </si>
  <si>
    <t>C 33.00.a_180_200_999|DE</t>
  </si>
  <si>
    <t>C 33.00.a_180_210_999|DE</t>
  </si>
  <si>
    <t>C 33.00.a_180_220_999|DE</t>
  </si>
  <si>
    <t>C 33.00.a_180_230_999|DE</t>
  </si>
  <si>
    <t>C 33.00.a_180_240_999|DE</t>
  </si>
  <si>
    <t>C 33.00.a_180_250_999|DE</t>
  </si>
  <si>
    <t>C 33.00.a_190_010_999|DE</t>
  </si>
  <si>
    <t>C 33.00.a_190_020_999|DE</t>
  </si>
  <si>
    <t>C 33.00.a_190_030_999|DE</t>
  </si>
  <si>
    <t>C 33.00.a_190_060_999|DE</t>
  </si>
  <si>
    <t>C 33.00.a_190_080_999|DE</t>
  </si>
  <si>
    <t>C 33.00.a_190_100_999|DE</t>
  </si>
  <si>
    <t>C 33.00.a_190_200_999|DE</t>
  </si>
  <si>
    <t>C 33.00.a_190_210_999|DE</t>
  </si>
  <si>
    <t>C 33.00.a_190_220_999|DE</t>
  </si>
  <si>
    <t>C 33.00.a_190_230_999|DE</t>
  </si>
  <si>
    <t>C 33.00.a_190_240_999|DE</t>
  </si>
  <si>
    <t>C 33.00.a_190_250_999|DE</t>
  </si>
  <si>
    <t>C 33.00.a_200_010_999|DE</t>
  </si>
  <si>
    <t>C 33.00.a_200_020_999|DE</t>
  </si>
  <si>
    <t>C 33.00.a_200_030_999|DE</t>
  </si>
  <si>
    <t>C 33.00.a_200_060_999|DE</t>
  </si>
  <si>
    <t>C 33.00.a_200_080_999|DE</t>
  </si>
  <si>
    <t>C 33.00.a_200_100_999|DE</t>
  </si>
  <si>
    <t>C 33.00.a_200_200_999|DE</t>
  </si>
  <si>
    <t>C 33.00.a_200_210_999|DE</t>
  </si>
  <si>
    <t>C 33.00.a_200_220_999|DE</t>
  </si>
  <si>
    <t>C 33.00.a_200_230_999|DE</t>
  </si>
  <si>
    <t>C 33.00.a_200_240_999|DE</t>
  </si>
  <si>
    <t>C 33.00.a_200_250_999|DE</t>
  </si>
  <si>
    <t>C 33.00.a_210_010_999|DE</t>
  </si>
  <si>
    <t>C 33.00.a_210_020_999|DE</t>
  </si>
  <si>
    <t>C 33.00.a_210_030_999|DE</t>
  </si>
  <si>
    <t>C 33.00.a_210_060_999|DE</t>
  </si>
  <si>
    <t>C 33.00.a_210_080_999|DE</t>
  </si>
  <si>
    <t>C 33.00.a_210_100_999|DE</t>
  </si>
  <si>
    <t>C 33.00.a_210_200_999|DE</t>
  </si>
  <si>
    <t>C 33.00.a_210_210_999|DE</t>
  </si>
  <si>
    <t>C 33.00.a_210_220_999|DE</t>
  </si>
  <si>
    <t>C 33.00.a_210_230_999|DE</t>
  </si>
  <si>
    <t>C 33.00.a_210_240_999|DE</t>
  </si>
  <si>
    <t>C 33.00.a_210_250_999|DE</t>
  </si>
  <si>
    <t>C 33.00.a_220_010_999|DE</t>
  </si>
  <si>
    <t>C 33.00.a_220_020_999|DE</t>
  </si>
  <si>
    <t>C 33.00.a_220_030_999|DE</t>
  </si>
  <si>
    <t>C 33.00.a_220_060_999|DE</t>
  </si>
  <si>
    <t>C 33.00.a_220_080_999|DE</t>
  </si>
  <si>
    <t>C 33.00.a_220_100_999|DE</t>
  </si>
  <si>
    <t>C 33.00.a_220_200_999|DE</t>
  </si>
  <si>
    <t>C 33.00.a_220_210_999|DE</t>
  </si>
  <si>
    <t>C 33.00.a_220_220_999|DE</t>
  </si>
  <si>
    <t>C 33.00.a_220_230_999|DE</t>
  </si>
  <si>
    <t>C 33.00.a_220_240_999|DE</t>
  </si>
  <si>
    <t>C 33.00.a_220_250_999|DE</t>
  </si>
  <si>
    <t>C 33.00.a_230_010_999|DE</t>
  </si>
  <si>
    <t>C 33.00.a_230_020_999|DE</t>
  </si>
  <si>
    <t>C 33.00.a_230_030_999|DE</t>
  </si>
  <si>
    <t>C 33.00.a_230_060_999|DE</t>
  </si>
  <si>
    <t>C 33.00.a_230_080_999|DE</t>
  </si>
  <si>
    <t>C 33.00.a_230_100_999|DE</t>
  </si>
  <si>
    <t>C 33.00.a_230_200_999|DE</t>
  </si>
  <si>
    <t>C 33.00.a_230_210_999|DE</t>
  </si>
  <si>
    <t>C 33.00.a_230_220_999|DE</t>
  </si>
  <si>
    <t>C 33.00.a_230_230_999|DE</t>
  </si>
  <si>
    <t>C 33.00.a_230_240_999|DE</t>
  </si>
  <si>
    <t>C 33.00.a_230_250_999|DE</t>
  </si>
  <si>
    <t>C 33.00.a_010_300_999|DE</t>
  </si>
  <si>
    <t>C 33.00.a_170_010_999|HR</t>
  </si>
  <si>
    <t>C 33.00.a_170_020_999|HR</t>
  </si>
  <si>
    <t>C 33.00.a_170_030_999|HR</t>
  </si>
  <si>
    <t>C 33.00.a_170_060_999|HR</t>
  </si>
  <si>
    <t>C 33.00.a_170_080_999|HR</t>
  </si>
  <si>
    <t>C 33.00.a_170_100_999|HR</t>
  </si>
  <si>
    <t>C 33.00.a_170_200_999|HR</t>
  </si>
  <si>
    <t>C 33.00.a_170_210_999|HR</t>
  </si>
  <si>
    <t>C 33.00.a_170_220_999|HR</t>
  </si>
  <si>
    <t>C 33.00.a_170_230_999|HR</t>
  </si>
  <si>
    <t>C 33.00.a_170_240_999|HR</t>
  </si>
  <si>
    <t>C 33.00.a_170_250_999|HR</t>
  </si>
  <si>
    <t>C 33.00.a_180_010_999|HR</t>
  </si>
  <si>
    <t>C 33.00.a_180_020_999|HR</t>
  </si>
  <si>
    <t>C 33.00.a_180_030_999|HR</t>
  </si>
  <si>
    <t>C 33.00.a_180_060_999|HR</t>
  </si>
  <si>
    <t>C 33.00.a_180_080_999|HR</t>
  </si>
  <si>
    <t>C 33.00.a_180_100_999|HR</t>
  </si>
  <si>
    <t>C 33.00.a_180_200_999|HR</t>
  </si>
  <si>
    <t>C 33.00.a_180_210_999|HR</t>
  </si>
  <si>
    <t>C 33.00.a_180_220_999|HR</t>
  </si>
  <si>
    <t>C 33.00.a_180_230_999|HR</t>
  </si>
  <si>
    <t>C 33.00.a_180_240_999|HR</t>
  </si>
  <si>
    <t>C 33.00.a_180_250_999|HR</t>
  </si>
  <si>
    <t>C 33.00.a_190_010_999|HR</t>
  </si>
  <si>
    <t>C 33.00.a_190_020_999|HR</t>
  </si>
  <si>
    <t>C 33.00.a_190_030_999|HR</t>
  </si>
  <si>
    <t>C 33.00.a_190_060_999|HR</t>
  </si>
  <si>
    <t>C 33.00.a_190_080_999|HR</t>
  </si>
  <si>
    <t>C 33.00.a_190_100_999|HR</t>
  </si>
  <si>
    <t>C 33.00.a_190_200_999|HR</t>
  </si>
  <si>
    <t>C 33.00.a_190_210_999|HR</t>
  </si>
  <si>
    <t>C 33.00.a_190_220_999|HR</t>
  </si>
  <si>
    <t>C 33.00.a_190_230_999|HR</t>
  </si>
  <si>
    <t>C 33.00.a_190_240_999|HR</t>
  </si>
  <si>
    <t>C 33.00.a_190_250_999|HR</t>
  </si>
  <si>
    <t>C 33.00.a_200_010_999|HR</t>
  </si>
  <si>
    <t>C 33.00.a_200_020_999|HR</t>
  </si>
  <si>
    <t>C 33.00.a_200_030_999|HR</t>
  </si>
  <si>
    <t>C 33.00.a_200_060_999|HR</t>
  </si>
  <si>
    <t>C 33.00.a_200_080_999|HR</t>
  </si>
  <si>
    <t>C 33.00.a_200_100_999|HR</t>
  </si>
  <si>
    <t>C 33.00.a_200_200_999|HR</t>
  </si>
  <si>
    <t>C 33.00.a_200_210_999|HR</t>
  </si>
  <si>
    <t>C 33.00.a_200_220_999|HR</t>
  </si>
  <si>
    <t>C 33.00.a_200_230_999|HR</t>
  </si>
  <si>
    <t>C 33.00.a_200_240_999|HR</t>
  </si>
  <si>
    <t>C 33.00.a_200_250_999|HR</t>
  </si>
  <si>
    <t>C 33.00.a_210_010_999|HR</t>
  </si>
  <si>
    <t>C 33.00.a_210_020_999|HR</t>
  </si>
  <si>
    <t>C 33.00.a_210_030_999|HR</t>
  </si>
  <si>
    <t>C 33.00.a_210_060_999|HR</t>
  </si>
  <si>
    <t>C 33.00.a_210_080_999|HR</t>
  </si>
  <si>
    <t>C 33.00.a_210_100_999|HR</t>
  </si>
  <si>
    <t>C 33.00.a_210_200_999|HR</t>
  </si>
  <si>
    <t>C 33.00.a_210_210_999|HR</t>
  </si>
  <si>
    <t>C 33.00.a_210_220_999|HR</t>
  </si>
  <si>
    <t>C 33.00.a_210_230_999|HR</t>
  </si>
  <si>
    <t>C 33.00.a_210_240_999|HR</t>
  </si>
  <si>
    <t>C 33.00.a_210_250_999|HR</t>
  </si>
  <si>
    <t>C 33.00.a_220_010_999|HR</t>
  </si>
  <si>
    <t>C 33.00.a_220_020_999|HR</t>
  </si>
  <si>
    <t>C 33.00.a_220_030_999|HR</t>
  </si>
  <si>
    <t>C 33.00.a_220_060_999|HR</t>
  </si>
  <si>
    <t>C 33.00.a_220_080_999|HR</t>
  </si>
  <si>
    <t>C 33.00.a_220_100_999|HR</t>
  </si>
  <si>
    <t>C 33.00.a_220_200_999|HR</t>
  </si>
  <si>
    <t>C 33.00.a_220_210_999|HR</t>
  </si>
  <si>
    <t>C 33.00.a_220_220_999|HR</t>
  </si>
  <si>
    <t>C 33.00.a_220_230_999|HR</t>
  </si>
  <si>
    <t>C 33.00.a_220_240_999|HR</t>
  </si>
  <si>
    <t>C 33.00.a_220_250_999|HR</t>
  </si>
  <si>
    <t>C 33.00.a_230_010_999|HR</t>
  </si>
  <si>
    <t>C 33.00.a_230_020_999|HR</t>
  </si>
  <si>
    <t>C 33.00.a_230_030_999|HR</t>
  </si>
  <si>
    <t>C 33.00.a_230_060_999|HR</t>
  </si>
  <si>
    <t>C 33.00.a_230_080_999|HR</t>
  </si>
  <si>
    <t>C 33.00.a_230_100_999|HR</t>
  </si>
  <si>
    <t>C 33.00.a_230_200_999|HR</t>
  </si>
  <si>
    <t>C 33.00.a_230_210_999|HR</t>
  </si>
  <si>
    <t>C 33.00.a_230_220_999|HR</t>
  </si>
  <si>
    <t>C 33.00.a_230_230_999|HR</t>
  </si>
  <si>
    <t>C 33.00.a_230_240_999|HR</t>
  </si>
  <si>
    <t>C 33.00.a_230_250_999|HR</t>
  </si>
  <si>
    <t>C 33.00.a_010_300_999|HR</t>
  </si>
  <si>
    <t>C 33.00.a_170_010_999|GR</t>
  </si>
  <si>
    <t>C 33.00.a_170_020_999|GR</t>
  </si>
  <si>
    <t>C 33.00.a_170_030_999|GR</t>
  </si>
  <si>
    <t>C 33.00.a_170_060_999|GR</t>
  </si>
  <si>
    <t>C 33.00.a_170_080_999|GR</t>
  </si>
  <si>
    <t>C 33.00.a_170_100_999|GR</t>
  </si>
  <si>
    <t>C 33.00.a_170_200_999|GR</t>
  </si>
  <si>
    <t>C 33.00.a_170_210_999|GR</t>
  </si>
  <si>
    <t>C 33.00.a_170_220_999|GR</t>
  </si>
  <si>
    <t>C 33.00.a_170_230_999|GR</t>
  </si>
  <si>
    <t>C 33.00.a_170_240_999|GR</t>
  </si>
  <si>
    <t>C 33.00.a_170_250_999|GR</t>
  </si>
  <si>
    <t>C 33.00.a_180_010_999|GR</t>
  </si>
  <si>
    <t>C 33.00.a_180_020_999|GR</t>
  </si>
  <si>
    <t>C 33.00.a_180_030_999|GR</t>
  </si>
  <si>
    <t>C 33.00.a_180_060_999|GR</t>
  </si>
  <si>
    <t>C 33.00.a_180_080_999|GR</t>
  </si>
  <si>
    <t>C 33.00.a_180_100_999|GR</t>
  </si>
  <si>
    <t>C 33.00.a_180_200_999|GR</t>
  </si>
  <si>
    <t>C 33.00.a_180_210_999|GR</t>
  </si>
  <si>
    <t>C 33.00.a_180_220_999|GR</t>
  </si>
  <si>
    <t>C 33.00.a_180_230_999|GR</t>
  </si>
  <si>
    <t>C 33.00.a_180_240_999|GR</t>
  </si>
  <si>
    <t>C 33.00.a_180_250_999|GR</t>
  </si>
  <si>
    <t>C 33.00.a_190_010_999|GR</t>
  </si>
  <si>
    <t>C 33.00.a_190_020_999|GR</t>
  </si>
  <si>
    <t>C 33.00.a_190_030_999|GR</t>
  </si>
  <si>
    <t>C 33.00.a_190_060_999|GR</t>
  </si>
  <si>
    <t>C 33.00.a_190_080_999|GR</t>
  </si>
  <si>
    <t>C 33.00.a_190_100_999|GR</t>
  </si>
  <si>
    <t>C 33.00.a_190_200_999|GR</t>
  </si>
  <si>
    <t>C 33.00.a_190_210_999|GR</t>
  </si>
  <si>
    <t>C 33.00.a_190_220_999|GR</t>
  </si>
  <si>
    <t>C 33.00.a_190_230_999|GR</t>
  </si>
  <si>
    <t>C 33.00.a_190_240_999|GR</t>
  </si>
  <si>
    <t>C 33.00.a_190_250_999|GR</t>
  </si>
  <si>
    <t>C 33.00.a_200_010_999|GR</t>
  </si>
  <si>
    <t>C 33.00.a_200_020_999|GR</t>
  </si>
  <si>
    <t>C 33.00.a_200_030_999|GR</t>
  </si>
  <si>
    <t>C 33.00.a_200_060_999|GR</t>
  </si>
  <si>
    <t>C 33.00.a_200_080_999|GR</t>
  </si>
  <si>
    <t>C 33.00.a_200_100_999|GR</t>
  </si>
  <si>
    <t>C 33.00.a_200_200_999|GR</t>
  </si>
  <si>
    <t>C 33.00.a_200_210_999|GR</t>
  </si>
  <si>
    <t>C 33.00.a_200_220_999|GR</t>
  </si>
  <si>
    <t>C 33.00.a_200_230_999|GR</t>
  </si>
  <si>
    <t>C 33.00.a_200_240_999|GR</t>
  </si>
  <si>
    <t>C 33.00.a_200_250_999|GR</t>
  </si>
  <si>
    <t>C 33.00.a_210_010_999|GR</t>
  </si>
  <si>
    <t>C 33.00.a_210_020_999|GR</t>
  </si>
  <si>
    <t>C 33.00.a_210_030_999|GR</t>
  </si>
  <si>
    <t>C 33.00.a_210_060_999|GR</t>
  </si>
  <si>
    <t>C 33.00.a_210_080_999|GR</t>
  </si>
  <si>
    <t>C 33.00.a_210_100_999|GR</t>
  </si>
  <si>
    <t>C 33.00.a_210_200_999|GR</t>
  </si>
  <si>
    <t>C 33.00.a_210_210_999|GR</t>
  </si>
  <si>
    <t>C 33.00.a_210_220_999|GR</t>
  </si>
  <si>
    <t>C 33.00.a_210_230_999|GR</t>
  </si>
  <si>
    <t>C 33.00.a_210_240_999|GR</t>
  </si>
  <si>
    <t>C 33.00.a_210_250_999|GR</t>
  </si>
  <si>
    <t>C 33.00.a_220_010_999|GR</t>
  </si>
  <si>
    <t>C 33.00.a_220_020_999|GR</t>
  </si>
  <si>
    <t>C 33.00.a_220_030_999|GR</t>
  </si>
  <si>
    <t>C 33.00.a_220_060_999|GR</t>
  </si>
  <si>
    <t>C 33.00.a_220_080_999|GR</t>
  </si>
  <si>
    <t>C 33.00.a_220_100_999|GR</t>
  </si>
  <si>
    <t>C 33.00.a_220_200_999|GR</t>
  </si>
  <si>
    <t>C 33.00.a_220_210_999|GR</t>
  </si>
  <si>
    <t>C 33.00.a_220_220_999|GR</t>
  </si>
  <si>
    <t>C 33.00.a_220_230_999|GR</t>
  </si>
  <si>
    <t>C 33.00.a_220_240_999|GR</t>
  </si>
  <si>
    <t>C 33.00.a_220_250_999|GR</t>
  </si>
  <si>
    <t>C 33.00.a_230_010_999|GR</t>
  </si>
  <si>
    <t>C 33.00.a_230_020_999|GR</t>
  </si>
  <si>
    <t>C 33.00.a_230_030_999|GR</t>
  </si>
  <si>
    <t>C 33.00.a_230_060_999|GR</t>
  </si>
  <si>
    <t>C 33.00.a_230_080_999|GR</t>
  </si>
  <si>
    <t>C 33.00.a_230_100_999|GR</t>
  </si>
  <si>
    <t>C 33.00.a_230_200_999|GR</t>
  </si>
  <si>
    <t>C 33.00.a_230_210_999|GR</t>
  </si>
  <si>
    <t>C 33.00.a_230_220_999|GR</t>
  </si>
  <si>
    <t>C 33.00.a_230_230_999|GR</t>
  </si>
  <si>
    <t>C 33.00.a_230_240_999|GR</t>
  </si>
  <si>
    <t>C 33.00.a_230_250_999|GR</t>
  </si>
  <si>
    <t>C 33.00.a_010_300_999|GR</t>
  </si>
  <si>
    <t>C 33.00.a_170_010_999|HU</t>
  </si>
  <si>
    <t>C 33.00.a_170_020_999|HU</t>
  </si>
  <si>
    <t>C 33.00.a_170_030_999|HU</t>
  </si>
  <si>
    <t>C 33.00.a_170_060_999|HU</t>
  </si>
  <si>
    <t>C 33.00.a_170_080_999|HU</t>
  </si>
  <si>
    <t>C 33.00.a_170_100_999|HU</t>
  </si>
  <si>
    <t>C 33.00.a_170_200_999|HU</t>
  </si>
  <si>
    <t>C 33.00.a_170_210_999|HU</t>
  </si>
  <si>
    <t>C 33.00.a_170_220_999|HU</t>
  </si>
  <si>
    <t>C 33.00.a_170_230_999|HU</t>
  </si>
  <si>
    <t>C 33.00.a_170_240_999|HU</t>
  </si>
  <si>
    <t>C 33.00.a_170_250_999|HU</t>
  </si>
  <si>
    <t>C 33.00.a_180_010_999|HU</t>
  </si>
  <si>
    <t>C 33.00.a_180_020_999|HU</t>
  </si>
  <si>
    <t>C 33.00.a_180_030_999|HU</t>
  </si>
  <si>
    <t>C 33.00.a_180_060_999|HU</t>
  </si>
  <si>
    <t>C 33.00.a_180_080_999|HU</t>
  </si>
  <si>
    <t>C 33.00.a_180_100_999|HU</t>
  </si>
  <si>
    <t>C 33.00.a_180_200_999|HU</t>
  </si>
  <si>
    <t>C 33.00.a_180_210_999|HU</t>
  </si>
  <si>
    <t>C 33.00.a_180_220_999|HU</t>
  </si>
  <si>
    <t>C 33.00.a_180_230_999|HU</t>
  </si>
  <si>
    <t>C 33.00.a_180_240_999|HU</t>
  </si>
  <si>
    <t>C 33.00.a_180_250_999|HU</t>
  </si>
  <si>
    <t>C 33.00.a_190_010_999|HU</t>
  </si>
  <si>
    <t>C 33.00.a_190_020_999|HU</t>
  </si>
  <si>
    <t>C 33.00.a_190_030_999|HU</t>
  </si>
  <si>
    <t>C 33.00.a_190_060_999|HU</t>
  </si>
  <si>
    <t>C 33.00.a_190_080_999|HU</t>
  </si>
  <si>
    <t>C 33.00.a_190_100_999|HU</t>
  </si>
  <si>
    <t>C 33.00.a_190_200_999|HU</t>
  </si>
  <si>
    <t>C 33.00.a_190_210_999|HU</t>
  </si>
  <si>
    <t>C 33.00.a_190_220_999|HU</t>
  </si>
  <si>
    <t>C 33.00.a_190_230_999|HU</t>
  </si>
  <si>
    <t>C 33.00.a_190_240_999|HU</t>
  </si>
  <si>
    <t>C 33.00.a_190_250_999|HU</t>
  </si>
  <si>
    <t>C 33.00.a_200_010_999|HU</t>
  </si>
  <si>
    <t>C 33.00.a_200_020_999|HU</t>
  </si>
  <si>
    <t>C 33.00.a_200_030_999|HU</t>
  </si>
  <si>
    <t>C 33.00.a_200_060_999|HU</t>
  </si>
  <si>
    <t>C 33.00.a_200_080_999|HU</t>
  </si>
  <si>
    <t>C 33.00.a_200_100_999|HU</t>
  </si>
  <si>
    <t>C 33.00.a_200_200_999|HU</t>
  </si>
  <si>
    <t>C 33.00.a_200_210_999|HU</t>
  </si>
  <si>
    <t>C 33.00.a_200_220_999|HU</t>
  </si>
  <si>
    <t>C 33.00.a_200_230_999|HU</t>
  </si>
  <si>
    <t>C 33.00.a_200_240_999|HU</t>
  </si>
  <si>
    <t>C 33.00.a_200_250_999|HU</t>
  </si>
  <si>
    <t>C 33.00.a_210_010_999|HU</t>
  </si>
  <si>
    <t>C 33.00.a_210_020_999|HU</t>
  </si>
  <si>
    <t>C 33.00.a_210_030_999|HU</t>
  </si>
  <si>
    <t>C 33.00.a_210_060_999|HU</t>
  </si>
  <si>
    <t>C 33.00.a_210_080_999|HU</t>
  </si>
  <si>
    <t>C 33.00.a_210_100_999|HU</t>
  </si>
  <si>
    <t>C 33.00.a_210_200_999|HU</t>
  </si>
  <si>
    <t>C 33.00.a_210_210_999|HU</t>
  </si>
  <si>
    <t>C 33.00.a_210_220_999|HU</t>
  </si>
  <si>
    <t>C 33.00.a_210_230_999|HU</t>
  </si>
  <si>
    <t>C 33.00.a_210_240_999|HU</t>
  </si>
  <si>
    <t>C 33.00.a_210_250_999|HU</t>
  </si>
  <si>
    <t>C 33.00.a_220_010_999|HU</t>
  </si>
  <si>
    <t>C 33.00.a_220_020_999|HU</t>
  </si>
  <si>
    <t>C 33.00.a_220_030_999|HU</t>
  </si>
  <si>
    <t>C 33.00.a_220_060_999|HU</t>
  </si>
  <si>
    <t>C 33.00.a_220_080_999|HU</t>
  </si>
  <si>
    <t>C 33.00.a_220_100_999|HU</t>
  </si>
  <si>
    <t>C 33.00.a_220_200_999|HU</t>
  </si>
  <si>
    <t>C 33.00.a_220_210_999|HU</t>
  </si>
  <si>
    <t>C 33.00.a_220_220_999|HU</t>
  </si>
  <si>
    <t>C 33.00.a_220_230_999|HU</t>
  </si>
  <si>
    <t>C 33.00.a_220_240_999|HU</t>
  </si>
  <si>
    <t>C 33.00.a_220_250_999|HU</t>
  </si>
  <si>
    <t>C 33.00.a_230_010_999|HU</t>
  </si>
  <si>
    <t>C 33.00.a_230_020_999|HU</t>
  </si>
  <si>
    <t>C 33.00.a_230_030_999|HU</t>
  </si>
  <si>
    <t>C 33.00.a_230_060_999|HU</t>
  </si>
  <si>
    <t>C 33.00.a_230_080_999|HU</t>
  </si>
  <si>
    <t>C 33.00.a_230_100_999|HU</t>
  </si>
  <si>
    <t>C 33.00.a_230_200_999|HU</t>
  </si>
  <si>
    <t>C 33.00.a_230_210_999|HU</t>
  </si>
  <si>
    <t>C 33.00.a_230_220_999|HU</t>
  </si>
  <si>
    <t>C 33.00.a_230_230_999|HU</t>
  </si>
  <si>
    <t>C 33.00.a_230_240_999|HU</t>
  </si>
  <si>
    <t>C 33.00.a_230_250_999|HU</t>
  </si>
  <si>
    <t>C 33.00.a_010_300_999|HU</t>
  </si>
  <si>
    <t>C 33.00.a_170_010_999|IE</t>
  </si>
  <si>
    <t>C 33.00.a_170_020_999|IE</t>
  </si>
  <si>
    <t>C 33.00.a_170_030_999|IE</t>
  </si>
  <si>
    <t>C 33.00.a_170_060_999|IE</t>
  </si>
  <si>
    <t>C 33.00.a_170_080_999|IE</t>
  </si>
  <si>
    <t>C 33.00.a_170_100_999|IE</t>
  </si>
  <si>
    <t>C 33.00.a_170_200_999|IE</t>
  </si>
  <si>
    <t>C 33.00.a_170_210_999|IE</t>
  </si>
  <si>
    <t>C 33.00.a_170_220_999|IE</t>
  </si>
  <si>
    <t>C 33.00.a_170_230_999|IE</t>
  </si>
  <si>
    <t>C 33.00.a_170_240_999|IE</t>
  </si>
  <si>
    <t>C 33.00.a_170_250_999|IE</t>
  </si>
  <si>
    <t>C 33.00.a_180_010_999|IE</t>
  </si>
  <si>
    <t>C 33.00.a_180_020_999|IE</t>
  </si>
  <si>
    <t>C 33.00.a_180_030_999|IE</t>
  </si>
  <si>
    <t>C 33.00.a_180_060_999|IE</t>
  </si>
  <si>
    <t>C 33.00.a_180_080_999|IE</t>
  </si>
  <si>
    <t>C 33.00.a_180_100_999|IE</t>
  </si>
  <si>
    <t>C 33.00.a_180_200_999|IE</t>
  </si>
  <si>
    <t>C 33.00.a_180_210_999|IE</t>
  </si>
  <si>
    <t>C 33.00.a_180_220_999|IE</t>
  </si>
  <si>
    <t>C 33.00.a_180_230_999|IE</t>
  </si>
  <si>
    <t>C 33.00.a_180_240_999|IE</t>
  </si>
  <si>
    <t>C 33.00.a_180_250_999|IE</t>
  </si>
  <si>
    <t>C 33.00.a_190_010_999|IE</t>
  </si>
  <si>
    <t>C 33.00.a_190_020_999|IE</t>
  </si>
  <si>
    <t>C 33.00.a_190_030_999|IE</t>
  </si>
  <si>
    <t>C 33.00.a_190_060_999|IE</t>
  </si>
  <si>
    <t>C 33.00.a_190_080_999|IE</t>
  </si>
  <si>
    <t>C 33.00.a_190_100_999|IE</t>
  </si>
  <si>
    <t>C 33.00.a_190_200_999|IE</t>
  </si>
  <si>
    <t>C 33.00.a_190_210_999|IE</t>
  </si>
  <si>
    <t>C 33.00.a_190_220_999|IE</t>
  </si>
  <si>
    <t>C 33.00.a_190_230_999|IE</t>
  </si>
  <si>
    <t>C 33.00.a_190_240_999|IE</t>
  </si>
  <si>
    <t>C 33.00.a_190_250_999|IE</t>
  </si>
  <si>
    <t>C 33.00.a_200_010_999|IE</t>
  </si>
  <si>
    <t>C 33.00.a_200_020_999|IE</t>
  </si>
  <si>
    <t>C 33.00.a_200_030_999|IE</t>
  </si>
  <si>
    <t>C 33.00.a_200_060_999|IE</t>
  </si>
  <si>
    <t>C 33.00.a_200_080_999|IE</t>
  </si>
  <si>
    <t>C 33.00.a_200_100_999|IE</t>
  </si>
  <si>
    <t>C 33.00.a_200_200_999|IE</t>
  </si>
  <si>
    <t>C 33.00.a_200_210_999|IE</t>
  </si>
  <si>
    <t>C 33.00.a_200_220_999|IE</t>
  </si>
  <si>
    <t>C 33.00.a_200_230_999|IE</t>
  </si>
  <si>
    <t>C 33.00.a_200_240_999|IE</t>
  </si>
  <si>
    <t>C 33.00.a_200_250_999|IE</t>
  </si>
  <si>
    <t>C 33.00.a_210_010_999|IE</t>
  </si>
  <si>
    <t>C 33.00.a_210_020_999|IE</t>
  </si>
  <si>
    <t>C 33.00.a_210_030_999|IE</t>
  </si>
  <si>
    <t>C 33.00.a_210_060_999|IE</t>
  </si>
  <si>
    <t>C 33.00.a_210_080_999|IE</t>
  </si>
  <si>
    <t>C 33.00.a_210_100_999|IE</t>
  </si>
  <si>
    <t>C 33.00.a_210_200_999|IE</t>
  </si>
  <si>
    <t>C 33.00.a_210_210_999|IE</t>
  </si>
  <si>
    <t>C 33.00.a_210_220_999|IE</t>
  </si>
  <si>
    <t>C 33.00.a_210_230_999|IE</t>
  </si>
  <si>
    <t>C 33.00.a_210_240_999|IE</t>
  </si>
  <si>
    <t>C 33.00.a_210_250_999|IE</t>
  </si>
  <si>
    <t>C 33.00.a_220_010_999|IE</t>
  </si>
  <si>
    <t>C 33.00.a_220_020_999|IE</t>
  </si>
  <si>
    <t>C 33.00.a_220_030_999|IE</t>
  </si>
  <si>
    <t>C 33.00.a_220_060_999|IE</t>
  </si>
  <si>
    <t>C 33.00.a_220_080_999|IE</t>
  </si>
  <si>
    <t>C 33.00.a_220_100_999|IE</t>
  </si>
  <si>
    <t>C 33.00.a_220_200_999|IE</t>
  </si>
  <si>
    <t>C 33.00.a_220_210_999|IE</t>
  </si>
  <si>
    <t>C 33.00.a_220_220_999|IE</t>
  </si>
  <si>
    <t>C 33.00.a_220_230_999|IE</t>
  </si>
  <si>
    <t>C 33.00.a_220_240_999|IE</t>
  </si>
  <si>
    <t>C 33.00.a_220_250_999|IE</t>
  </si>
  <si>
    <t>C 33.00.a_230_010_999|IE</t>
  </si>
  <si>
    <t>C 33.00.a_230_020_999|IE</t>
  </si>
  <si>
    <t>C 33.00.a_230_030_999|IE</t>
  </si>
  <si>
    <t>C 33.00.a_230_060_999|IE</t>
  </si>
  <si>
    <t>C 33.00.a_230_080_999|IE</t>
  </si>
  <si>
    <t>C 33.00.a_230_100_999|IE</t>
  </si>
  <si>
    <t>C 33.00.a_230_200_999|IE</t>
  </si>
  <si>
    <t>C 33.00.a_230_210_999|IE</t>
  </si>
  <si>
    <t>C 33.00.a_230_220_999|IE</t>
  </si>
  <si>
    <t>C 33.00.a_230_230_999|IE</t>
  </si>
  <si>
    <t>C 33.00.a_230_240_999|IE</t>
  </si>
  <si>
    <t>C 33.00.a_230_250_999|IE</t>
  </si>
  <si>
    <t>C 33.00.a_010_300_999|IE</t>
  </si>
  <si>
    <t>C 33.00.a_170_010_999|IT</t>
  </si>
  <si>
    <t>C 33.00.a_170_020_999|IT</t>
  </si>
  <si>
    <t>C 33.00.a_170_030_999|IT</t>
  </si>
  <si>
    <t>C 33.00.a_170_060_999|IT</t>
  </si>
  <si>
    <t>C 33.00.a_170_080_999|IT</t>
  </si>
  <si>
    <t>C 33.00.a_170_100_999|IT</t>
  </si>
  <si>
    <t>C 33.00.a_170_200_999|IT</t>
  </si>
  <si>
    <t>C 33.00.a_170_210_999|IT</t>
  </si>
  <si>
    <t>C 33.00.a_170_220_999|IT</t>
  </si>
  <si>
    <t>C 33.00.a_170_230_999|IT</t>
  </si>
  <si>
    <t>C 33.00.a_170_240_999|IT</t>
  </si>
  <si>
    <t>C 33.00.a_170_250_999|IT</t>
  </si>
  <si>
    <t>C 33.00.a_180_010_999|IT</t>
  </si>
  <si>
    <t>C 33.00.a_180_020_999|IT</t>
  </si>
  <si>
    <t>C 33.00.a_180_030_999|IT</t>
  </si>
  <si>
    <t>C 33.00.a_180_060_999|IT</t>
  </si>
  <si>
    <t>C 33.00.a_180_080_999|IT</t>
  </si>
  <si>
    <t>C 33.00.a_180_100_999|IT</t>
  </si>
  <si>
    <t>C 33.00.a_180_200_999|IT</t>
  </si>
  <si>
    <t>C 33.00.a_180_210_999|IT</t>
  </si>
  <si>
    <t>C 33.00.a_180_220_999|IT</t>
  </si>
  <si>
    <t>C 33.00.a_180_230_999|IT</t>
  </si>
  <si>
    <t>C 33.00.a_180_240_999|IT</t>
  </si>
  <si>
    <t>C 33.00.a_180_250_999|IT</t>
  </si>
  <si>
    <t>C 33.00.a_190_010_999|IT</t>
  </si>
  <si>
    <t>C 33.00.a_190_020_999|IT</t>
  </si>
  <si>
    <t>C 33.00.a_190_030_999|IT</t>
  </si>
  <si>
    <t>C 33.00.a_190_060_999|IT</t>
  </si>
  <si>
    <t>C 33.00.a_190_080_999|IT</t>
  </si>
  <si>
    <t>C 33.00.a_190_100_999|IT</t>
  </si>
  <si>
    <t>C 33.00.a_190_200_999|IT</t>
  </si>
  <si>
    <t>C 33.00.a_190_210_999|IT</t>
  </si>
  <si>
    <t>C 33.00.a_190_220_999|IT</t>
  </si>
  <si>
    <t>C 33.00.a_190_230_999|IT</t>
  </si>
  <si>
    <t>C 33.00.a_190_240_999|IT</t>
  </si>
  <si>
    <t>C 33.00.a_190_250_999|IT</t>
  </si>
  <si>
    <t>C 33.00.a_200_010_999|IT</t>
  </si>
  <si>
    <t>C 33.00.a_200_020_999|IT</t>
  </si>
  <si>
    <t>C 33.00.a_200_030_999|IT</t>
  </si>
  <si>
    <t>C 33.00.a_200_060_999|IT</t>
  </si>
  <si>
    <t>C 33.00.a_200_080_999|IT</t>
  </si>
  <si>
    <t>C 33.00.a_200_100_999|IT</t>
  </si>
  <si>
    <t>C 33.00.a_200_200_999|IT</t>
  </si>
  <si>
    <t>C 33.00.a_200_210_999|IT</t>
  </si>
  <si>
    <t>C 33.00.a_200_220_999|IT</t>
  </si>
  <si>
    <t>C 33.00.a_200_230_999|IT</t>
  </si>
  <si>
    <t>C 33.00.a_200_240_999|IT</t>
  </si>
  <si>
    <t>C 33.00.a_200_250_999|IT</t>
  </si>
  <si>
    <t>C 33.00.a_210_010_999|IT</t>
  </si>
  <si>
    <t>C 33.00.a_210_020_999|IT</t>
  </si>
  <si>
    <t>C 33.00.a_210_030_999|IT</t>
  </si>
  <si>
    <t>C 33.00.a_210_060_999|IT</t>
  </si>
  <si>
    <t>C 33.00.a_210_080_999|IT</t>
  </si>
  <si>
    <t>C 33.00.a_210_100_999|IT</t>
  </si>
  <si>
    <t>C 33.00.a_210_200_999|IT</t>
  </si>
  <si>
    <t>C 33.00.a_210_210_999|IT</t>
  </si>
  <si>
    <t>C 33.00.a_210_220_999|IT</t>
  </si>
  <si>
    <t>C 33.00.a_210_230_999|IT</t>
  </si>
  <si>
    <t>C 33.00.a_210_240_999|IT</t>
  </si>
  <si>
    <t>C 33.00.a_210_250_999|IT</t>
  </si>
  <si>
    <t>C 33.00.a_220_010_999|IT</t>
  </si>
  <si>
    <t>C 33.00.a_220_020_999|IT</t>
  </si>
  <si>
    <t>C 33.00.a_220_030_999|IT</t>
  </si>
  <si>
    <t>C 33.00.a_220_060_999|IT</t>
  </si>
  <si>
    <t>C 33.00.a_220_080_999|IT</t>
  </si>
  <si>
    <t>C 33.00.a_220_100_999|IT</t>
  </si>
  <si>
    <t>C 33.00.a_220_200_999|IT</t>
  </si>
  <si>
    <t>C 33.00.a_220_210_999|IT</t>
  </si>
  <si>
    <t>C 33.00.a_220_220_999|IT</t>
  </si>
  <si>
    <t>C 33.00.a_220_230_999|IT</t>
  </si>
  <si>
    <t>C 33.00.a_220_240_999|IT</t>
  </si>
  <si>
    <t>C 33.00.a_220_250_999|IT</t>
  </si>
  <si>
    <t>C 33.00.a_230_010_999|IT</t>
  </si>
  <si>
    <t>C 33.00.a_230_020_999|IT</t>
  </si>
  <si>
    <t>C 33.00.a_230_030_999|IT</t>
  </si>
  <si>
    <t>C 33.00.a_230_060_999|IT</t>
  </si>
  <si>
    <t>C 33.00.a_230_080_999|IT</t>
  </si>
  <si>
    <t>C 33.00.a_230_100_999|IT</t>
  </si>
  <si>
    <t>C 33.00.a_230_200_999|IT</t>
  </si>
  <si>
    <t>C 33.00.a_230_210_999|IT</t>
  </si>
  <si>
    <t>C 33.00.a_230_220_999|IT</t>
  </si>
  <si>
    <t>C 33.00.a_230_230_999|IT</t>
  </si>
  <si>
    <t>C 33.00.a_230_240_999|IT</t>
  </si>
  <si>
    <t>C 33.00.a_230_250_999|IT</t>
  </si>
  <si>
    <t>C 33.00.a_010_300_999|IT</t>
  </si>
  <si>
    <t>C 33.00.a_170_010_999|LV</t>
  </si>
  <si>
    <t>C 33.00.a_170_020_999|LV</t>
  </si>
  <si>
    <t>C 33.00.a_170_030_999|LV</t>
  </si>
  <si>
    <t>C 33.00.a_170_060_999|LV</t>
  </si>
  <si>
    <t>C 33.00.a_170_080_999|LV</t>
  </si>
  <si>
    <t>C 33.00.a_170_100_999|LV</t>
  </si>
  <si>
    <t>C 33.00.a_170_200_999|LV</t>
  </si>
  <si>
    <t>C 33.00.a_170_210_999|LV</t>
  </si>
  <si>
    <t>C 33.00.a_170_220_999|LV</t>
  </si>
  <si>
    <t>C 33.00.a_170_230_999|LV</t>
  </si>
  <si>
    <t>C 33.00.a_170_240_999|LV</t>
  </si>
  <si>
    <t>C 33.00.a_170_250_999|LV</t>
  </si>
  <si>
    <t>C 33.00.a_180_010_999|LV</t>
  </si>
  <si>
    <t>C 33.00.a_180_020_999|LV</t>
  </si>
  <si>
    <t>C 33.00.a_180_030_999|LV</t>
  </si>
  <si>
    <t>C 33.00.a_180_060_999|LV</t>
  </si>
  <si>
    <t>C 33.00.a_180_080_999|LV</t>
  </si>
  <si>
    <t>C 33.00.a_180_100_999|LV</t>
  </si>
  <si>
    <t>C 33.00.a_180_200_999|LV</t>
  </si>
  <si>
    <t>C 33.00.a_180_210_999|LV</t>
  </si>
  <si>
    <t>C 33.00.a_180_220_999|LV</t>
  </si>
  <si>
    <t>C 33.00.a_180_230_999|LV</t>
  </si>
  <si>
    <t>C 33.00.a_180_240_999|LV</t>
  </si>
  <si>
    <t>C 33.00.a_180_250_999|LV</t>
  </si>
  <si>
    <t>C 33.00.a_190_010_999|LV</t>
  </si>
  <si>
    <t>C 33.00.a_190_020_999|LV</t>
  </si>
  <si>
    <t>C 33.00.a_190_030_999|LV</t>
  </si>
  <si>
    <t>C 33.00.a_190_060_999|LV</t>
  </si>
  <si>
    <t>C 33.00.a_190_080_999|LV</t>
  </si>
  <si>
    <t>C 33.00.a_190_100_999|LV</t>
  </si>
  <si>
    <t>C 33.00.a_190_200_999|LV</t>
  </si>
  <si>
    <t>C 33.00.a_190_210_999|LV</t>
  </si>
  <si>
    <t>C 33.00.a_190_220_999|LV</t>
  </si>
  <si>
    <t>C 33.00.a_190_230_999|LV</t>
  </si>
  <si>
    <t>C 33.00.a_190_240_999|LV</t>
  </si>
  <si>
    <t>C 33.00.a_190_250_999|LV</t>
  </si>
  <si>
    <t>C 33.00.a_200_010_999|LV</t>
  </si>
  <si>
    <t>C 33.00.a_200_020_999|LV</t>
  </si>
  <si>
    <t>C 33.00.a_200_030_999|LV</t>
  </si>
  <si>
    <t>C 33.00.a_200_060_999|LV</t>
  </si>
  <si>
    <t>C 33.00.a_200_080_999|LV</t>
  </si>
  <si>
    <t>C 33.00.a_200_100_999|LV</t>
  </si>
  <si>
    <t>C 33.00.a_200_200_999|LV</t>
  </si>
  <si>
    <t>C 33.00.a_200_210_999|LV</t>
  </si>
  <si>
    <t>C 33.00.a_200_220_999|LV</t>
  </si>
  <si>
    <t>C 33.00.a_200_230_999|LV</t>
  </si>
  <si>
    <t>C 33.00.a_200_240_999|LV</t>
  </si>
  <si>
    <t>C 33.00.a_200_250_999|LV</t>
  </si>
  <si>
    <t>C 33.00.a_210_010_999|LV</t>
  </si>
  <si>
    <t>C 33.00.a_210_020_999|LV</t>
  </si>
  <si>
    <t>C 33.00.a_210_030_999|LV</t>
  </si>
  <si>
    <t>C 33.00.a_210_060_999|LV</t>
  </si>
  <si>
    <t>C 33.00.a_210_080_999|LV</t>
  </si>
  <si>
    <t>C 33.00.a_210_100_999|LV</t>
  </si>
  <si>
    <t>C 33.00.a_210_200_999|LV</t>
  </si>
  <si>
    <t>C 33.00.a_210_210_999|LV</t>
  </si>
  <si>
    <t>C 33.00.a_210_220_999|LV</t>
  </si>
  <si>
    <t>C 33.00.a_210_230_999|LV</t>
  </si>
  <si>
    <t>C 33.00.a_210_240_999|LV</t>
  </si>
  <si>
    <t>C 33.00.a_210_250_999|LV</t>
  </si>
  <si>
    <t>C 33.00.a_220_010_999|LV</t>
  </si>
  <si>
    <t>C 33.00.a_220_020_999|LV</t>
  </si>
  <si>
    <t>C 33.00.a_220_030_999|LV</t>
  </si>
  <si>
    <t>C 33.00.a_220_060_999|LV</t>
  </si>
  <si>
    <t>C 33.00.a_220_080_999|LV</t>
  </si>
  <si>
    <t>C 33.00.a_220_100_999|LV</t>
  </si>
  <si>
    <t>C 33.00.a_220_200_999|LV</t>
  </si>
  <si>
    <t>C 33.00.a_220_210_999|LV</t>
  </si>
  <si>
    <t>C 33.00.a_220_220_999|LV</t>
  </si>
  <si>
    <t>C 33.00.a_220_230_999|LV</t>
  </si>
  <si>
    <t>C 33.00.a_220_240_999|LV</t>
  </si>
  <si>
    <t>C 33.00.a_220_250_999|LV</t>
  </si>
  <si>
    <t>C 33.00.a_230_010_999|LV</t>
  </si>
  <si>
    <t>C 33.00.a_230_020_999|LV</t>
  </si>
  <si>
    <t>C 33.00.a_230_030_999|LV</t>
  </si>
  <si>
    <t>C 33.00.a_230_060_999|LV</t>
  </si>
  <si>
    <t>C 33.00.a_230_080_999|LV</t>
  </si>
  <si>
    <t>C 33.00.a_230_100_999|LV</t>
  </si>
  <si>
    <t>C 33.00.a_230_200_999|LV</t>
  </si>
  <si>
    <t>C 33.00.a_230_210_999|LV</t>
  </si>
  <si>
    <t>C 33.00.a_230_220_999|LV</t>
  </si>
  <si>
    <t>C 33.00.a_230_230_999|LV</t>
  </si>
  <si>
    <t>C 33.00.a_230_240_999|LV</t>
  </si>
  <si>
    <t>C 33.00.a_230_250_999|LV</t>
  </si>
  <si>
    <t>C 33.00.a_010_300_999|LV</t>
  </si>
  <si>
    <t>C 33.00.a_170_010_999|LT</t>
  </si>
  <si>
    <t>C 33.00.a_170_020_999|LT</t>
  </si>
  <si>
    <t>C 33.00.a_170_030_999|LT</t>
  </si>
  <si>
    <t>C 33.00.a_170_060_999|LT</t>
  </si>
  <si>
    <t>C 33.00.a_170_080_999|LT</t>
  </si>
  <si>
    <t>C 33.00.a_170_100_999|LT</t>
  </si>
  <si>
    <t>C 33.00.a_170_200_999|LT</t>
  </si>
  <si>
    <t>C 33.00.a_170_210_999|LT</t>
  </si>
  <si>
    <t>C 33.00.a_170_220_999|LT</t>
  </si>
  <si>
    <t>C 33.00.a_170_230_999|LT</t>
  </si>
  <si>
    <t>C 33.00.a_170_240_999|LT</t>
  </si>
  <si>
    <t>C 33.00.a_170_250_999|LT</t>
  </si>
  <si>
    <t>C 33.00.a_180_010_999|LT</t>
  </si>
  <si>
    <t>C 33.00.a_180_020_999|LT</t>
  </si>
  <si>
    <t>C 33.00.a_180_030_999|LT</t>
  </si>
  <si>
    <t>C 33.00.a_180_060_999|LT</t>
  </si>
  <si>
    <t>C 33.00.a_180_080_999|LT</t>
  </si>
  <si>
    <t>C 33.00.a_180_100_999|LT</t>
  </si>
  <si>
    <t>C 33.00.a_180_200_999|LT</t>
  </si>
  <si>
    <t>C 33.00.a_180_210_999|LT</t>
  </si>
  <si>
    <t>C 33.00.a_180_220_999|LT</t>
  </si>
  <si>
    <t>C 33.00.a_180_230_999|LT</t>
  </si>
  <si>
    <t>C 33.00.a_180_240_999|LT</t>
  </si>
  <si>
    <t>C 33.00.a_180_250_999|LT</t>
  </si>
  <si>
    <t>C 33.00.a_190_010_999|LT</t>
  </si>
  <si>
    <t>C 33.00.a_190_020_999|LT</t>
  </si>
  <si>
    <t>C 33.00.a_190_030_999|LT</t>
  </si>
  <si>
    <t>C 33.00.a_190_060_999|LT</t>
  </si>
  <si>
    <t>C 33.00.a_190_080_999|LT</t>
  </si>
  <si>
    <t>C 33.00.a_190_100_999|LT</t>
  </si>
  <si>
    <t>C 33.00.a_190_200_999|LT</t>
  </si>
  <si>
    <t>C 33.00.a_190_210_999|LT</t>
  </si>
  <si>
    <t>C 33.00.a_190_220_999|LT</t>
  </si>
  <si>
    <t>C 33.00.a_190_230_999|LT</t>
  </si>
  <si>
    <t>C 33.00.a_190_240_999|LT</t>
  </si>
  <si>
    <t>C 33.00.a_190_250_999|LT</t>
  </si>
  <si>
    <t>C 33.00.a_200_010_999|LT</t>
  </si>
  <si>
    <t>C 33.00.a_200_020_999|LT</t>
  </si>
  <si>
    <t>C 33.00.a_200_030_999|LT</t>
  </si>
  <si>
    <t>C 33.00.a_200_060_999|LT</t>
  </si>
  <si>
    <t>C 33.00.a_200_080_999|LT</t>
  </si>
  <si>
    <t>C 33.00.a_200_100_999|LT</t>
  </si>
  <si>
    <t>C 33.00.a_200_200_999|LT</t>
  </si>
  <si>
    <t>C 33.00.a_200_210_999|LT</t>
  </si>
  <si>
    <t>C 33.00.a_200_220_999|LT</t>
  </si>
  <si>
    <t>C 33.00.a_200_230_999|LT</t>
  </si>
  <si>
    <t>C 33.00.a_200_240_999|LT</t>
  </si>
  <si>
    <t>C 33.00.a_200_250_999|LT</t>
  </si>
  <si>
    <t>C 33.00.a_210_010_999|LT</t>
  </si>
  <si>
    <t>C 33.00.a_210_020_999|LT</t>
  </si>
  <si>
    <t>C 33.00.a_210_030_999|LT</t>
  </si>
  <si>
    <t>C 33.00.a_210_060_999|LT</t>
  </si>
  <si>
    <t>C 33.00.a_210_080_999|LT</t>
  </si>
  <si>
    <t>C 33.00.a_210_100_999|LT</t>
  </si>
  <si>
    <t>C 33.00.a_210_200_999|LT</t>
  </si>
  <si>
    <t>C 33.00.a_210_210_999|LT</t>
  </si>
  <si>
    <t>C 33.00.a_210_220_999|LT</t>
  </si>
  <si>
    <t>C 33.00.a_210_230_999|LT</t>
  </si>
  <si>
    <t>C 33.00.a_210_240_999|LT</t>
  </si>
  <si>
    <t>C 33.00.a_210_250_999|LT</t>
  </si>
  <si>
    <t>C 33.00.a_220_010_999|LT</t>
  </si>
  <si>
    <t>C 33.00.a_220_020_999|LT</t>
  </si>
  <si>
    <t>C 33.00.a_220_030_999|LT</t>
  </si>
  <si>
    <t>C 33.00.a_220_060_999|LT</t>
  </si>
  <si>
    <t>C 33.00.a_220_080_999|LT</t>
  </si>
  <si>
    <t>C 33.00.a_220_100_999|LT</t>
  </si>
  <si>
    <t>C 33.00.a_220_200_999|LT</t>
  </si>
  <si>
    <t>C 33.00.a_220_210_999|LT</t>
  </si>
  <si>
    <t>C 33.00.a_220_220_999|LT</t>
  </si>
  <si>
    <t>C 33.00.a_220_230_999|LT</t>
  </si>
  <si>
    <t>C 33.00.a_220_240_999|LT</t>
  </si>
  <si>
    <t>C 33.00.a_220_250_999|LT</t>
  </si>
  <si>
    <t>C 33.00.a_230_010_999|LT</t>
  </si>
  <si>
    <t>C 33.00.a_230_020_999|LT</t>
  </si>
  <si>
    <t>C 33.00.a_230_030_999|LT</t>
  </si>
  <si>
    <t>C 33.00.a_230_060_999|LT</t>
  </si>
  <si>
    <t>C 33.00.a_230_080_999|LT</t>
  </si>
  <si>
    <t>C 33.00.a_230_100_999|LT</t>
  </si>
  <si>
    <t>C 33.00.a_230_200_999|LT</t>
  </si>
  <si>
    <t>C 33.00.a_230_210_999|LT</t>
  </si>
  <si>
    <t>C 33.00.a_230_220_999|LT</t>
  </si>
  <si>
    <t>C 33.00.a_230_230_999|LT</t>
  </si>
  <si>
    <t>C 33.00.a_230_240_999|LT</t>
  </si>
  <si>
    <t>C 33.00.a_230_250_999|LT</t>
  </si>
  <si>
    <t>C 33.00.a_010_300_999|LT</t>
  </si>
  <si>
    <t>C 33.00.a_170_010_999|LU</t>
  </si>
  <si>
    <t>C 33.00.a_170_020_999|LU</t>
  </si>
  <si>
    <t>C 33.00.a_170_030_999|LU</t>
  </si>
  <si>
    <t>C 33.00.a_170_060_999|LU</t>
  </si>
  <si>
    <t>C 33.00.a_170_080_999|LU</t>
  </si>
  <si>
    <t>C 33.00.a_170_100_999|LU</t>
  </si>
  <si>
    <t>C 33.00.a_170_200_999|LU</t>
  </si>
  <si>
    <t>C 33.00.a_170_210_999|LU</t>
  </si>
  <si>
    <t>C 33.00.a_170_220_999|LU</t>
  </si>
  <si>
    <t>C 33.00.a_170_230_999|LU</t>
  </si>
  <si>
    <t>C 33.00.a_170_240_999|LU</t>
  </si>
  <si>
    <t>C 33.00.a_170_250_999|LU</t>
  </si>
  <si>
    <t>C 33.00.a_180_010_999|LU</t>
  </si>
  <si>
    <t>C 33.00.a_180_020_999|LU</t>
  </si>
  <si>
    <t>C 33.00.a_180_030_999|LU</t>
  </si>
  <si>
    <t>C 33.00.a_180_060_999|LU</t>
  </si>
  <si>
    <t>C 33.00.a_180_080_999|LU</t>
  </si>
  <si>
    <t>C 33.00.a_180_100_999|LU</t>
  </si>
  <si>
    <t>C 33.00.a_180_200_999|LU</t>
  </si>
  <si>
    <t>C 33.00.a_180_210_999|LU</t>
  </si>
  <si>
    <t>C 33.00.a_180_220_999|LU</t>
  </si>
  <si>
    <t>C 33.00.a_180_230_999|LU</t>
  </si>
  <si>
    <t>C 33.00.a_180_240_999|LU</t>
  </si>
  <si>
    <t>C 33.00.a_180_250_999|LU</t>
  </si>
  <si>
    <t>C 33.00.a_190_010_999|LU</t>
  </si>
  <si>
    <t>C 33.00.a_190_020_999|LU</t>
  </si>
  <si>
    <t>C 33.00.a_190_030_999|LU</t>
  </si>
  <si>
    <t>C 33.00.a_190_060_999|LU</t>
  </si>
  <si>
    <t>C 33.00.a_190_080_999|LU</t>
  </si>
  <si>
    <t>C 33.00.a_190_100_999|LU</t>
  </si>
  <si>
    <t>C 33.00.a_190_200_999|LU</t>
  </si>
  <si>
    <t>C 33.00.a_190_210_999|LU</t>
  </si>
  <si>
    <t>C 33.00.a_190_220_999|LU</t>
  </si>
  <si>
    <t>C 33.00.a_190_230_999|LU</t>
  </si>
  <si>
    <t>C 33.00.a_190_240_999|LU</t>
  </si>
  <si>
    <t>C 33.00.a_190_250_999|LU</t>
  </si>
  <si>
    <t>C 33.00.a_200_010_999|LU</t>
  </si>
  <si>
    <t>C 33.00.a_200_020_999|LU</t>
  </si>
  <si>
    <t>C 33.00.a_200_030_999|LU</t>
  </si>
  <si>
    <t>C 33.00.a_200_060_999|LU</t>
  </si>
  <si>
    <t>C 33.00.a_200_080_999|LU</t>
  </si>
  <si>
    <t>C 33.00.a_200_100_999|LU</t>
  </si>
  <si>
    <t>C 33.00.a_200_200_999|LU</t>
  </si>
  <si>
    <t>C 33.00.a_200_210_999|LU</t>
  </si>
  <si>
    <t>C 33.00.a_200_220_999|LU</t>
  </si>
  <si>
    <t>C 33.00.a_200_230_999|LU</t>
  </si>
  <si>
    <t>C 33.00.a_200_240_999|LU</t>
  </si>
  <si>
    <t>C 33.00.a_200_250_999|LU</t>
  </si>
  <si>
    <t>C 33.00.a_210_010_999|LU</t>
  </si>
  <si>
    <t>C 33.00.a_210_020_999|LU</t>
  </si>
  <si>
    <t>C 33.00.a_210_030_999|LU</t>
  </si>
  <si>
    <t>C 33.00.a_210_060_999|LU</t>
  </si>
  <si>
    <t>C 33.00.a_210_080_999|LU</t>
  </si>
  <si>
    <t>C 33.00.a_210_100_999|LU</t>
  </si>
  <si>
    <t>C 33.00.a_210_200_999|LU</t>
  </si>
  <si>
    <t>C 33.00.a_210_210_999|LU</t>
  </si>
  <si>
    <t>C 33.00.a_210_220_999|LU</t>
  </si>
  <si>
    <t>C 33.00.a_210_230_999|LU</t>
  </si>
  <si>
    <t>C 33.00.a_210_240_999|LU</t>
  </si>
  <si>
    <t>C 33.00.a_210_250_999|LU</t>
  </si>
  <si>
    <t>C 33.00.a_220_010_999|LU</t>
  </si>
  <si>
    <t>C 33.00.a_220_020_999|LU</t>
  </si>
  <si>
    <t>C 33.00.a_220_030_999|LU</t>
  </si>
  <si>
    <t>C 33.00.a_220_060_999|LU</t>
  </si>
  <si>
    <t>C 33.00.a_220_080_999|LU</t>
  </si>
  <si>
    <t>C 33.00.a_220_100_999|LU</t>
  </si>
  <si>
    <t>C 33.00.a_220_200_999|LU</t>
  </si>
  <si>
    <t>C 33.00.a_220_210_999|LU</t>
  </si>
  <si>
    <t>C 33.00.a_220_220_999|LU</t>
  </si>
  <si>
    <t>C 33.00.a_220_230_999|LU</t>
  </si>
  <si>
    <t>C 33.00.a_220_240_999|LU</t>
  </si>
  <si>
    <t>C 33.00.a_220_250_999|LU</t>
  </si>
  <si>
    <t>C 33.00.a_230_010_999|LU</t>
  </si>
  <si>
    <t>C 33.00.a_230_020_999|LU</t>
  </si>
  <si>
    <t>C 33.00.a_230_030_999|LU</t>
  </si>
  <si>
    <t>C 33.00.a_230_060_999|LU</t>
  </si>
  <si>
    <t>C 33.00.a_230_080_999|LU</t>
  </si>
  <si>
    <t>C 33.00.a_230_100_999|LU</t>
  </si>
  <si>
    <t>C 33.00.a_230_200_999|LU</t>
  </si>
  <si>
    <t>C 33.00.a_230_210_999|LU</t>
  </si>
  <si>
    <t>C 33.00.a_230_220_999|LU</t>
  </si>
  <si>
    <t>C 33.00.a_230_230_999|LU</t>
  </si>
  <si>
    <t>C 33.00.a_230_240_999|LU</t>
  </si>
  <si>
    <t>C 33.00.a_230_250_999|LU</t>
  </si>
  <si>
    <t>C 33.00.a_010_300_999|LU</t>
  </si>
  <si>
    <t>C 33.00.a_170_010_999|MT</t>
  </si>
  <si>
    <t>C 33.00.a_170_020_999|MT</t>
  </si>
  <si>
    <t>C 33.00.a_170_030_999|MT</t>
  </si>
  <si>
    <t>C 33.00.a_170_060_999|MT</t>
  </si>
  <si>
    <t>C 33.00.a_170_080_999|MT</t>
  </si>
  <si>
    <t>C 33.00.a_170_100_999|MT</t>
  </si>
  <si>
    <t>C 33.00.a_170_200_999|MT</t>
  </si>
  <si>
    <t>C 33.00.a_170_210_999|MT</t>
  </si>
  <si>
    <t>C 33.00.a_170_220_999|MT</t>
  </si>
  <si>
    <t>C 33.00.a_170_230_999|MT</t>
  </si>
  <si>
    <t>C 33.00.a_170_240_999|MT</t>
  </si>
  <si>
    <t>C 33.00.a_170_250_999|MT</t>
  </si>
  <si>
    <t>C 33.00.a_180_010_999|MT</t>
  </si>
  <si>
    <t>C 33.00.a_180_020_999|MT</t>
  </si>
  <si>
    <t>C 33.00.a_180_030_999|MT</t>
  </si>
  <si>
    <t>C 33.00.a_180_060_999|MT</t>
  </si>
  <si>
    <t>C 33.00.a_180_080_999|MT</t>
  </si>
  <si>
    <t>C 33.00.a_180_100_999|MT</t>
  </si>
  <si>
    <t>C 33.00.a_180_200_999|MT</t>
  </si>
  <si>
    <t>C 33.00.a_180_210_999|MT</t>
  </si>
  <si>
    <t>C 33.00.a_180_220_999|MT</t>
  </si>
  <si>
    <t>C 33.00.a_180_230_999|MT</t>
  </si>
  <si>
    <t>C 33.00.a_180_240_999|MT</t>
  </si>
  <si>
    <t>C 33.00.a_180_250_999|MT</t>
  </si>
  <si>
    <t>C 33.00.a_190_010_999|MT</t>
  </si>
  <si>
    <t>C 33.00.a_190_020_999|MT</t>
  </si>
  <si>
    <t>C 33.00.a_190_030_999|MT</t>
  </si>
  <si>
    <t>C 33.00.a_190_060_999|MT</t>
  </si>
  <si>
    <t>C 33.00.a_190_080_999|MT</t>
  </si>
  <si>
    <t>C 33.00.a_190_100_999|MT</t>
  </si>
  <si>
    <t>C 33.00.a_190_200_999|MT</t>
  </si>
  <si>
    <t>C 33.00.a_190_210_999|MT</t>
  </si>
  <si>
    <t>C 33.00.a_190_220_999|MT</t>
  </si>
  <si>
    <t>C 33.00.a_190_230_999|MT</t>
  </si>
  <si>
    <t>C 33.00.a_190_240_999|MT</t>
  </si>
  <si>
    <t>C 33.00.a_190_250_999|MT</t>
  </si>
  <si>
    <t>C 33.00.a_200_010_999|MT</t>
  </si>
  <si>
    <t>C 33.00.a_200_020_999|MT</t>
  </si>
  <si>
    <t>C 33.00.a_200_030_999|MT</t>
  </si>
  <si>
    <t>C 33.00.a_200_060_999|MT</t>
  </si>
  <si>
    <t>C 33.00.a_200_080_999|MT</t>
  </si>
  <si>
    <t>C 33.00.a_200_100_999|MT</t>
  </si>
  <si>
    <t>C 33.00.a_200_200_999|MT</t>
  </si>
  <si>
    <t>C 33.00.a_200_210_999|MT</t>
  </si>
  <si>
    <t>C 33.00.a_200_220_999|MT</t>
  </si>
  <si>
    <t>C 33.00.a_200_230_999|MT</t>
  </si>
  <si>
    <t>C 33.00.a_200_240_999|MT</t>
  </si>
  <si>
    <t>C 33.00.a_200_250_999|MT</t>
  </si>
  <si>
    <t>C 33.00.a_210_010_999|MT</t>
  </si>
  <si>
    <t>C 33.00.a_210_020_999|MT</t>
  </si>
  <si>
    <t>C 33.00.a_210_030_999|MT</t>
  </si>
  <si>
    <t>C 33.00.a_210_060_999|MT</t>
  </si>
  <si>
    <t>C 33.00.a_210_080_999|MT</t>
  </si>
  <si>
    <t>C 33.00.a_210_100_999|MT</t>
  </si>
  <si>
    <t>C 33.00.a_210_200_999|MT</t>
  </si>
  <si>
    <t>C 33.00.a_210_210_999|MT</t>
  </si>
  <si>
    <t>C 33.00.a_210_220_999|MT</t>
  </si>
  <si>
    <t>C 33.00.a_210_230_999|MT</t>
  </si>
  <si>
    <t>C 33.00.a_210_240_999|MT</t>
  </si>
  <si>
    <t>C 33.00.a_210_250_999|MT</t>
  </si>
  <si>
    <t>C 33.00.a_220_010_999|MT</t>
  </si>
  <si>
    <t>C 33.00.a_220_020_999|MT</t>
  </si>
  <si>
    <t>C 33.00.a_220_030_999|MT</t>
  </si>
  <si>
    <t>C 33.00.a_220_060_999|MT</t>
  </si>
  <si>
    <t>C 33.00.a_220_080_999|MT</t>
  </si>
  <si>
    <t>C 33.00.a_220_100_999|MT</t>
  </si>
  <si>
    <t>C 33.00.a_220_200_999|MT</t>
  </si>
  <si>
    <t>C 33.00.a_220_210_999|MT</t>
  </si>
  <si>
    <t>C 33.00.a_220_220_999|MT</t>
  </si>
  <si>
    <t>C 33.00.a_220_230_999|MT</t>
  </si>
  <si>
    <t>C 33.00.a_220_240_999|MT</t>
  </si>
  <si>
    <t>C 33.00.a_220_250_999|MT</t>
  </si>
  <si>
    <t>C 33.00.a_230_010_999|MT</t>
  </si>
  <si>
    <t>C 33.00.a_230_020_999|MT</t>
  </si>
  <si>
    <t>C 33.00.a_230_030_999|MT</t>
  </si>
  <si>
    <t>C 33.00.a_230_060_999|MT</t>
  </si>
  <si>
    <t>C 33.00.a_230_080_999|MT</t>
  </si>
  <si>
    <t>C 33.00.a_230_100_999|MT</t>
  </si>
  <si>
    <t>C 33.00.a_230_200_999|MT</t>
  </si>
  <si>
    <t>C 33.00.a_230_210_999|MT</t>
  </si>
  <si>
    <t>C 33.00.a_230_220_999|MT</t>
  </si>
  <si>
    <t>C 33.00.a_230_230_999|MT</t>
  </si>
  <si>
    <t>C 33.00.a_230_240_999|MT</t>
  </si>
  <si>
    <t>C 33.00.a_230_250_999|MT</t>
  </si>
  <si>
    <t>C 33.00.a_010_300_999|MT</t>
  </si>
  <si>
    <t>C 33.00.a_170_010_999|NL</t>
  </si>
  <si>
    <t>C 33.00.a_170_020_999|NL</t>
  </si>
  <si>
    <t>C 33.00.a_170_030_999|NL</t>
  </si>
  <si>
    <t>C 33.00.a_170_060_999|NL</t>
  </si>
  <si>
    <t>C 33.00.a_170_080_999|NL</t>
  </si>
  <si>
    <t>C 33.00.a_170_100_999|NL</t>
  </si>
  <si>
    <t>C 33.00.a_170_200_999|NL</t>
  </si>
  <si>
    <t>C 33.00.a_170_210_999|NL</t>
  </si>
  <si>
    <t>C 33.00.a_170_220_999|NL</t>
  </si>
  <si>
    <t>C 33.00.a_170_230_999|NL</t>
  </si>
  <si>
    <t>C 33.00.a_170_240_999|NL</t>
  </si>
  <si>
    <t>C 33.00.a_170_250_999|NL</t>
  </si>
  <si>
    <t>C 33.00.a_180_010_999|NL</t>
  </si>
  <si>
    <t>C 33.00.a_180_020_999|NL</t>
  </si>
  <si>
    <t>C 33.00.a_180_030_999|NL</t>
  </si>
  <si>
    <t>C 33.00.a_180_060_999|NL</t>
  </si>
  <si>
    <t>C 33.00.a_180_080_999|NL</t>
  </si>
  <si>
    <t>C 33.00.a_180_100_999|NL</t>
  </si>
  <si>
    <t>C 33.00.a_180_200_999|NL</t>
  </si>
  <si>
    <t>C 33.00.a_180_210_999|NL</t>
  </si>
  <si>
    <t>C 33.00.a_180_220_999|NL</t>
  </si>
  <si>
    <t>C 33.00.a_180_230_999|NL</t>
  </si>
  <si>
    <t>C 33.00.a_180_240_999|NL</t>
  </si>
  <si>
    <t>C 33.00.a_180_250_999|NL</t>
  </si>
  <si>
    <t>C 33.00.a_190_010_999|NL</t>
  </si>
  <si>
    <t>C 33.00.a_190_020_999|NL</t>
  </si>
  <si>
    <t>C 33.00.a_190_030_999|NL</t>
  </si>
  <si>
    <t>C 33.00.a_190_060_999|NL</t>
  </si>
  <si>
    <t>C 33.00.a_190_080_999|NL</t>
  </si>
  <si>
    <t>C 33.00.a_190_100_999|NL</t>
  </si>
  <si>
    <t>C 33.00.a_190_200_999|NL</t>
  </si>
  <si>
    <t>C 33.00.a_190_210_999|NL</t>
  </si>
  <si>
    <t>C 33.00.a_190_220_999|NL</t>
  </si>
  <si>
    <t>C 33.00.a_190_230_999|NL</t>
  </si>
  <si>
    <t>C 33.00.a_190_240_999|NL</t>
  </si>
  <si>
    <t>C 33.00.a_190_250_999|NL</t>
  </si>
  <si>
    <t>C 33.00.a_200_010_999|NL</t>
  </si>
  <si>
    <t>C 33.00.a_200_020_999|NL</t>
  </si>
  <si>
    <t>C 33.00.a_200_030_999|NL</t>
  </si>
  <si>
    <t>C 33.00.a_200_060_999|NL</t>
  </si>
  <si>
    <t>C 33.00.a_200_080_999|NL</t>
  </si>
  <si>
    <t>C 33.00.a_200_100_999|NL</t>
  </si>
  <si>
    <t>C 33.00.a_200_200_999|NL</t>
  </si>
  <si>
    <t>C 33.00.a_200_210_999|NL</t>
  </si>
  <si>
    <t>C 33.00.a_200_220_999|NL</t>
  </si>
  <si>
    <t>C 33.00.a_200_230_999|NL</t>
  </si>
  <si>
    <t>C 33.00.a_200_240_999|NL</t>
  </si>
  <si>
    <t>C 33.00.a_200_250_999|NL</t>
  </si>
  <si>
    <t>C 33.00.a_210_010_999|NL</t>
  </si>
  <si>
    <t>C 33.00.a_210_020_999|NL</t>
  </si>
  <si>
    <t>C 33.00.a_210_030_999|NL</t>
  </si>
  <si>
    <t>C 33.00.a_210_060_999|NL</t>
  </si>
  <si>
    <t>C 33.00.a_210_080_999|NL</t>
  </si>
  <si>
    <t>C 33.00.a_210_100_999|NL</t>
  </si>
  <si>
    <t>C 33.00.a_210_200_999|NL</t>
  </si>
  <si>
    <t>C 33.00.a_210_210_999|NL</t>
  </si>
  <si>
    <t>C 33.00.a_210_220_999|NL</t>
  </si>
  <si>
    <t>C 33.00.a_210_230_999|NL</t>
  </si>
  <si>
    <t>C 33.00.a_210_240_999|NL</t>
  </si>
  <si>
    <t>C 33.00.a_210_250_999|NL</t>
  </si>
  <si>
    <t>C 33.00.a_220_010_999|NL</t>
  </si>
  <si>
    <t>C 33.00.a_220_020_999|NL</t>
  </si>
  <si>
    <t>C 33.00.a_220_030_999|NL</t>
  </si>
  <si>
    <t>C 33.00.a_220_060_999|NL</t>
  </si>
  <si>
    <t>C 33.00.a_220_080_999|NL</t>
  </si>
  <si>
    <t>C 33.00.a_220_100_999|NL</t>
  </si>
  <si>
    <t>C 33.00.a_220_200_999|NL</t>
  </si>
  <si>
    <t>C 33.00.a_220_210_999|NL</t>
  </si>
  <si>
    <t>C 33.00.a_220_220_999|NL</t>
  </si>
  <si>
    <t>C 33.00.a_220_230_999|NL</t>
  </si>
  <si>
    <t>C 33.00.a_220_240_999|NL</t>
  </si>
  <si>
    <t>C 33.00.a_220_250_999|NL</t>
  </si>
  <si>
    <t>C 33.00.a_230_010_999|NL</t>
  </si>
  <si>
    <t>C 33.00.a_230_020_999|NL</t>
  </si>
  <si>
    <t>C 33.00.a_230_030_999|NL</t>
  </si>
  <si>
    <t>C 33.00.a_230_060_999|NL</t>
  </si>
  <si>
    <t>C 33.00.a_230_080_999|NL</t>
  </si>
  <si>
    <t>C 33.00.a_230_100_999|NL</t>
  </si>
  <si>
    <t>C 33.00.a_230_200_999|NL</t>
  </si>
  <si>
    <t>C 33.00.a_230_210_999|NL</t>
  </si>
  <si>
    <t>C 33.00.a_230_220_999|NL</t>
  </si>
  <si>
    <t>C 33.00.a_230_230_999|NL</t>
  </si>
  <si>
    <t>C 33.00.a_230_240_999|NL</t>
  </si>
  <si>
    <t>C 33.00.a_230_250_999|NL</t>
  </si>
  <si>
    <t>C 33.00.a_010_300_999|NL</t>
  </si>
  <si>
    <t>C 33.00.a_170_010_999|PL</t>
  </si>
  <si>
    <t>C 33.00.a_170_020_999|PL</t>
  </si>
  <si>
    <t>C 33.00.a_170_030_999|PL</t>
  </si>
  <si>
    <t>C 33.00.a_170_060_999|PL</t>
  </si>
  <si>
    <t>C 33.00.a_170_080_999|PL</t>
  </si>
  <si>
    <t>C 33.00.a_170_100_999|PL</t>
  </si>
  <si>
    <t>C 33.00.a_170_200_999|PL</t>
  </si>
  <si>
    <t>C 33.00.a_170_210_999|PL</t>
  </si>
  <si>
    <t>C 33.00.a_170_220_999|PL</t>
  </si>
  <si>
    <t>C 33.00.a_170_230_999|PL</t>
  </si>
  <si>
    <t>C 33.00.a_170_240_999|PL</t>
  </si>
  <si>
    <t>C 33.00.a_170_250_999|PL</t>
  </si>
  <si>
    <t>C 33.00.a_180_010_999|PL</t>
  </si>
  <si>
    <t>C 33.00.a_180_020_999|PL</t>
  </si>
  <si>
    <t>C 33.00.a_180_030_999|PL</t>
  </si>
  <si>
    <t>C 33.00.a_180_060_999|PL</t>
  </si>
  <si>
    <t>C 33.00.a_180_080_999|PL</t>
  </si>
  <si>
    <t>C 33.00.a_180_100_999|PL</t>
  </si>
  <si>
    <t>C 33.00.a_180_200_999|PL</t>
  </si>
  <si>
    <t>C 33.00.a_180_210_999|PL</t>
  </si>
  <si>
    <t>C 33.00.a_180_220_999|PL</t>
  </si>
  <si>
    <t>C 33.00.a_180_230_999|PL</t>
  </si>
  <si>
    <t>C 33.00.a_180_240_999|PL</t>
  </si>
  <si>
    <t>C 33.00.a_180_250_999|PL</t>
  </si>
  <si>
    <t>C 33.00.a_190_010_999|PL</t>
  </si>
  <si>
    <t>C 33.00.a_190_020_999|PL</t>
  </si>
  <si>
    <t>C 33.00.a_190_030_999|PL</t>
  </si>
  <si>
    <t>C 33.00.a_190_060_999|PL</t>
  </si>
  <si>
    <t>C 33.00.a_190_080_999|PL</t>
  </si>
  <si>
    <t>C 33.00.a_190_100_999|PL</t>
  </si>
  <si>
    <t>C 33.00.a_190_200_999|PL</t>
  </si>
  <si>
    <t>C 33.00.a_190_210_999|PL</t>
  </si>
  <si>
    <t>C 33.00.a_190_220_999|PL</t>
  </si>
  <si>
    <t>C 33.00.a_190_230_999|PL</t>
  </si>
  <si>
    <t>C 33.00.a_190_240_999|PL</t>
  </si>
  <si>
    <t>C 33.00.a_190_250_999|PL</t>
  </si>
  <si>
    <t>C 33.00.a_200_010_999|PL</t>
  </si>
  <si>
    <t>C 33.00.a_200_020_999|PL</t>
  </si>
  <si>
    <t>C 33.00.a_200_030_999|PL</t>
  </si>
  <si>
    <t>C 33.00.a_200_060_999|PL</t>
  </si>
  <si>
    <t>C 33.00.a_200_080_999|PL</t>
  </si>
  <si>
    <t>C 33.00.a_200_100_999|PL</t>
  </si>
  <si>
    <t>C 33.00.a_200_200_999|PL</t>
  </si>
  <si>
    <t>C 33.00.a_200_210_999|PL</t>
  </si>
  <si>
    <t>C 33.00.a_200_220_999|PL</t>
  </si>
  <si>
    <t>C 33.00.a_200_230_999|PL</t>
  </si>
  <si>
    <t>C 33.00.a_200_240_999|PL</t>
  </si>
  <si>
    <t>C 33.00.a_200_250_999|PL</t>
  </si>
  <si>
    <t>C 33.00.a_210_010_999|PL</t>
  </si>
  <si>
    <t>C 33.00.a_210_020_999|PL</t>
  </si>
  <si>
    <t>C 33.00.a_210_030_999|PL</t>
  </si>
  <si>
    <t>C 33.00.a_210_060_999|PL</t>
  </si>
  <si>
    <t>C 33.00.a_210_080_999|PL</t>
  </si>
  <si>
    <t>C 33.00.a_210_100_999|PL</t>
  </si>
  <si>
    <t>C 33.00.a_210_200_999|PL</t>
  </si>
  <si>
    <t>C 33.00.a_210_210_999|PL</t>
  </si>
  <si>
    <t>C 33.00.a_210_220_999|PL</t>
  </si>
  <si>
    <t>C 33.00.a_210_230_999|PL</t>
  </si>
  <si>
    <t>C 33.00.a_210_240_999|PL</t>
  </si>
  <si>
    <t>C 33.00.a_210_250_999|PL</t>
  </si>
  <si>
    <t>C 33.00.a_220_010_999|PL</t>
  </si>
  <si>
    <t>C 33.00.a_220_020_999|PL</t>
  </si>
  <si>
    <t>C 33.00.a_220_030_999|PL</t>
  </si>
  <si>
    <t>C 33.00.a_220_060_999|PL</t>
  </si>
  <si>
    <t>C 33.00.a_220_080_999|PL</t>
  </si>
  <si>
    <t>C 33.00.a_220_100_999|PL</t>
  </si>
  <si>
    <t>C 33.00.a_220_200_999|PL</t>
  </si>
  <si>
    <t>C 33.00.a_220_210_999|PL</t>
  </si>
  <si>
    <t>C 33.00.a_220_220_999|PL</t>
  </si>
  <si>
    <t>C 33.00.a_220_230_999|PL</t>
  </si>
  <si>
    <t>C 33.00.a_220_240_999|PL</t>
  </si>
  <si>
    <t>C 33.00.a_220_250_999|PL</t>
  </si>
  <si>
    <t>C 33.00.a_230_010_999|PL</t>
  </si>
  <si>
    <t>C 33.00.a_230_020_999|PL</t>
  </si>
  <si>
    <t>C 33.00.a_230_030_999|PL</t>
  </si>
  <si>
    <t>C 33.00.a_230_060_999|PL</t>
  </si>
  <si>
    <t>C 33.00.a_230_080_999|PL</t>
  </si>
  <si>
    <t>C 33.00.a_230_100_999|PL</t>
  </si>
  <si>
    <t>C 33.00.a_230_200_999|PL</t>
  </si>
  <si>
    <t>C 33.00.a_230_210_999|PL</t>
  </si>
  <si>
    <t>C 33.00.a_230_220_999|PL</t>
  </si>
  <si>
    <t>C 33.00.a_230_230_999|PL</t>
  </si>
  <si>
    <t>C 33.00.a_230_240_999|PL</t>
  </si>
  <si>
    <t>C 33.00.a_230_250_999|PL</t>
  </si>
  <si>
    <t>C 33.00.a_010_300_999|PL</t>
  </si>
  <si>
    <t>C 33.00.a_170_010_999|PT</t>
  </si>
  <si>
    <t>C 33.00.a_170_020_999|PT</t>
  </si>
  <si>
    <t>C 33.00.a_170_030_999|PT</t>
  </si>
  <si>
    <t>C 33.00.a_170_060_999|PT</t>
  </si>
  <si>
    <t>C 33.00.a_170_080_999|PT</t>
  </si>
  <si>
    <t>C 33.00.a_170_100_999|PT</t>
  </si>
  <si>
    <t>C 33.00.a_170_200_999|PT</t>
  </si>
  <si>
    <t>C 33.00.a_170_210_999|PT</t>
  </si>
  <si>
    <t>C 33.00.a_170_220_999|PT</t>
  </si>
  <si>
    <t>C 33.00.a_170_230_999|PT</t>
  </si>
  <si>
    <t>C 33.00.a_170_240_999|PT</t>
  </si>
  <si>
    <t>C 33.00.a_170_250_999|PT</t>
  </si>
  <si>
    <t>C 33.00.a_180_010_999|PT</t>
  </si>
  <si>
    <t>C 33.00.a_180_020_999|PT</t>
  </si>
  <si>
    <t>C 33.00.a_180_030_999|PT</t>
  </si>
  <si>
    <t>C 33.00.a_180_060_999|PT</t>
  </si>
  <si>
    <t>C 33.00.a_180_080_999|PT</t>
  </si>
  <si>
    <t>C 33.00.a_180_100_999|PT</t>
  </si>
  <si>
    <t>C 33.00.a_180_200_999|PT</t>
  </si>
  <si>
    <t>C 33.00.a_180_210_999|PT</t>
  </si>
  <si>
    <t>C 33.00.a_180_220_999|PT</t>
  </si>
  <si>
    <t>C 33.00.a_180_230_999|PT</t>
  </si>
  <si>
    <t>C 33.00.a_180_240_999|PT</t>
  </si>
  <si>
    <t>C 33.00.a_180_250_999|PT</t>
  </si>
  <si>
    <t>C 33.00.a_190_010_999|PT</t>
  </si>
  <si>
    <t>C 33.00.a_190_020_999|PT</t>
  </si>
  <si>
    <t>C 33.00.a_190_030_999|PT</t>
  </si>
  <si>
    <t>C 33.00.a_190_060_999|PT</t>
  </si>
  <si>
    <t>C 33.00.a_190_080_999|PT</t>
  </si>
  <si>
    <t>C 33.00.a_190_100_999|PT</t>
  </si>
  <si>
    <t>C 33.00.a_190_200_999|PT</t>
  </si>
  <si>
    <t>C 33.00.a_190_210_999|PT</t>
  </si>
  <si>
    <t>C 33.00.a_190_220_999|PT</t>
  </si>
  <si>
    <t>C 33.00.a_190_230_999|PT</t>
  </si>
  <si>
    <t>C 33.00.a_190_240_999|PT</t>
  </si>
  <si>
    <t>C 33.00.a_190_250_999|PT</t>
  </si>
  <si>
    <t>C 33.00.a_200_010_999|PT</t>
  </si>
  <si>
    <t>C 33.00.a_200_020_999|PT</t>
  </si>
  <si>
    <t>C 33.00.a_200_030_999|PT</t>
  </si>
  <si>
    <t>C 33.00.a_200_060_999|PT</t>
  </si>
  <si>
    <t>C 33.00.a_200_080_999|PT</t>
  </si>
  <si>
    <t>C 33.00.a_200_100_999|PT</t>
  </si>
  <si>
    <t>C 33.00.a_200_200_999|PT</t>
  </si>
  <si>
    <t>C 33.00.a_200_210_999|PT</t>
  </si>
  <si>
    <t>C 33.00.a_200_220_999|PT</t>
  </si>
  <si>
    <t>C 33.00.a_200_230_999|PT</t>
  </si>
  <si>
    <t>C 33.00.a_200_240_999|PT</t>
  </si>
  <si>
    <t>C 33.00.a_200_250_999|PT</t>
  </si>
  <si>
    <t>C 33.00.a_210_010_999|PT</t>
  </si>
  <si>
    <t>C 33.00.a_210_020_999|PT</t>
  </si>
  <si>
    <t>C 33.00.a_210_030_999|PT</t>
  </si>
  <si>
    <t>C 33.00.a_210_060_999|PT</t>
  </si>
  <si>
    <t>C 33.00.a_210_080_999|PT</t>
  </si>
  <si>
    <t>C 33.00.a_210_100_999|PT</t>
  </si>
  <si>
    <t>C 33.00.a_210_200_999|PT</t>
  </si>
  <si>
    <t>C 33.00.a_210_210_999|PT</t>
  </si>
  <si>
    <t>C 33.00.a_210_220_999|PT</t>
  </si>
  <si>
    <t>C 33.00.a_210_230_999|PT</t>
  </si>
  <si>
    <t>C 33.00.a_210_240_999|PT</t>
  </si>
  <si>
    <t>C 33.00.a_210_250_999|PT</t>
  </si>
  <si>
    <t>C 33.00.a_220_010_999|PT</t>
  </si>
  <si>
    <t>C 33.00.a_220_020_999|PT</t>
  </si>
  <si>
    <t>C 33.00.a_220_030_999|PT</t>
  </si>
  <si>
    <t>C 33.00.a_220_060_999|PT</t>
  </si>
  <si>
    <t>C 33.00.a_220_080_999|PT</t>
  </si>
  <si>
    <t>C 33.00.a_220_100_999|PT</t>
  </si>
  <si>
    <t>C 33.00.a_220_200_999|PT</t>
  </si>
  <si>
    <t>C 33.00.a_220_210_999|PT</t>
  </si>
  <si>
    <t>C 33.00.a_220_220_999|PT</t>
  </si>
  <si>
    <t>C 33.00.a_220_230_999|PT</t>
  </si>
  <si>
    <t>C 33.00.a_220_240_999|PT</t>
  </si>
  <si>
    <t>C 33.00.a_220_250_999|PT</t>
  </si>
  <si>
    <t>C 33.00.a_230_010_999|PT</t>
  </si>
  <si>
    <t>C 33.00.a_230_020_999|PT</t>
  </si>
  <si>
    <t>C 33.00.a_230_030_999|PT</t>
  </si>
  <si>
    <t>C 33.00.a_230_060_999|PT</t>
  </si>
  <si>
    <t>C 33.00.a_230_080_999|PT</t>
  </si>
  <si>
    <t>C 33.00.a_230_100_999|PT</t>
  </si>
  <si>
    <t>C 33.00.a_230_200_999|PT</t>
  </si>
  <si>
    <t>C 33.00.a_230_210_999|PT</t>
  </si>
  <si>
    <t>C 33.00.a_230_220_999|PT</t>
  </si>
  <si>
    <t>C 33.00.a_230_230_999|PT</t>
  </si>
  <si>
    <t>C 33.00.a_230_240_999|PT</t>
  </si>
  <si>
    <t>C 33.00.a_230_250_999|PT</t>
  </si>
  <si>
    <t>C 33.00.a_010_300_999|PT</t>
  </si>
  <si>
    <t>C 33.00.a_170_010_999|RO</t>
  </si>
  <si>
    <t>C 33.00.a_170_020_999|RO</t>
  </si>
  <si>
    <t>C 33.00.a_170_030_999|RO</t>
  </si>
  <si>
    <t>C 33.00.a_170_060_999|RO</t>
  </si>
  <si>
    <t>C 33.00.a_170_080_999|RO</t>
  </si>
  <si>
    <t>C 33.00.a_170_100_999|RO</t>
  </si>
  <si>
    <t>C 33.00.a_170_200_999|RO</t>
  </si>
  <si>
    <t>C 33.00.a_170_210_999|RO</t>
  </si>
  <si>
    <t>C 33.00.a_170_220_999|RO</t>
  </si>
  <si>
    <t>C 33.00.a_170_230_999|RO</t>
  </si>
  <si>
    <t>C 33.00.a_170_240_999|RO</t>
  </si>
  <si>
    <t>C 33.00.a_170_250_999|RO</t>
  </si>
  <si>
    <t>C 33.00.a_180_010_999|RO</t>
  </si>
  <si>
    <t>C 33.00.a_180_020_999|RO</t>
  </si>
  <si>
    <t>C 33.00.a_180_030_999|RO</t>
  </si>
  <si>
    <t>C 33.00.a_180_060_999|RO</t>
  </si>
  <si>
    <t>C 33.00.a_180_080_999|RO</t>
  </si>
  <si>
    <t>C 33.00.a_180_100_999|RO</t>
  </si>
  <si>
    <t>C 33.00.a_180_200_999|RO</t>
  </si>
  <si>
    <t>C 33.00.a_180_210_999|RO</t>
  </si>
  <si>
    <t>C 33.00.a_180_220_999|RO</t>
  </si>
  <si>
    <t>C 33.00.a_180_230_999|RO</t>
  </si>
  <si>
    <t>C 33.00.a_180_240_999|RO</t>
  </si>
  <si>
    <t>C 33.00.a_180_250_999|RO</t>
  </si>
  <si>
    <t>C 33.00.a_190_010_999|RO</t>
  </si>
  <si>
    <t>C 33.00.a_190_020_999|RO</t>
  </si>
  <si>
    <t>C 33.00.a_190_030_999|RO</t>
  </si>
  <si>
    <t>C 33.00.a_190_060_999|RO</t>
  </si>
  <si>
    <t>C 33.00.a_190_080_999|RO</t>
  </si>
  <si>
    <t>C 33.00.a_190_100_999|RO</t>
  </si>
  <si>
    <t>C 33.00.a_190_200_999|RO</t>
  </si>
  <si>
    <t>C 33.00.a_190_210_999|RO</t>
  </si>
  <si>
    <t>C 33.00.a_190_220_999|RO</t>
  </si>
  <si>
    <t>C 33.00.a_190_230_999|RO</t>
  </si>
  <si>
    <t>C 33.00.a_190_240_999|RO</t>
  </si>
  <si>
    <t>C 33.00.a_190_250_999|RO</t>
  </si>
  <si>
    <t>C 33.00.a_200_010_999|RO</t>
  </si>
  <si>
    <t>C 33.00.a_200_020_999|RO</t>
  </si>
  <si>
    <t>C 33.00.a_200_030_999|RO</t>
  </si>
  <si>
    <t>C 33.00.a_200_060_999|RO</t>
  </si>
  <si>
    <t>C 33.00.a_200_080_999|RO</t>
  </si>
  <si>
    <t>C 33.00.a_200_100_999|RO</t>
  </si>
  <si>
    <t>C 33.00.a_200_200_999|RO</t>
  </si>
  <si>
    <t>C 33.00.a_200_210_999|RO</t>
  </si>
  <si>
    <t>C 33.00.a_200_220_999|RO</t>
  </si>
  <si>
    <t>C 33.00.a_200_230_999|RO</t>
  </si>
  <si>
    <t>C 33.00.a_200_240_999|RO</t>
  </si>
  <si>
    <t>C 33.00.a_200_250_999|RO</t>
  </si>
  <si>
    <t>C 33.00.a_210_010_999|RO</t>
  </si>
  <si>
    <t>C 33.00.a_210_020_999|RO</t>
  </si>
  <si>
    <t>C 33.00.a_210_030_999|RO</t>
  </si>
  <si>
    <t>C 33.00.a_210_060_999|RO</t>
  </si>
  <si>
    <t>C 33.00.a_210_080_999|RO</t>
  </si>
  <si>
    <t>C 33.00.a_210_100_999|RO</t>
  </si>
  <si>
    <t>C 33.00.a_210_200_999|RO</t>
  </si>
  <si>
    <t>C 33.00.a_210_210_999|RO</t>
  </si>
  <si>
    <t>C 33.00.a_210_220_999|RO</t>
  </si>
  <si>
    <t>C 33.00.a_210_230_999|RO</t>
  </si>
  <si>
    <t>C 33.00.a_210_240_999|RO</t>
  </si>
  <si>
    <t>C 33.00.a_210_250_999|RO</t>
  </si>
  <si>
    <t>C 33.00.a_220_010_999|RO</t>
  </si>
  <si>
    <t>C 33.00.a_220_020_999|RO</t>
  </si>
  <si>
    <t>C 33.00.a_220_030_999|RO</t>
  </si>
  <si>
    <t>C 33.00.a_220_060_999|RO</t>
  </si>
  <si>
    <t>C 33.00.a_220_080_999|RO</t>
  </si>
  <si>
    <t>C 33.00.a_220_100_999|RO</t>
  </si>
  <si>
    <t>C 33.00.a_220_200_999|RO</t>
  </si>
  <si>
    <t>C 33.00.a_220_210_999|RO</t>
  </si>
  <si>
    <t>C 33.00.a_220_220_999|RO</t>
  </si>
  <si>
    <t>C 33.00.a_220_230_999|RO</t>
  </si>
  <si>
    <t>C 33.00.a_220_240_999|RO</t>
  </si>
  <si>
    <t>C 33.00.a_220_250_999|RO</t>
  </si>
  <si>
    <t>C 33.00.a_230_010_999|RO</t>
  </si>
  <si>
    <t>C 33.00.a_230_020_999|RO</t>
  </si>
  <si>
    <t>C 33.00.a_230_030_999|RO</t>
  </si>
  <si>
    <t>C 33.00.a_230_060_999|RO</t>
  </si>
  <si>
    <t>C 33.00.a_230_080_999|RO</t>
  </si>
  <si>
    <t>C 33.00.a_230_100_999|RO</t>
  </si>
  <si>
    <t>C 33.00.a_230_200_999|RO</t>
  </si>
  <si>
    <t>C 33.00.a_230_210_999|RO</t>
  </si>
  <si>
    <t>C 33.00.a_230_220_999|RO</t>
  </si>
  <si>
    <t>C 33.00.a_230_230_999|RO</t>
  </si>
  <si>
    <t>C 33.00.a_230_240_999|RO</t>
  </si>
  <si>
    <t>C 33.00.a_230_250_999|RO</t>
  </si>
  <si>
    <t>C 33.00.a_010_300_999|RO</t>
  </si>
  <si>
    <t>C 33.00.a_170_010_999|SK</t>
  </si>
  <si>
    <t>C 33.00.a_170_020_999|SK</t>
  </si>
  <si>
    <t>C 33.00.a_170_030_999|SK</t>
  </si>
  <si>
    <t>C 33.00.a_170_060_999|SK</t>
  </si>
  <si>
    <t>C 33.00.a_170_080_999|SK</t>
  </si>
  <si>
    <t>C 33.00.a_170_100_999|SK</t>
  </si>
  <si>
    <t>C 33.00.a_170_200_999|SK</t>
  </si>
  <si>
    <t>C 33.00.a_170_210_999|SK</t>
  </si>
  <si>
    <t>C 33.00.a_170_220_999|SK</t>
  </si>
  <si>
    <t>C 33.00.a_170_230_999|SK</t>
  </si>
  <si>
    <t>C 33.00.a_170_240_999|SK</t>
  </si>
  <si>
    <t>C 33.00.a_170_250_999|SK</t>
  </si>
  <si>
    <t>C 33.00.a_180_010_999|SK</t>
  </si>
  <si>
    <t>C 33.00.a_180_020_999|SK</t>
  </si>
  <si>
    <t>C 33.00.a_180_030_999|SK</t>
  </si>
  <si>
    <t>C 33.00.a_180_060_999|SK</t>
  </si>
  <si>
    <t>C 33.00.a_180_080_999|SK</t>
  </si>
  <si>
    <t>C 33.00.a_180_100_999|SK</t>
  </si>
  <si>
    <t>C 33.00.a_180_200_999|SK</t>
  </si>
  <si>
    <t>C 33.00.a_180_210_999|SK</t>
  </si>
  <si>
    <t>C 33.00.a_180_220_999|SK</t>
  </si>
  <si>
    <t>C 33.00.a_180_230_999|SK</t>
  </si>
  <si>
    <t>C 33.00.a_180_240_999|SK</t>
  </si>
  <si>
    <t>C 33.00.a_180_250_999|SK</t>
  </si>
  <si>
    <t>C 33.00.a_190_010_999|SK</t>
  </si>
  <si>
    <t>C 33.00.a_190_020_999|SK</t>
  </si>
  <si>
    <t>C 33.00.a_190_030_999|SK</t>
  </si>
  <si>
    <t>C 33.00.a_190_060_999|SK</t>
  </si>
  <si>
    <t>C 33.00.a_190_080_999|SK</t>
  </si>
  <si>
    <t>C 33.00.a_190_100_999|SK</t>
  </si>
  <si>
    <t>C 33.00.a_190_200_999|SK</t>
  </si>
  <si>
    <t>C 33.00.a_190_210_999|SK</t>
  </si>
  <si>
    <t>C 33.00.a_190_220_999|SK</t>
  </si>
  <si>
    <t>C 33.00.a_190_230_999|SK</t>
  </si>
  <si>
    <t>C 33.00.a_190_240_999|SK</t>
  </si>
  <si>
    <t>C 33.00.a_190_250_999|SK</t>
  </si>
  <si>
    <t>C 33.00.a_200_010_999|SK</t>
  </si>
  <si>
    <t>C 33.00.a_200_020_999|SK</t>
  </si>
  <si>
    <t>C 33.00.a_200_030_999|SK</t>
  </si>
  <si>
    <t>C 33.00.a_200_060_999|SK</t>
  </si>
  <si>
    <t>C 33.00.a_200_080_999|SK</t>
  </si>
  <si>
    <t>C 33.00.a_200_100_999|SK</t>
  </si>
  <si>
    <t>C 33.00.a_200_200_999|SK</t>
  </si>
  <si>
    <t>C 33.00.a_200_210_999|SK</t>
  </si>
  <si>
    <t>C 33.00.a_200_220_999|SK</t>
  </si>
  <si>
    <t>C 33.00.a_200_230_999|SK</t>
  </si>
  <si>
    <t>C 33.00.a_200_240_999|SK</t>
  </si>
  <si>
    <t>C 33.00.a_200_250_999|SK</t>
  </si>
  <si>
    <t>C 33.00.a_210_010_999|SK</t>
  </si>
  <si>
    <t>C 33.00.a_210_020_999|SK</t>
  </si>
  <si>
    <t>C 33.00.a_210_030_999|SK</t>
  </si>
  <si>
    <t>C 33.00.a_210_060_999|SK</t>
  </si>
  <si>
    <t>C 33.00.a_210_080_999|SK</t>
  </si>
  <si>
    <t>C 33.00.a_210_100_999|SK</t>
  </si>
  <si>
    <t>C 33.00.a_210_200_999|SK</t>
  </si>
  <si>
    <t>C 33.00.a_210_210_999|SK</t>
  </si>
  <si>
    <t>C 33.00.a_210_220_999|SK</t>
  </si>
  <si>
    <t>C 33.00.a_210_230_999|SK</t>
  </si>
  <si>
    <t>C 33.00.a_210_240_999|SK</t>
  </si>
  <si>
    <t>C 33.00.a_210_250_999|SK</t>
  </si>
  <si>
    <t>C 33.00.a_220_010_999|SK</t>
  </si>
  <si>
    <t>C 33.00.a_220_020_999|SK</t>
  </si>
  <si>
    <t>C 33.00.a_220_030_999|SK</t>
  </si>
  <si>
    <t>C 33.00.a_220_060_999|SK</t>
  </si>
  <si>
    <t>C 33.00.a_220_080_999|SK</t>
  </si>
  <si>
    <t>C 33.00.a_220_100_999|SK</t>
  </si>
  <si>
    <t>C 33.00.a_220_200_999|SK</t>
  </si>
  <si>
    <t>C 33.00.a_220_210_999|SK</t>
  </si>
  <si>
    <t>C 33.00.a_220_220_999|SK</t>
  </si>
  <si>
    <t>C 33.00.a_220_230_999|SK</t>
  </si>
  <si>
    <t>C 33.00.a_220_240_999|SK</t>
  </si>
  <si>
    <t>C 33.00.a_220_250_999|SK</t>
  </si>
  <si>
    <t>C 33.00.a_230_010_999|SK</t>
  </si>
  <si>
    <t>C 33.00.a_230_020_999|SK</t>
  </si>
  <si>
    <t>C 33.00.a_230_030_999|SK</t>
  </si>
  <si>
    <t>C 33.00.a_230_060_999|SK</t>
  </si>
  <si>
    <t>C 33.00.a_230_080_999|SK</t>
  </si>
  <si>
    <t>C 33.00.a_230_100_999|SK</t>
  </si>
  <si>
    <t>C 33.00.a_230_200_999|SK</t>
  </si>
  <si>
    <t>C 33.00.a_230_210_999|SK</t>
  </si>
  <si>
    <t>C 33.00.a_230_220_999|SK</t>
  </si>
  <si>
    <t>C 33.00.a_230_230_999|SK</t>
  </si>
  <si>
    <t>C 33.00.a_230_240_999|SK</t>
  </si>
  <si>
    <t>C 33.00.a_230_250_999|SK</t>
  </si>
  <si>
    <t>C 33.00.a_010_300_999|SK</t>
  </si>
  <si>
    <t>C 33.00.a_170_010_999|SI</t>
  </si>
  <si>
    <t>C 33.00.a_170_020_999|SI</t>
  </si>
  <si>
    <t>C 33.00.a_170_030_999|SI</t>
  </si>
  <si>
    <t>C 33.00.a_170_060_999|SI</t>
  </si>
  <si>
    <t>C 33.00.a_170_080_999|SI</t>
  </si>
  <si>
    <t>C 33.00.a_170_100_999|SI</t>
  </si>
  <si>
    <t>C 33.00.a_170_200_999|SI</t>
  </si>
  <si>
    <t>C 33.00.a_170_210_999|SI</t>
  </si>
  <si>
    <t>C 33.00.a_170_220_999|SI</t>
  </si>
  <si>
    <t>C 33.00.a_170_230_999|SI</t>
  </si>
  <si>
    <t>C 33.00.a_170_240_999|SI</t>
  </si>
  <si>
    <t>C 33.00.a_170_250_999|SI</t>
  </si>
  <si>
    <t>C 33.00.a_180_010_999|SI</t>
  </si>
  <si>
    <t>C 33.00.a_180_020_999|SI</t>
  </si>
  <si>
    <t>C 33.00.a_180_030_999|SI</t>
  </si>
  <si>
    <t>C 33.00.a_180_060_999|SI</t>
  </si>
  <si>
    <t>C 33.00.a_180_080_999|SI</t>
  </si>
  <si>
    <t>C 33.00.a_180_100_999|SI</t>
  </si>
  <si>
    <t>C 33.00.a_180_200_999|SI</t>
  </si>
  <si>
    <t>C 33.00.a_180_210_999|SI</t>
  </si>
  <si>
    <t>C 33.00.a_180_220_999|SI</t>
  </si>
  <si>
    <t>C 33.00.a_180_230_999|SI</t>
  </si>
  <si>
    <t>C 33.00.a_180_240_999|SI</t>
  </si>
  <si>
    <t>C 33.00.a_180_250_999|SI</t>
  </si>
  <si>
    <t>C 33.00.a_190_010_999|SI</t>
  </si>
  <si>
    <t>C 33.00.a_190_020_999|SI</t>
  </si>
  <si>
    <t>C 33.00.a_190_030_999|SI</t>
  </si>
  <si>
    <t>C 33.00.a_190_060_999|SI</t>
  </si>
  <si>
    <t>C 33.00.a_190_080_999|SI</t>
  </si>
  <si>
    <t>C 33.00.a_190_100_999|SI</t>
  </si>
  <si>
    <t>C 33.00.a_190_200_999|SI</t>
  </si>
  <si>
    <t>C 33.00.a_190_210_999|SI</t>
  </si>
  <si>
    <t>C 33.00.a_190_220_999|SI</t>
  </si>
  <si>
    <t>C 33.00.a_190_230_999|SI</t>
  </si>
  <si>
    <t>C 33.00.a_190_240_999|SI</t>
  </si>
  <si>
    <t>C 33.00.a_190_250_999|SI</t>
  </si>
  <si>
    <t>C 33.00.a_200_010_999|SI</t>
  </si>
  <si>
    <t>C 33.00.a_200_020_999|SI</t>
  </si>
  <si>
    <t>C 33.00.a_200_030_999|SI</t>
  </si>
  <si>
    <t>C 33.00.a_200_060_999|SI</t>
  </si>
  <si>
    <t>C 33.00.a_200_080_999|SI</t>
  </si>
  <si>
    <t>C 33.00.a_200_100_999|SI</t>
  </si>
  <si>
    <t>C 33.00.a_200_200_999|SI</t>
  </si>
  <si>
    <t>C 33.00.a_200_210_999|SI</t>
  </si>
  <si>
    <t>C 33.00.a_200_220_999|SI</t>
  </si>
  <si>
    <t>C 33.00.a_200_230_999|SI</t>
  </si>
  <si>
    <t>C 33.00.a_200_240_999|SI</t>
  </si>
  <si>
    <t>C 33.00.a_200_250_999|SI</t>
  </si>
  <si>
    <t>C 33.00.a_210_010_999|SI</t>
  </si>
  <si>
    <t>C 33.00.a_210_020_999|SI</t>
  </si>
  <si>
    <t>C 33.00.a_210_030_999|SI</t>
  </si>
  <si>
    <t>C 33.00.a_210_060_999|SI</t>
  </si>
  <si>
    <t>C 33.00.a_210_080_999|SI</t>
  </si>
  <si>
    <t>C 33.00.a_210_100_999|SI</t>
  </si>
  <si>
    <t>C 33.00.a_210_200_999|SI</t>
  </si>
  <si>
    <t>C 33.00.a_210_210_999|SI</t>
  </si>
  <si>
    <t>C 33.00.a_210_220_999|SI</t>
  </si>
  <si>
    <t>C 33.00.a_210_230_999|SI</t>
  </si>
  <si>
    <t>C 33.00.a_210_240_999|SI</t>
  </si>
  <si>
    <t>C 33.00.a_210_250_999|SI</t>
  </si>
  <si>
    <t>C 33.00.a_220_010_999|SI</t>
  </si>
  <si>
    <t>C 33.00.a_220_020_999|SI</t>
  </si>
  <si>
    <t>C 33.00.a_220_030_999|SI</t>
  </si>
  <si>
    <t>C 33.00.a_220_060_999|SI</t>
  </si>
  <si>
    <t>C 33.00.a_220_080_999|SI</t>
  </si>
  <si>
    <t>C 33.00.a_220_100_999|SI</t>
  </si>
  <si>
    <t>C 33.00.a_220_200_999|SI</t>
  </si>
  <si>
    <t>C 33.00.a_220_210_999|SI</t>
  </si>
  <si>
    <t>C 33.00.a_220_220_999|SI</t>
  </si>
  <si>
    <t>C 33.00.a_220_230_999|SI</t>
  </si>
  <si>
    <t>C 33.00.a_220_240_999|SI</t>
  </si>
  <si>
    <t>C 33.00.a_220_250_999|SI</t>
  </si>
  <si>
    <t>C 33.00.a_230_010_999|SI</t>
  </si>
  <si>
    <t>C 33.00.a_230_020_999|SI</t>
  </si>
  <si>
    <t>C 33.00.a_230_030_999|SI</t>
  </si>
  <si>
    <t>C 33.00.a_230_060_999|SI</t>
  </si>
  <si>
    <t>C 33.00.a_230_080_999|SI</t>
  </si>
  <si>
    <t>C 33.00.a_230_100_999|SI</t>
  </si>
  <si>
    <t>C 33.00.a_230_200_999|SI</t>
  </si>
  <si>
    <t>C 33.00.a_230_210_999|SI</t>
  </si>
  <si>
    <t>C 33.00.a_230_220_999|SI</t>
  </si>
  <si>
    <t>C 33.00.a_230_230_999|SI</t>
  </si>
  <si>
    <t>C 33.00.a_230_240_999|SI</t>
  </si>
  <si>
    <t>C 33.00.a_230_250_999|SI</t>
  </si>
  <si>
    <t>C 33.00.a_010_300_999|SI</t>
  </si>
  <si>
    <t>C 33.00.a_170_010_999|ES</t>
  </si>
  <si>
    <t>C 33.00.a_170_020_999|ES</t>
  </si>
  <si>
    <t>C 33.00.a_170_030_999|ES</t>
  </si>
  <si>
    <t>C 33.00.a_170_060_999|ES</t>
  </si>
  <si>
    <t>C 33.00.a_170_080_999|ES</t>
  </si>
  <si>
    <t>C 33.00.a_170_100_999|ES</t>
  </si>
  <si>
    <t>C 33.00.a_170_200_999|ES</t>
  </si>
  <si>
    <t>C 33.00.a_170_210_999|ES</t>
  </si>
  <si>
    <t>C 33.00.a_170_220_999|ES</t>
  </si>
  <si>
    <t>C 33.00.a_170_230_999|ES</t>
  </si>
  <si>
    <t>C 33.00.a_170_240_999|ES</t>
  </si>
  <si>
    <t>C 33.00.a_170_250_999|ES</t>
  </si>
  <si>
    <t>C 33.00.a_180_010_999|ES</t>
  </si>
  <si>
    <t>C 33.00.a_180_020_999|ES</t>
  </si>
  <si>
    <t>C 33.00.a_180_030_999|ES</t>
  </si>
  <si>
    <t>C 33.00.a_180_060_999|ES</t>
  </si>
  <si>
    <t>C 33.00.a_180_080_999|ES</t>
  </si>
  <si>
    <t>C 33.00.a_180_100_999|ES</t>
  </si>
  <si>
    <t>C 33.00.a_180_200_999|ES</t>
  </si>
  <si>
    <t>C 33.00.a_180_210_999|ES</t>
  </si>
  <si>
    <t>C 33.00.a_180_220_999|ES</t>
  </si>
  <si>
    <t>C 33.00.a_180_230_999|ES</t>
  </si>
  <si>
    <t>C 33.00.a_180_240_999|ES</t>
  </si>
  <si>
    <t>C 33.00.a_180_250_999|ES</t>
  </si>
  <si>
    <t>C 33.00.a_190_010_999|ES</t>
  </si>
  <si>
    <t>C 33.00.a_190_020_999|ES</t>
  </si>
  <si>
    <t>C 33.00.a_190_030_999|ES</t>
  </si>
  <si>
    <t>C 33.00.a_190_060_999|ES</t>
  </si>
  <si>
    <t>C 33.00.a_190_080_999|ES</t>
  </si>
  <si>
    <t>C 33.00.a_190_100_999|ES</t>
  </si>
  <si>
    <t>C 33.00.a_190_200_999|ES</t>
  </si>
  <si>
    <t>C 33.00.a_190_210_999|ES</t>
  </si>
  <si>
    <t>C 33.00.a_190_220_999|ES</t>
  </si>
  <si>
    <t>C 33.00.a_190_230_999|ES</t>
  </si>
  <si>
    <t>C 33.00.a_190_240_999|ES</t>
  </si>
  <si>
    <t>C 33.00.a_190_250_999|ES</t>
  </si>
  <si>
    <t>C 33.00.a_200_010_999|ES</t>
  </si>
  <si>
    <t>C 33.00.a_200_020_999|ES</t>
  </si>
  <si>
    <t>C 33.00.a_200_030_999|ES</t>
  </si>
  <si>
    <t>C 33.00.a_200_060_999|ES</t>
  </si>
  <si>
    <t>C 33.00.a_200_080_999|ES</t>
  </si>
  <si>
    <t>C 33.00.a_200_100_999|ES</t>
  </si>
  <si>
    <t>C 33.00.a_200_200_999|ES</t>
  </si>
  <si>
    <t>C 33.00.a_200_210_999|ES</t>
  </si>
  <si>
    <t>C 33.00.a_200_220_999|ES</t>
  </si>
  <si>
    <t>C 33.00.a_200_230_999|ES</t>
  </si>
  <si>
    <t>C 33.00.a_200_240_999|ES</t>
  </si>
  <si>
    <t>C 33.00.a_200_250_999|ES</t>
  </si>
  <si>
    <t>C 33.00.a_210_010_999|ES</t>
  </si>
  <si>
    <t>C 33.00.a_210_020_999|ES</t>
  </si>
  <si>
    <t>C 33.00.a_210_030_999|ES</t>
  </si>
  <si>
    <t>C 33.00.a_210_060_999|ES</t>
  </si>
  <si>
    <t>C 33.00.a_210_080_999|ES</t>
  </si>
  <si>
    <t>C 33.00.a_210_100_999|ES</t>
  </si>
  <si>
    <t>C 33.00.a_210_200_999|ES</t>
  </si>
  <si>
    <t>C 33.00.a_210_210_999|ES</t>
  </si>
  <si>
    <t>C 33.00.a_210_220_999|ES</t>
  </si>
  <si>
    <t>C 33.00.a_210_230_999|ES</t>
  </si>
  <si>
    <t>C 33.00.a_210_240_999|ES</t>
  </si>
  <si>
    <t>C 33.00.a_210_250_999|ES</t>
  </si>
  <si>
    <t>C 33.00.a_220_010_999|ES</t>
  </si>
  <si>
    <t>C 33.00.a_220_020_999|ES</t>
  </si>
  <si>
    <t>C 33.00.a_220_030_999|ES</t>
  </si>
  <si>
    <t>C 33.00.a_220_060_999|ES</t>
  </si>
  <si>
    <t>C 33.00.a_220_080_999|ES</t>
  </si>
  <si>
    <t>C 33.00.a_220_100_999|ES</t>
  </si>
  <si>
    <t>C 33.00.a_220_200_999|ES</t>
  </si>
  <si>
    <t>C 33.00.a_220_210_999|ES</t>
  </si>
  <si>
    <t>C 33.00.a_220_220_999|ES</t>
  </si>
  <si>
    <t>C 33.00.a_220_230_999|ES</t>
  </si>
  <si>
    <t>C 33.00.a_220_240_999|ES</t>
  </si>
  <si>
    <t>C 33.00.a_220_250_999|ES</t>
  </si>
  <si>
    <t>C 33.00.a_230_010_999|ES</t>
  </si>
  <si>
    <t>C 33.00.a_230_020_999|ES</t>
  </si>
  <si>
    <t>C 33.00.a_230_030_999|ES</t>
  </si>
  <si>
    <t>C 33.00.a_230_060_999|ES</t>
  </si>
  <si>
    <t>C 33.00.a_230_080_999|ES</t>
  </si>
  <si>
    <t>C 33.00.a_230_100_999|ES</t>
  </si>
  <si>
    <t>C 33.00.a_230_200_999|ES</t>
  </si>
  <si>
    <t>C 33.00.a_230_210_999|ES</t>
  </si>
  <si>
    <t>C 33.00.a_230_220_999|ES</t>
  </si>
  <si>
    <t>C 33.00.a_230_230_999|ES</t>
  </si>
  <si>
    <t>C 33.00.a_230_240_999|ES</t>
  </si>
  <si>
    <t>C 33.00.a_230_250_999|ES</t>
  </si>
  <si>
    <t>C 33.00.a_010_300_999|ES</t>
  </si>
  <si>
    <t>C 33.00.a_170_010_999|SE</t>
  </si>
  <si>
    <t>C 33.00.a_170_020_999|SE</t>
  </si>
  <si>
    <t>C 33.00.a_170_030_999|SE</t>
  </si>
  <si>
    <t>C 33.00.a_170_060_999|SE</t>
  </si>
  <si>
    <t>C 33.00.a_170_080_999|SE</t>
  </si>
  <si>
    <t>C 33.00.a_170_100_999|SE</t>
  </si>
  <si>
    <t>C 33.00.a_170_200_999|SE</t>
  </si>
  <si>
    <t>C 33.00.a_170_210_999|SE</t>
  </si>
  <si>
    <t>C 33.00.a_170_220_999|SE</t>
  </si>
  <si>
    <t>C 33.00.a_170_230_999|SE</t>
  </si>
  <si>
    <t>C 33.00.a_170_240_999|SE</t>
  </si>
  <si>
    <t>C 33.00.a_170_250_999|SE</t>
  </si>
  <si>
    <t>C 33.00.a_180_010_999|SE</t>
  </si>
  <si>
    <t>C 33.00.a_180_020_999|SE</t>
  </si>
  <si>
    <t>C 33.00.a_180_030_999|SE</t>
  </si>
  <si>
    <t>C 33.00.a_180_060_999|SE</t>
  </si>
  <si>
    <t>C 33.00.a_180_080_999|SE</t>
  </si>
  <si>
    <t>C 33.00.a_180_100_999|SE</t>
  </si>
  <si>
    <t>C 33.00.a_180_200_999|SE</t>
  </si>
  <si>
    <t>C 33.00.a_180_210_999|SE</t>
  </si>
  <si>
    <t>C 33.00.a_180_220_999|SE</t>
  </si>
  <si>
    <t>C 33.00.a_180_230_999|SE</t>
  </si>
  <si>
    <t>C 33.00.a_180_240_999|SE</t>
  </si>
  <si>
    <t>C 33.00.a_180_250_999|SE</t>
  </si>
  <si>
    <t>C 33.00.a_190_010_999|SE</t>
  </si>
  <si>
    <t>C 33.00.a_190_020_999|SE</t>
  </si>
  <si>
    <t>C 33.00.a_190_030_999|SE</t>
  </si>
  <si>
    <t>C 33.00.a_190_060_999|SE</t>
  </si>
  <si>
    <t>C 33.00.a_190_080_999|SE</t>
  </si>
  <si>
    <t>C 33.00.a_190_100_999|SE</t>
  </si>
  <si>
    <t>C 33.00.a_190_200_999|SE</t>
  </si>
  <si>
    <t>C 33.00.a_190_210_999|SE</t>
  </si>
  <si>
    <t>C 33.00.a_190_220_999|SE</t>
  </si>
  <si>
    <t>C 33.00.a_190_230_999|SE</t>
  </si>
  <si>
    <t>C 33.00.a_190_240_999|SE</t>
  </si>
  <si>
    <t>C 33.00.a_190_250_999|SE</t>
  </si>
  <si>
    <t>C 33.00.a_200_010_999|SE</t>
  </si>
  <si>
    <t>C 33.00.a_200_020_999|SE</t>
  </si>
  <si>
    <t>C 33.00.a_200_030_999|SE</t>
  </si>
  <si>
    <t>C 33.00.a_200_060_999|SE</t>
  </si>
  <si>
    <t>C 33.00.a_200_080_999|SE</t>
  </si>
  <si>
    <t>C 33.00.a_200_100_999|SE</t>
  </si>
  <si>
    <t>C 33.00.a_200_200_999|SE</t>
  </si>
  <si>
    <t>C 33.00.a_200_210_999|SE</t>
  </si>
  <si>
    <t>C 33.00.a_200_220_999|SE</t>
  </si>
  <si>
    <t>C 33.00.a_200_230_999|SE</t>
  </si>
  <si>
    <t>C 33.00.a_200_240_999|SE</t>
  </si>
  <si>
    <t>C 33.00.a_200_250_999|SE</t>
  </si>
  <si>
    <t>C 33.00.a_210_010_999|SE</t>
  </si>
  <si>
    <t>C 33.00.a_210_020_999|SE</t>
  </si>
  <si>
    <t>C 33.00.a_210_030_999|SE</t>
  </si>
  <si>
    <t>C 33.00.a_210_060_999|SE</t>
  </si>
  <si>
    <t>C 33.00.a_210_080_999|SE</t>
  </si>
  <si>
    <t>C 33.00.a_210_100_999|SE</t>
  </si>
  <si>
    <t>C 33.00.a_210_200_999|SE</t>
  </si>
  <si>
    <t>C 33.00.a_210_210_999|SE</t>
  </si>
  <si>
    <t>C 33.00.a_210_220_999|SE</t>
  </si>
  <si>
    <t>C 33.00.a_210_230_999|SE</t>
  </si>
  <si>
    <t>C 33.00.a_210_240_999|SE</t>
  </si>
  <si>
    <t>C 33.00.a_210_250_999|SE</t>
  </si>
  <si>
    <t>C 33.00.a_220_010_999|SE</t>
  </si>
  <si>
    <t>C 33.00.a_220_020_999|SE</t>
  </si>
  <si>
    <t>C 33.00.a_220_030_999|SE</t>
  </si>
  <si>
    <t>C 33.00.a_220_060_999|SE</t>
  </si>
  <si>
    <t>C 33.00.a_220_080_999|SE</t>
  </si>
  <si>
    <t>C 33.00.a_220_100_999|SE</t>
  </si>
  <si>
    <t>C 33.00.a_220_200_999|SE</t>
  </si>
  <si>
    <t>C 33.00.a_220_210_999|SE</t>
  </si>
  <si>
    <t>C 33.00.a_220_220_999|SE</t>
  </si>
  <si>
    <t>C 33.00.a_220_230_999|SE</t>
  </si>
  <si>
    <t>C 33.00.a_220_240_999|SE</t>
  </si>
  <si>
    <t>C 33.00.a_220_250_999|SE</t>
  </si>
  <si>
    <t>C 33.00.a_230_010_999|SE</t>
  </si>
  <si>
    <t>C 33.00.a_230_020_999|SE</t>
  </si>
  <si>
    <t>C 33.00.a_230_030_999|SE</t>
  </si>
  <si>
    <t>C 33.00.a_230_060_999|SE</t>
  </si>
  <si>
    <t>C 33.00.a_230_080_999|SE</t>
  </si>
  <si>
    <t>C 33.00.a_230_100_999|SE</t>
  </si>
  <si>
    <t>C 33.00.a_230_200_999|SE</t>
  </si>
  <si>
    <t>C 33.00.a_230_210_999|SE</t>
  </si>
  <si>
    <t>C 33.00.a_230_220_999|SE</t>
  </si>
  <si>
    <t>C 33.00.a_230_230_999|SE</t>
  </si>
  <si>
    <t>C 33.00.a_230_240_999|SE</t>
  </si>
  <si>
    <t>C 33.00.a_230_250_999|SE</t>
  </si>
  <si>
    <t>C 33.00.a_010_300_999|SE</t>
  </si>
  <si>
    <t>C 33.00.a_170_010_999|GB</t>
  </si>
  <si>
    <t>C 33.00.a_170_020_999|GB</t>
  </si>
  <si>
    <t>C 33.00.a_170_030_999|GB</t>
  </si>
  <si>
    <t>C 33.00.a_170_060_999|GB</t>
  </si>
  <si>
    <t>C 33.00.a_170_080_999|GB</t>
  </si>
  <si>
    <t>C 33.00.a_170_100_999|GB</t>
  </si>
  <si>
    <t>C 33.00.a_170_200_999|GB</t>
  </si>
  <si>
    <t>C 33.00.a_170_210_999|GB</t>
  </si>
  <si>
    <t>C 33.00.a_170_220_999|GB</t>
  </si>
  <si>
    <t>C 33.00.a_170_230_999|GB</t>
  </si>
  <si>
    <t>C 33.00.a_170_240_999|GB</t>
  </si>
  <si>
    <t>C 33.00.a_170_250_999|GB</t>
  </si>
  <si>
    <t>C 33.00.a_180_010_999|GB</t>
  </si>
  <si>
    <t>C 33.00.a_180_020_999|GB</t>
  </si>
  <si>
    <t>C 33.00.a_180_030_999|GB</t>
  </si>
  <si>
    <t>C 33.00.a_180_060_999|GB</t>
  </si>
  <si>
    <t>C 33.00.a_180_080_999|GB</t>
  </si>
  <si>
    <t>C 33.00.a_180_100_999|GB</t>
  </si>
  <si>
    <t>C 33.00.a_180_200_999|GB</t>
  </si>
  <si>
    <t>C 33.00.a_180_210_999|GB</t>
  </si>
  <si>
    <t>C 33.00.a_180_220_999|GB</t>
  </si>
  <si>
    <t>C 33.00.a_180_230_999|GB</t>
  </si>
  <si>
    <t>C 33.00.a_180_240_999|GB</t>
  </si>
  <si>
    <t>C 33.00.a_180_250_999|GB</t>
  </si>
  <si>
    <t>C 33.00.a_190_010_999|GB</t>
  </si>
  <si>
    <t>C 33.00.a_190_020_999|GB</t>
  </si>
  <si>
    <t>C 33.00.a_190_030_999|GB</t>
  </si>
  <si>
    <t>C 33.00.a_190_060_999|GB</t>
  </si>
  <si>
    <t>C 33.00.a_190_080_999|GB</t>
  </si>
  <si>
    <t>C 33.00.a_190_100_999|GB</t>
  </si>
  <si>
    <t>C 33.00.a_190_200_999|GB</t>
  </si>
  <si>
    <t>C 33.00.a_190_210_999|GB</t>
  </si>
  <si>
    <t>C 33.00.a_190_220_999|GB</t>
  </si>
  <si>
    <t>C 33.00.a_190_230_999|GB</t>
  </si>
  <si>
    <t>C 33.00.a_190_240_999|GB</t>
  </si>
  <si>
    <t>C 33.00.a_190_250_999|GB</t>
  </si>
  <si>
    <t>C 33.00.a_200_010_999|GB</t>
  </si>
  <si>
    <t>C 33.00.a_200_020_999|GB</t>
  </si>
  <si>
    <t>C 33.00.a_200_030_999|GB</t>
  </si>
  <si>
    <t>C 33.00.a_200_060_999|GB</t>
  </si>
  <si>
    <t>C 33.00.a_200_080_999|GB</t>
  </si>
  <si>
    <t>C 33.00.a_200_100_999|GB</t>
  </si>
  <si>
    <t>C 33.00.a_200_200_999|GB</t>
  </si>
  <si>
    <t>C 33.00.a_200_210_999|GB</t>
  </si>
  <si>
    <t>C 33.00.a_200_220_999|GB</t>
  </si>
  <si>
    <t>C 33.00.a_200_230_999|GB</t>
  </si>
  <si>
    <t>C 33.00.a_200_240_999|GB</t>
  </si>
  <si>
    <t>C 33.00.a_200_250_999|GB</t>
  </si>
  <si>
    <t>C 33.00.a_210_010_999|GB</t>
  </si>
  <si>
    <t>C 33.00.a_210_020_999|GB</t>
  </si>
  <si>
    <t>C 33.00.a_210_030_999|GB</t>
  </si>
  <si>
    <t>C 33.00.a_210_060_999|GB</t>
  </si>
  <si>
    <t>C 33.00.a_210_080_999|GB</t>
  </si>
  <si>
    <t>C 33.00.a_210_100_999|GB</t>
  </si>
  <si>
    <t>C 33.00.a_210_200_999|GB</t>
  </si>
  <si>
    <t>C 33.00.a_210_210_999|GB</t>
  </si>
  <si>
    <t>C 33.00.a_210_220_999|GB</t>
  </si>
  <si>
    <t>C 33.00.a_210_230_999|GB</t>
  </si>
  <si>
    <t>C 33.00.a_210_240_999|GB</t>
  </si>
  <si>
    <t>C 33.00.a_210_250_999|GB</t>
  </si>
  <si>
    <t>C 33.00.a_220_010_999|GB</t>
  </si>
  <si>
    <t>C 33.00.a_220_020_999|GB</t>
  </si>
  <si>
    <t>C 33.00.a_220_030_999|GB</t>
  </si>
  <si>
    <t>C 33.00.a_220_060_999|GB</t>
  </si>
  <si>
    <t>C 33.00.a_220_080_999|GB</t>
  </si>
  <si>
    <t>C 33.00.a_220_100_999|GB</t>
  </si>
  <si>
    <t>C 33.00.a_220_200_999|GB</t>
  </si>
  <si>
    <t>C 33.00.a_220_210_999|GB</t>
  </si>
  <si>
    <t>C 33.00.a_220_220_999|GB</t>
  </si>
  <si>
    <t>C 33.00.a_220_230_999|GB</t>
  </si>
  <si>
    <t>C 33.00.a_220_240_999|GB</t>
  </si>
  <si>
    <t>C 33.00.a_220_250_999|GB</t>
  </si>
  <si>
    <t>C 33.00.a_230_010_999|GB</t>
  </si>
  <si>
    <t>C 33.00.a_230_020_999|GB</t>
  </si>
  <si>
    <t>C 33.00.a_230_030_999|GB</t>
  </si>
  <si>
    <t>C 33.00.a_230_060_999|GB</t>
  </si>
  <si>
    <t>C 33.00.a_230_080_999|GB</t>
  </si>
  <si>
    <t>C 33.00.a_230_100_999|GB</t>
  </si>
  <si>
    <t>C 33.00.a_230_200_999|GB</t>
  </si>
  <si>
    <t>C 33.00.a_230_210_999|GB</t>
  </si>
  <si>
    <t>C 33.00.a_230_220_999|GB</t>
  </si>
  <si>
    <t>C 33.00.a_230_230_999|GB</t>
  </si>
  <si>
    <t>C 33.00.a_230_240_999|GB</t>
  </si>
  <si>
    <t>C 33.00.a_230_250_999|GB</t>
  </si>
  <si>
    <t>C 33.00.a_010_300_999|GB</t>
  </si>
  <si>
    <t>C 33.00.a_170_010_999|IS</t>
  </si>
  <si>
    <t>C 33.00.a_170_020_999|IS</t>
  </si>
  <si>
    <t>C 33.00.a_170_030_999|IS</t>
  </si>
  <si>
    <t>C 33.00.a_170_060_999|IS</t>
  </si>
  <si>
    <t>C 33.00.a_170_080_999|IS</t>
  </si>
  <si>
    <t>C 33.00.a_170_100_999|IS</t>
  </si>
  <si>
    <t>C 33.00.a_170_200_999|IS</t>
  </si>
  <si>
    <t>C 33.00.a_170_210_999|IS</t>
  </si>
  <si>
    <t>C 33.00.a_170_220_999|IS</t>
  </si>
  <si>
    <t>C 33.00.a_170_230_999|IS</t>
  </si>
  <si>
    <t>C 33.00.a_170_240_999|IS</t>
  </si>
  <si>
    <t>C 33.00.a_170_250_999|IS</t>
  </si>
  <si>
    <t>C 33.00.a_180_010_999|IS</t>
  </si>
  <si>
    <t>C 33.00.a_180_020_999|IS</t>
  </si>
  <si>
    <t>C 33.00.a_180_030_999|IS</t>
  </si>
  <si>
    <t>C 33.00.a_180_060_999|IS</t>
  </si>
  <si>
    <t>C 33.00.a_180_080_999|IS</t>
  </si>
  <si>
    <t>C 33.00.a_180_100_999|IS</t>
  </si>
  <si>
    <t>C 33.00.a_180_200_999|IS</t>
  </si>
  <si>
    <t>C 33.00.a_180_210_999|IS</t>
  </si>
  <si>
    <t>C 33.00.a_180_220_999|IS</t>
  </si>
  <si>
    <t>C 33.00.a_180_230_999|IS</t>
  </si>
  <si>
    <t>C 33.00.a_180_240_999|IS</t>
  </si>
  <si>
    <t>C 33.00.a_180_250_999|IS</t>
  </si>
  <si>
    <t>C 33.00.a_190_010_999|IS</t>
  </si>
  <si>
    <t>C 33.00.a_190_020_999|IS</t>
  </si>
  <si>
    <t>C 33.00.a_190_030_999|IS</t>
  </si>
  <si>
    <t>C 33.00.a_190_060_999|IS</t>
  </si>
  <si>
    <t>C 33.00.a_190_080_999|IS</t>
  </si>
  <si>
    <t>C 33.00.a_190_100_999|IS</t>
  </si>
  <si>
    <t>C 33.00.a_190_200_999|IS</t>
  </si>
  <si>
    <t>C 33.00.a_190_210_999|IS</t>
  </si>
  <si>
    <t>C 33.00.a_190_220_999|IS</t>
  </si>
  <si>
    <t>C 33.00.a_190_230_999|IS</t>
  </si>
  <si>
    <t>C 33.00.a_190_240_999|IS</t>
  </si>
  <si>
    <t>C 33.00.a_190_250_999|IS</t>
  </si>
  <si>
    <t>C 33.00.a_200_010_999|IS</t>
  </si>
  <si>
    <t>C 33.00.a_200_020_999|IS</t>
  </si>
  <si>
    <t>C 33.00.a_200_030_999|IS</t>
  </si>
  <si>
    <t>C 33.00.a_200_060_999|IS</t>
  </si>
  <si>
    <t>C 33.00.a_200_080_999|IS</t>
  </si>
  <si>
    <t>C 33.00.a_200_100_999|IS</t>
  </si>
  <si>
    <t>C 33.00.a_200_200_999|IS</t>
  </si>
  <si>
    <t>C 33.00.a_200_210_999|IS</t>
  </si>
  <si>
    <t>C 33.00.a_200_220_999|IS</t>
  </si>
  <si>
    <t>C 33.00.a_200_230_999|IS</t>
  </si>
  <si>
    <t>C 33.00.a_200_240_999|IS</t>
  </si>
  <si>
    <t>C 33.00.a_200_250_999|IS</t>
  </si>
  <si>
    <t>C 33.00.a_210_010_999|IS</t>
  </si>
  <si>
    <t>C 33.00.a_210_020_999|IS</t>
  </si>
  <si>
    <t>C 33.00.a_210_030_999|IS</t>
  </si>
  <si>
    <t>C 33.00.a_210_060_999|IS</t>
  </si>
  <si>
    <t>C 33.00.a_210_080_999|IS</t>
  </si>
  <si>
    <t>C 33.00.a_210_100_999|IS</t>
  </si>
  <si>
    <t>C 33.00.a_210_200_999|IS</t>
  </si>
  <si>
    <t>C 33.00.a_210_210_999|IS</t>
  </si>
  <si>
    <t>C 33.00.a_210_220_999|IS</t>
  </si>
  <si>
    <t>C 33.00.a_210_230_999|IS</t>
  </si>
  <si>
    <t>C 33.00.a_210_240_999|IS</t>
  </si>
  <si>
    <t>C 33.00.a_210_250_999|IS</t>
  </si>
  <si>
    <t>C 33.00.a_220_010_999|IS</t>
  </si>
  <si>
    <t>C 33.00.a_220_020_999|IS</t>
  </si>
  <si>
    <t>C 33.00.a_220_030_999|IS</t>
  </si>
  <si>
    <t>C 33.00.a_220_060_999|IS</t>
  </si>
  <si>
    <t>C 33.00.a_220_080_999|IS</t>
  </si>
  <si>
    <t>C 33.00.a_220_100_999|IS</t>
  </si>
  <si>
    <t>C 33.00.a_220_200_999|IS</t>
  </si>
  <si>
    <t>C 33.00.a_220_210_999|IS</t>
  </si>
  <si>
    <t>C 33.00.a_220_220_999|IS</t>
  </si>
  <si>
    <t>C 33.00.a_220_230_999|IS</t>
  </si>
  <si>
    <t>C 33.00.a_220_240_999|IS</t>
  </si>
  <si>
    <t>C 33.00.a_220_250_999|IS</t>
  </si>
  <si>
    <t>C 33.00.a_230_010_999|IS</t>
  </si>
  <si>
    <t>C 33.00.a_230_020_999|IS</t>
  </si>
  <si>
    <t>C 33.00.a_230_030_999|IS</t>
  </si>
  <si>
    <t>C 33.00.a_230_060_999|IS</t>
  </si>
  <si>
    <t>C 33.00.a_230_080_999|IS</t>
  </si>
  <si>
    <t>C 33.00.a_230_100_999|IS</t>
  </si>
  <si>
    <t>C 33.00.a_230_200_999|IS</t>
  </si>
  <si>
    <t>C 33.00.a_230_210_999|IS</t>
  </si>
  <si>
    <t>C 33.00.a_230_220_999|IS</t>
  </si>
  <si>
    <t>C 33.00.a_230_230_999|IS</t>
  </si>
  <si>
    <t>C 33.00.a_230_240_999|IS</t>
  </si>
  <si>
    <t>C 33.00.a_230_250_999|IS</t>
  </si>
  <si>
    <t>C 33.00.a_010_300_999|IS</t>
  </si>
  <si>
    <t>C 33.00.a_170_010_999|LI</t>
  </si>
  <si>
    <t>C 33.00.a_170_020_999|LI</t>
  </si>
  <si>
    <t>C 33.00.a_170_030_999|LI</t>
  </si>
  <si>
    <t>C 33.00.a_170_060_999|LI</t>
  </si>
  <si>
    <t>C 33.00.a_170_080_999|LI</t>
  </si>
  <si>
    <t>C 33.00.a_170_100_999|LI</t>
  </si>
  <si>
    <t>C 33.00.a_170_200_999|LI</t>
  </si>
  <si>
    <t>C 33.00.a_170_210_999|LI</t>
  </si>
  <si>
    <t>C 33.00.a_170_220_999|LI</t>
  </si>
  <si>
    <t>C 33.00.a_170_230_999|LI</t>
  </si>
  <si>
    <t>C 33.00.a_170_240_999|LI</t>
  </si>
  <si>
    <t>C 33.00.a_170_250_999|LI</t>
  </si>
  <si>
    <t>C 33.00.a_180_010_999|LI</t>
  </si>
  <si>
    <t>C 33.00.a_180_020_999|LI</t>
  </si>
  <si>
    <t>C 33.00.a_180_030_999|LI</t>
  </si>
  <si>
    <t>C 33.00.a_180_060_999|LI</t>
  </si>
  <si>
    <t>C 33.00.a_180_080_999|LI</t>
  </si>
  <si>
    <t>C 33.00.a_180_100_999|LI</t>
  </si>
  <si>
    <t>C 33.00.a_180_200_999|LI</t>
  </si>
  <si>
    <t>C 33.00.a_180_210_999|LI</t>
  </si>
  <si>
    <t>C 33.00.a_180_220_999|LI</t>
  </si>
  <si>
    <t>C 33.00.a_180_230_999|LI</t>
  </si>
  <si>
    <t>C 33.00.a_180_240_999|LI</t>
  </si>
  <si>
    <t>C 33.00.a_180_250_999|LI</t>
  </si>
  <si>
    <t>C 33.00.a_190_010_999|LI</t>
  </si>
  <si>
    <t>C 33.00.a_190_020_999|LI</t>
  </si>
  <si>
    <t>C 33.00.a_190_030_999|LI</t>
  </si>
  <si>
    <t>C 33.00.a_190_060_999|LI</t>
  </si>
  <si>
    <t>C 33.00.a_190_080_999|LI</t>
  </si>
  <si>
    <t>C 33.00.a_190_100_999|LI</t>
  </si>
  <si>
    <t>C 33.00.a_190_200_999|LI</t>
  </si>
  <si>
    <t>C 33.00.a_190_210_999|LI</t>
  </si>
  <si>
    <t>C 33.00.a_190_220_999|LI</t>
  </si>
  <si>
    <t>C 33.00.a_190_230_999|LI</t>
  </si>
  <si>
    <t>C 33.00.a_190_240_999|LI</t>
  </si>
  <si>
    <t>C 33.00.a_190_250_999|LI</t>
  </si>
  <si>
    <t>C 33.00.a_200_010_999|LI</t>
  </si>
  <si>
    <t>C 33.00.a_200_020_999|LI</t>
  </si>
  <si>
    <t>C 33.00.a_200_030_999|LI</t>
  </si>
  <si>
    <t>C 33.00.a_200_060_999|LI</t>
  </si>
  <si>
    <t>C 33.00.a_200_080_999|LI</t>
  </si>
  <si>
    <t>C 33.00.a_200_100_999|LI</t>
  </si>
  <si>
    <t>C 33.00.a_200_200_999|LI</t>
  </si>
  <si>
    <t>C 33.00.a_200_210_999|LI</t>
  </si>
  <si>
    <t>C 33.00.a_200_220_999|LI</t>
  </si>
  <si>
    <t>C 33.00.a_200_230_999|LI</t>
  </si>
  <si>
    <t>C 33.00.a_200_240_999|LI</t>
  </si>
  <si>
    <t>C 33.00.a_200_250_999|LI</t>
  </si>
  <si>
    <t>C 33.00.a_210_010_999|LI</t>
  </si>
  <si>
    <t>C 33.00.a_210_020_999|LI</t>
  </si>
  <si>
    <t>C 33.00.a_210_030_999|LI</t>
  </si>
  <si>
    <t>C 33.00.a_210_060_999|LI</t>
  </si>
  <si>
    <t>C 33.00.a_210_080_999|LI</t>
  </si>
  <si>
    <t>C 33.00.a_210_100_999|LI</t>
  </si>
  <si>
    <t>C 33.00.a_210_200_999|LI</t>
  </si>
  <si>
    <t>C 33.00.a_210_210_999|LI</t>
  </si>
  <si>
    <t>C 33.00.a_210_220_999|LI</t>
  </si>
  <si>
    <t>C 33.00.a_210_230_999|LI</t>
  </si>
  <si>
    <t>C 33.00.a_210_240_999|LI</t>
  </si>
  <si>
    <t>C 33.00.a_210_250_999|LI</t>
  </si>
  <si>
    <t>C 33.00.a_220_010_999|LI</t>
  </si>
  <si>
    <t>C 33.00.a_220_020_999|LI</t>
  </si>
  <si>
    <t>C 33.00.a_220_030_999|LI</t>
  </si>
  <si>
    <t>C 33.00.a_220_060_999|LI</t>
  </si>
  <si>
    <t>C 33.00.a_220_080_999|LI</t>
  </si>
  <si>
    <t>C 33.00.a_220_100_999|LI</t>
  </si>
  <si>
    <t>C 33.00.a_220_200_999|LI</t>
  </si>
  <si>
    <t>C 33.00.a_220_210_999|LI</t>
  </si>
  <si>
    <t>C 33.00.a_220_220_999|LI</t>
  </si>
  <si>
    <t>C 33.00.a_220_230_999|LI</t>
  </si>
  <si>
    <t>C 33.00.a_220_240_999|LI</t>
  </si>
  <si>
    <t>C 33.00.a_220_250_999|LI</t>
  </si>
  <si>
    <t>C 33.00.a_230_010_999|LI</t>
  </si>
  <si>
    <t>C 33.00.a_230_020_999|LI</t>
  </si>
  <si>
    <t>C 33.00.a_230_030_999|LI</t>
  </si>
  <si>
    <t>C 33.00.a_230_060_999|LI</t>
  </si>
  <si>
    <t>C 33.00.a_230_080_999|LI</t>
  </si>
  <si>
    <t>C 33.00.a_230_100_999|LI</t>
  </si>
  <si>
    <t>C 33.00.a_230_200_999|LI</t>
  </si>
  <si>
    <t>C 33.00.a_230_210_999|LI</t>
  </si>
  <si>
    <t>C 33.00.a_230_220_999|LI</t>
  </si>
  <si>
    <t>C 33.00.a_230_230_999|LI</t>
  </si>
  <si>
    <t>C 33.00.a_230_240_999|LI</t>
  </si>
  <si>
    <t>C 33.00.a_230_250_999|LI</t>
  </si>
  <si>
    <t>C 33.00.a_010_300_999|LI</t>
  </si>
  <si>
    <t>C 33.00.a_170_010_999|NO</t>
  </si>
  <si>
    <t>C 33.00.a_170_020_999|NO</t>
  </si>
  <si>
    <t>C 33.00.a_170_030_999|NO</t>
  </si>
  <si>
    <t>C 33.00.a_170_060_999|NO</t>
  </si>
  <si>
    <t>C 33.00.a_170_080_999|NO</t>
  </si>
  <si>
    <t>C 33.00.a_170_100_999|NO</t>
  </si>
  <si>
    <t>C 33.00.a_170_200_999|NO</t>
  </si>
  <si>
    <t>C 33.00.a_170_210_999|NO</t>
  </si>
  <si>
    <t>C 33.00.a_170_220_999|NO</t>
  </si>
  <si>
    <t>C 33.00.a_170_230_999|NO</t>
  </si>
  <si>
    <t>C 33.00.a_170_240_999|NO</t>
  </si>
  <si>
    <t>C 33.00.a_170_250_999|NO</t>
  </si>
  <si>
    <t>C 33.00.a_180_010_999|NO</t>
  </si>
  <si>
    <t>C 33.00.a_180_020_999|NO</t>
  </si>
  <si>
    <t>C 33.00.a_180_030_999|NO</t>
  </si>
  <si>
    <t>C 33.00.a_180_060_999|NO</t>
  </si>
  <si>
    <t>C 33.00.a_180_080_999|NO</t>
  </si>
  <si>
    <t>C 33.00.a_180_100_999|NO</t>
  </si>
  <si>
    <t>C 33.00.a_180_200_999|NO</t>
  </si>
  <si>
    <t>C 33.00.a_180_210_999|NO</t>
  </si>
  <si>
    <t>C 33.00.a_180_220_999|NO</t>
  </si>
  <si>
    <t>C 33.00.a_180_230_999|NO</t>
  </si>
  <si>
    <t>C 33.00.a_180_240_999|NO</t>
  </si>
  <si>
    <t>C 33.00.a_180_250_999|NO</t>
  </si>
  <si>
    <t>C 33.00.a_190_010_999|NO</t>
  </si>
  <si>
    <t>C 33.00.a_190_020_999|NO</t>
  </si>
  <si>
    <t>C 33.00.a_190_030_999|NO</t>
  </si>
  <si>
    <t>C 33.00.a_190_060_999|NO</t>
  </si>
  <si>
    <t>C 33.00.a_190_080_999|NO</t>
  </si>
  <si>
    <t>C 33.00.a_190_100_999|NO</t>
  </si>
  <si>
    <t>C 33.00.a_190_200_999|NO</t>
  </si>
  <si>
    <t>C 33.00.a_190_210_999|NO</t>
  </si>
  <si>
    <t>C 33.00.a_190_220_999|NO</t>
  </si>
  <si>
    <t>C 33.00.a_190_230_999|NO</t>
  </si>
  <si>
    <t>C 33.00.a_190_240_999|NO</t>
  </si>
  <si>
    <t>C 33.00.a_190_250_999|NO</t>
  </si>
  <si>
    <t>C 33.00.a_200_010_999|NO</t>
  </si>
  <si>
    <t>C 33.00.a_200_020_999|NO</t>
  </si>
  <si>
    <t>C 33.00.a_200_030_999|NO</t>
  </si>
  <si>
    <t>C 33.00.a_200_060_999|NO</t>
  </si>
  <si>
    <t>C 33.00.a_200_080_999|NO</t>
  </si>
  <si>
    <t>C 33.00.a_200_100_999|NO</t>
  </si>
  <si>
    <t>C 33.00.a_200_200_999|NO</t>
  </si>
  <si>
    <t>C 33.00.a_200_210_999|NO</t>
  </si>
  <si>
    <t>C 33.00.a_200_220_999|NO</t>
  </si>
  <si>
    <t>C 33.00.a_200_230_999|NO</t>
  </si>
  <si>
    <t>C 33.00.a_200_240_999|NO</t>
  </si>
  <si>
    <t>C 33.00.a_200_250_999|NO</t>
  </si>
  <si>
    <t>C 33.00.a_210_010_999|NO</t>
  </si>
  <si>
    <t>C 33.00.a_210_020_999|NO</t>
  </si>
  <si>
    <t>C 33.00.a_210_030_999|NO</t>
  </si>
  <si>
    <t>C 33.00.a_210_060_999|NO</t>
  </si>
  <si>
    <t>C 33.00.a_210_080_999|NO</t>
  </si>
  <si>
    <t>C 33.00.a_210_100_999|NO</t>
  </si>
  <si>
    <t>C 33.00.a_210_200_999|NO</t>
  </si>
  <si>
    <t>C 33.00.a_210_210_999|NO</t>
  </si>
  <si>
    <t>C 33.00.a_210_220_999|NO</t>
  </si>
  <si>
    <t>C 33.00.a_210_230_999|NO</t>
  </si>
  <si>
    <t>C 33.00.a_210_240_999|NO</t>
  </si>
  <si>
    <t>C 33.00.a_210_250_999|NO</t>
  </si>
  <si>
    <t>C 33.00.a_220_010_999|NO</t>
  </si>
  <si>
    <t>C 33.00.a_220_020_999|NO</t>
  </si>
  <si>
    <t>C 33.00.a_220_030_999|NO</t>
  </si>
  <si>
    <t>C 33.00.a_220_060_999|NO</t>
  </si>
  <si>
    <t>C 33.00.a_220_080_999|NO</t>
  </si>
  <si>
    <t>C 33.00.a_220_100_999|NO</t>
  </si>
  <si>
    <t>C 33.00.a_220_200_999|NO</t>
  </si>
  <si>
    <t>C 33.00.a_220_210_999|NO</t>
  </si>
  <si>
    <t>C 33.00.a_220_220_999|NO</t>
  </si>
  <si>
    <t>C 33.00.a_220_230_999|NO</t>
  </si>
  <si>
    <t>C 33.00.a_220_240_999|NO</t>
  </si>
  <si>
    <t>C 33.00.a_220_250_999|NO</t>
  </si>
  <si>
    <t>C 33.00.a_230_010_999|NO</t>
  </si>
  <si>
    <t>C 33.00.a_230_020_999|NO</t>
  </si>
  <si>
    <t>C 33.00.a_230_030_999|NO</t>
  </si>
  <si>
    <t>C 33.00.a_230_060_999|NO</t>
  </si>
  <si>
    <t>C 33.00.a_230_080_999|NO</t>
  </si>
  <si>
    <t>C 33.00.a_230_100_999|NO</t>
  </si>
  <si>
    <t>C 33.00.a_230_200_999|NO</t>
  </si>
  <si>
    <t>C 33.00.a_230_210_999|NO</t>
  </si>
  <si>
    <t>C 33.00.a_230_220_999|NO</t>
  </si>
  <si>
    <t>C 33.00.a_230_230_999|NO</t>
  </si>
  <si>
    <t>C 33.00.a_230_240_999|NO</t>
  </si>
  <si>
    <t>C 33.00.a_230_250_999|NO</t>
  </si>
  <si>
    <t>C 33.00.a_010_300_999|NO</t>
  </si>
  <si>
    <t>C 33.00.a_170_010_999|AU</t>
  </si>
  <si>
    <t>C 33.00.a_170_020_999|AU</t>
  </si>
  <si>
    <t>C 33.00.a_170_030_999|AU</t>
  </si>
  <si>
    <t>C 33.00.a_170_060_999|AU</t>
  </si>
  <si>
    <t>C 33.00.a_170_080_999|AU</t>
  </si>
  <si>
    <t>C 33.00.a_170_100_999|AU</t>
  </si>
  <si>
    <t>C 33.00.a_170_200_999|AU</t>
  </si>
  <si>
    <t>C 33.00.a_170_210_999|AU</t>
  </si>
  <si>
    <t>C 33.00.a_170_220_999|AU</t>
  </si>
  <si>
    <t>C 33.00.a_170_230_999|AU</t>
  </si>
  <si>
    <t>C 33.00.a_170_240_999|AU</t>
  </si>
  <si>
    <t>C 33.00.a_170_250_999|AU</t>
  </si>
  <si>
    <t>C 33.00.a_180_010_999|AU</t>
  </si>
  <si>
    <t>C 33.00.a_180_020_999|AU</t>
  </si>
  <si>
    <t>C 33.00.a_180_030_999|AU</t>
  </si>
  <si>
    <t>C 33.00.a_180_060_999|AU</t>
  </si>
  <si>
    <t>C 33.00.a_180_080_999|AU</t>
  </si>
  <si>
    <t>C 33.00.a_180_100_999|AU</t>
  </si>
  <si>
    <t>C 33.00.a_180_200_999|AU</t>
  </si>
  <si>
    <t>C 33.00.a_180_210_999|AU</t>
  </si>
  <si>
    <t>C 33.00.a_180_220_999|AU</t>
  </si>
  <si>
    <t>C 33.00.a_180_230_999|AU</t>
  </si>
  <si>
    <t>C 33.00.a_180_240_999|AU</t>
  </si>
  <si>
    <t>C 33.00.a_180_250_999|AU</t>
  </si>
  <si>
    <t>C 33.00.a_190_010_999|AU</t>
  </si>
  <si>
    <t>C 33.00.a_190_020_999|AU</t>
  </si>
  <si>
    <t>C 33.00.a_190_030_999|AU</t>
  </si>
  <si>
    <t>C 33.00.a_190_060_999|AU</t>
  </si>
  <si>
    <t>C 33.00.a_190_080_999|AU</t>
  </si>
  <si>
    <t>C 33.00.a_190_100_999|AU</t>
  </si>
  <si>
    <t>C 33.00.a_190_200_999|AU</t>
  </si>
  <si>
    <t>C 33.00.a_190_210_999|AU</t>
  </si>
  <si>
    <t>C 33.00.a_190_220_999|AU</t>
  </si>
  <si>
    <t>C 33.00.a_190_230_999|AU</t>
  </si>
  <si>
    <t>C 33.00.a_190_240_999|AU</t>
  </si>
  <si>
    <t>C 33.00.a_190_250_999|AU</t>
  </si>
  <si>
    <t>C 33.00.a_200_010_999|AU</t>
  </si>
  <si>
    <t>C 33.00.a_200_020_999|AU</t>
  </si>
  <si>
    <t>C 33.00.a_200_030_999|AU</t>
  </si>
  <si>
    <t>C 33.00.a_200_060_999|AU</t>
  </si>
  <si>
    <t>C 33.00.a_200_080_999|AU</t>
  </si>
  <si>
    <t>C 33.00.a_200_100_999|AU</t>
  </si>
  <si>
    <t>C 33.00.a_200_200_999|AU</t>
  </si>
  <si>
    <t>C 33.00.a_200_210_999|AU</t>
  </si>
  <si>
    <t>C 33.00.a_200_220_999|AU</t>
  </si>
  <si>
    <t>C 33.00.a_200_230_999|AU</t>
  </si>
  <si>
    <t>C 33.00.a_200_240_999|AU</t>
  </si>
  <si>
    <t>C 33.00.a_200_250_999|AU</t>
  </si>
  <si>
    <t>C 33.00.a_210_010_999|AU</t>
  </si>
  <si>
    <t>C 33.00.a_210_020_999|AU</t>
  </si>
  <si>
    <t>C 33.00.a_210_030_999|AU</t>
  </si>
  <si>
    <t>C 33.00.a_210_060_999|AU</t>
  </si>
  <si>
    <t>C 33.00.a_210_080_999|AU</t>
  </si>
  <si>
    <t>C 33.00.a_210_100_999|AU</t>
  </si>
  <si>
    <t>C 33.00.a_210_200_999|AU</t>
  </si>
  <si>
    <t>C 33.00.a_210_210_999|AU</t>
  </si>
  <si>
    <t>C 33.00.a_210_220_999|AU</t>
  </si>
  <si>
    <t>C 33.00.a_210_230_999|AU</t>
  </si>
  <si>
    <t>C 33.00.a_210_240_999|AU</t>
  </si>
  <si>
    <t>C 33.00.a_210_250_999|AU</t>
  </si>
  <si>
    <t>C 33.00.a_220_010_999|AU</t>
  </si>
  <si>
    <t>C 33.00.a_220_020_999|AU</t>
  </si>
  <si>
    <t>C 33.00.a_220_030_999|AU</t>
  </si>
  <si>
    <t>C 33.00.a_220_060_999|AU</t>
  </si>
  <si>
    <t>C 33.00.a_220_080_999|AU</t>
  </si>
  <si>
    <t>C 33.00.a_220_100_999|AU</t>
  </si>
  <si>
    <t>C 33.00.a_220_200_999|AU</t>
  </si>
  <si>
    <t>C 33.00.a_220_210_999|AU</t>
  </si>
  <si>
    <t>C 33.00.a_220_220_999|AU</t>
  </si>
  <si>
    <t>C 33.00.a_220_230_999|AU</t>
  </si>
  <si>
    <t>C 33.00.a_220_240_999|AU</t>
  </si>
  <si>
    <t>C 33.00.a_220_250_999|AU</t>
  </si>
  <si>
    <t>C 33.00.a_230_010_999|AU</t>
  </si>
  <si>
    <t>C 33.00.a_230_020_999|AU</t>
  </si>
  <si>
    <t>C 33.00.a_230_030_999|AU</t>
  </si>
  <si>
    <t>C 33.00.a_230_060_999|AU</t>
  </si>
  <si>
    <t>C 33.00.a_230_080_999|AU</t>
  </si>
  <si>
    <t>C 33.00.a_230_100_999|AU</t>
  </si>
  <si>
    <t>C 33.00.a_230_200_999|AU</t>
  </si>
  <si>
    <t>C 33.00.a_230_210_999|AU</t>
  </si>
  <si>
    <t>C 33.00.a_230_220_999|AU</t>
  </si>
  <si>
    <t>C 33.00.a_230_230_999|AU</t>
  </si>
  <si>
    <t>C 33.00.a_230_240_999|AU</t>
  </si>
  <si>
    <t>C 33.00.a_230_250_999|AU</t>
  </si>
  <si>
    <t>C 33.00.a_010_300_999|AU</t>
  </si>
  <si>
    <t>C 33.00.a_170_010_999|CA</t>
  </si>
  <si>
    <t>C 33.00.a_170_020_999|CA</t>
  </si>
  <si>
    <t>C 33.00.a_170_030_999|CA</t>
  </si>
  <si>
    <t>C 33.00.a_170_060_999|CA</t>
  </si>
  <si>
    <t>C 33.00.a_170_080_999|CA</t>
  </si>
  <si>
    <t>C 33.00.a_170_100_999|CA</t>
  </si>
  <si>
    <t>C 33.00.a_170_200_999|CA</t>
  </si>
  <si>
    <t>C 33.00.a_170_210_999|CA</t>
  </si>
  <si>
    <t>C 33.00.a_170_220_999|CA</t>
  </si>
  <si>
    <t>C 33.00.a_170_230_999|CA</t>
  </si>
  <si>
    <t>C 33.00.a_170_240_999|CA</t>
  </si>
  <si>
    <t>C 33.00.a_170_250_999|CA</t>
  </si>
  <si>
    <t>C 33.00.a_180_010_999|CA</t>
  </si>
  <si>
    <t>C 33.00.a_180_020_999|CA</t>
  </si>
  <si>
    <t>C 33.00.a_180_030_999|CA</t>
  </si>
  <si>
    <t>C 33.00.a_180_060_999|CA</t>
  </si>
  <si>
    <t>C 33.00.a_180_080_999|CA</t>
  </si>
  <si>
    <t>C 33.00.a_180_100_999|CA</t>
  </si>
  <si>
    <t>C 33.00.a_180_200_999|CA</t>
  </si>
  <si>
    <t>C 33.00.a_180_210_999|CA</t>
  </si>
  <si>
    <t>C 33.00.a_180_220_999|CA</t>
  </si>
  <si>
    <t>C 33.00.a_180_230_999|CA</t>
  </si>
  <si>
    <t>C 33.00.a_180_240_999|CA</t>
  </si>
  <si>
    <t>C 33.00.a_180_250_999|CA</t>
  </si>
  <si>
    <t>C 33.00.a_190_010_999|CA</t>
  </si>
  <si>
    <t>C 33.00.a_190_020_999|CA</t>
  </si>
  <si>
    <t>C 33.00.a_190_030_999|CA</t>
  </si>
  <si>
    <t>C 33.00.a_190_060_999|CA</t>
  </si>
  <si>
    <t>C 33.00.a_190_080_999|CA</t>
  </si>
  <si>
    <t>C 33.00.a_190_100_999|CA</t>
  </si>
  <si>
    <t>C 33.00.a_190_200_999|CA</t>
  </si>
  <si>
    <t>C 33.00.a_190_210_999|CA</t>
  </si>
  <si>
    <t>C 33.00.a_190_220_999|CA</t>
  </si>
  <si>
    <t>C 33.00.a_190_230_999|CA</t>
  </si>
  <si>
    <t>C 33.00.a_190_240_999|CA</t>
  </si>
  <si>
    <t>C 33.00.a_190_250_999|CA</t>
  </si>
  <si>
    <t>C 33.00.a_200_010_999|CA</t>
  </si>
  <si>
    <t>C 33.00.a_200_020_999|CA</t>
  </si>
  <si>
    <t>C 33.00.a_200_030_999|CA</t>
  </si>
  <si>
    <t>C 33.00.a_200_060_999|CA</t>
  </si>
  <si>
    <t>C 33.00.a_200_080_999|CA</t>
  </si>
  <si>
    <t>C 33.00.a_200_100_999|CA</t>
  </si>
  <si>
    <t>C 33.00.a_200_200_999|CA</t>
  </si>
  <si>
    <t>C 33.00.a_200_210_999|CA</t>
  </si>
  <si>
    <t>C 33.00.a_200_220_999|CA</t>
  </si>
  <si>
    <t>C 33.00.a_200_230_999|CA</t>
  </si>
  <si>
    <t>C 33.00.a_200_240_999|CA</t>
  </si>
  <si>
    <t>C 33.00.a_200_250_999|CA</t>
  </si>
  <si>
    <t>C 33.00.a_210_010_999|CA</t>
  </si>
  <si>
    <t>C 33.00.a_210_020_999|CA</t>
  </si>
  <si>
    <t>C 33.00.a_210_030_999|CA</t>
  </si>
  <si>
    <t>C 33.00.a_210_060_999|CA</t>
  </si>
  <si>
    <t>C 33.00.a_210_080_999|CA</t>
  </si>
  <si>
    <t>C 33.00.a_210_100_999|CA</t>
  </si>
  <si>
    <t>C 33.00.a_210_200_999|CA</t>
  </si>
  <si>
    <t>C 33.00.a_210_210_999|CA</t>
  </si>
  <si>
    <t>C 33.00.a_210_220_999|CA</t>
  </si>
  <si>
    <t>C 33.00.a_210_230_999|CA</t>
  </si>
  <si>
    <t>C 33.00.a_210_240_999|CA</t>
  </si>
  <si>
    <t>C 33.00.a_210_250_999|CA</t>
  </si>
  <si>
    <t>C 33.00.a_220_010_999|CA</t>
  </si>
  <si>
    <t>C 33.00.a_220_020_999|CA</t>
  </si>
  <si>
    <t>C 33.00.a_220_030_999|CA</t>
  </si>
  <si>
    <t>C 33.00.a_220_060_999|CA</t>
  </si>
  <si>
    <t>C 33.00.a_220_080_999|CA</t>
  </si>
  <si>
    <t>C 33.00.a_220_100_999|CA</t>
  </si>
  <si>
    <t>C 33.00.a_220_200_999|CA</t>
  </si>
  <si>
    <t>C 33.00.a_220_210_999|CA</t>
  </si>
  <si>
    <t>C 33.00.a_220_220_999|CA</t>
  </si>
  <si>
    <t>C 33.00.a_220_230_999|CA</t>
  </si>
  <si>
    <t>C 33.00.a_220_240_999|CA</t>
  </si>
  <si>
    <t>C 33.00.a_220_250_999|CA</t>
  </si>
  <si>
    <t>C 33.00.a_230_010_999|CA</t>
  </si>
  <si>
    <t>C 33.00.a_230_020_999|CA</t>
  </si>
  <si>
    <t>C 33.00.a_230_030_999|CA</t>
  </si>
  <si>
    <t>C 33.00.a_230_060_999|CA</t>
  </si>
  <si>
    <t>C 33.00.a_230_080_999|CA</t>
  </si>
  <si>
    <t>C 33.00.a_230_100_999|CA</t>
  </si>
  <si>
    <t>C 33.00.a_230_200_999|CA</t>
  </si>
  <si>
    <t>C 33.00.a_230_210_999|CA</t>
  </si>
  <si>
    <t>C 33.00.a_230_220_999|CA</t>
  </si>
  <si>
    <t>C 33.00.a_230_230_999|CA</t>
  </si>
  <si>
    <t>C 33.00.a_230_240_999|CA</t>
  </si>
  <si>
    <t>C 33.00.a_230_250_999|CA</t>
  </si>
  <si>
    <t>C 33.00.a_010_300_999|CA</t>
  </si>
  <si>
    <t>C 33.00.a_170_010_999|HK</t>
  </si>
  <si>
    <t>C 33.00.a_170_020_999|HK</t>
  </si>
  <si>
    <t>C 33.00.a_170_030_999|HK</t>
  </si>
  <si>
    <t>C 33.00.a_170_060_999|HK</t>
  </si>
  <si>
    <t>C 33.00.a_170_080_999|HK</t>
  </si>
  <si>
    <t>C 33.00.a_170_100_999|HK</t>
  </si>
  <si>
    <t>C 33.00.a_170_200_999|HK</t>
  </si>
  <si>
    <t>C 33.00.a_170_210_999|HK</t>
  </si>
  <si>
    <t>C 33.00.a_170_220_999|HK</t>
  </si>
  <si>
    <t>C 33.00.a_170_230_999|HK</t>
  </si>
  <si>
    <t>C 33.00.a_170_240_999|HK</t>
  </si>
  <si>
    <t>C 33.00.a_170_250_999|HK</t>
  </si>
  <si>
    <t>C 33.00.a_180_010_999|HK</t>
  </si>
  <si>
    <t>C 33.00.a_180_020_999|HK</t>
  </si>
  <si>
    <t>C 33.00.a_180_030_999|HK</t>
  </si>
  <si>
    <t>C 33.00.a_180_060_999|HK</t>
  </si>
  <si>
    <t>C 33.00.a_180_080_999|HK</t>
  </si>
  <si>
    <t>C 33.00.a_180_100_999|HK</t>
  </si>
  <si>
    <t>C 33.00.a_180_200_999|HK</t>
  </si>
  <si>
    <t>C 33.00.a_180_210_999|HK</t>
  </si>
  <si>
    <t>C 33.00.a_180_220_999|HK</t>
  </si>
  <si>
    <t>C 33.00.a_180_230_999|HK</t>
  </si>
  <si>
    <t>C 33.00.a_180_240_999|HK</t>
  </si>
  <si>
    <t>C 33.00.a_180_250_999|HK</t>
  </si>
  <si>
    <t>C 33.00.a_190_010_999|HK</t>
  </si>
  <si>
    <t>C 33.00.a_190_020_999|HK</t>
  </si>
  <si>
    <t>C 33.00.a_190_030_999|HK</t>
  </si>
  <si>
    <t>C 33.00.a_190_060_999|HK</t>
  </si>
  <si>
    <t>C 33.00.a_190_080_999|HK</t>
  </si>
  <si>
    <t>C 33.00.a_190_100_999|HK</t>
  </si>
  <si>
    <t>C 33.00.a_190_200_999|HK</t>
  </si>
  <si>
    <t>C 33.00.a_190_210_999|HK</t>
  </si>
  <si>
    <t>C 33.00.a_190_220_999|HK</t>
  </si>
  <si>
    <t>C 33.00.a_190_230_999|HK</t>
  </si>
  <si>
    <t>C 33.00.a_190_240_999|HK</t>
  </si>
  <si>
    <t>C 33.00.a_190_250_999|HK</t>
  </si>
  <si>
    <t>C 33.00.a_200_010_999|HK</t>
  </si>
  <si>
    <t>C 33.00.a_200_020_999|HK</t>
  </si>
  <si>
    <t>C 33.00.a_200_030_999|HK</t>
  </si>
  <si>
    <t>C 33.00.a_200_060_999|HK</t>
  </si>
  <si>
    <t>C 33.00.a_200_080_999|HK</t>
  </si>
  <si>
    <t>C 33.00.a_200_100_999|HK</t>
  </si>
  <si>
    <t>C 33.00.a_200_200_999|HK</t>
  </si>
  <si>
    <t>C 33.00.a_200_210_999|HK</t>
  </si>
  <si>
    <t>C 33.00.a_200_220_999|HK</t>
  </si>
  <si>
    <t>C 33.00.a_200_230_999|HK</t>
  </si>
  <si>
    <t>C 33.00.a_200_240_999|HK</t>
  </si>
  <si>
    <t>C 33.00.a_200_250_999|HK</t>
  </si>
  <si>
    <t>C 33.00.a_210_010_999|HK</t>
  </si>
  <si>
    <t>C 33.00.a_210_020_999|HK</t>
  </si>
  <si>
    <t>C 33.00.a_210_030_999|HK</t>
  </si>
  <si>
    <t>C 33.00.a_210_060_999|HK</t>
  </si>
  <si>
    <t>C 33.00.a_210_080_999|HK</t>
  </si>
  <si>
    <t>C 33.00.a_210_100_999|HK</t>
  </si>
  <si>
    <t>C 33.00.a_210_200_999|HK</t>
  </si>
  <si>
    <t>C 33.00.a_210_210_999|HK</t>
  </si>
  <si>
    <t>C 33.00.a_210_220_999|HK</t>
  </si>
  <si>
    <t>C 33.00.a_210_230_999|HK</t>
  </si>
  <si>
    <t>C 33.00.a_210_240_999|HK</t>
  </si>
  <si>
    <t>C 33.00.a_210_250_999|HK</t>
  </si>
  <si>
    <t>C 33.00.a_220_010_999|HK</t>
  </si>
  <si>
    <t>C 33.00.a_220_020_999|HK</t>
  </si>
  <si>
    <t>C 33.00.a_220_030_999|HK</t>
  </si>
  <si>
    <t>C 33.00.a_220_060_999|HK</t>
  </si>
  <si>
    <t>C 33.00.a_220_080_999|HK</t>
  </si>
  <si>
    <t>C 33.00.a_220_100_999|HK</t>
  </si>
  <si>
    <t>C 33.00.a_220_200_999|HK</t>
  </si>
  <si>
    <t>C 33.00.a_220_210_999|HK</t>
  </si>
  <si>
    <t>C 33.00.a_220_220_999|HK</t>
  </si>
  <si>
    <t>C 33.00.a_220_230_999|HK</t>
  </si>
  <si>
    <t>C 33.00.a_220_240_999|HK</t>
  </si>
  <si>
    <t>C 33.00.a_220_250_999|HK</t>
  </si>
  <si>
    <t>C 33.00.a_230_010_999|HK</t>
  </si>
  <si>
    <t>C 33.00.a_230_020_999|HK</t>
  </si>
  <si>
    <t>C 33.00.a_230_030_999|HK</t>
  </si>
  <si>
    <t>C 33.00.a_230_060_999|HK</t>
  </si>
  <si>
    <t>C 33.00.a_230_080_999|HK</t>
  </si>
  <si>
    <t>C 33.00.a_230_100_999|HK</t>
  </si>
  <si>
    <t>C 33.00.a_230_200_999|HK</t>
  </si>
  <si>
    <t>C 33.00.a_230_210_999|HK</t>
  </si>
  <si>
    <t>C 33.00.a_230_220_999|HK</t>
  </si>
  <si>
    <t>C 33.00.a_230_230_999|HK</t>
  </si>
  <si>
    <t>C 33.00.a_230_240_999|HK</t>
  </si>
  <si>
    <t>C 33.00.a_230_250_999|HK</t>
  </si>
  <si>
    <t>C 33.00.a_010_300_999|HK</t>
  </si>
  <si>
    <t>C 33.00.a_170_010_999|JP</t>
  </si>
  <si>
    <t>C 33.00.a_170_020_999|JP</t>
  </si>
  <si>
    <t>C 33.00.a_170_030_999|JP</t>
  </si>
  <si>
    <t>C 33.00.a_170_060_999|JP</t>
  </si>
  <si>
    <t>C 33.00.a_170_080_999|JP</t>
  </si>
  <si>
    <t>C 33.00.a_170_100_999|JP</t>
  </si>
  <si>
    <t>C 33.00.a_170_200_999|JP</t>
  </si>
  <si>
    <t>C 33.00.a_170_210_999|JP</t>
  </si>
  <si>
    <t>C 33.00.a_170_220_999|JP</t>
  </si>
  <si>
    <t>C 33.00.a_170_230_999|JP</t>
  </si>
  <si>
    <t>C 33.00.a_170_240_999|JP</t>
  </si>
  <si>
    <t>C 33.00.a_170_250_999|JP</t>
  </si>
  <si>
    <t>C 33.00.a_180_010_999|JP</t>
  </si>
  <si>
    <t>C 33.00.a_180_020_999|JP</t>
  </si>
  <si>
    <t>C 33.00.a_180_030_999|JP</t>
  </si>
  <si>
    <t>C 33.00.a_180_060_999|JP</t>
  </si>
  <si>
    <t>C 33.00.a_180_080_999|JP</t>
  </si>
  <si>
    <t>C 33.00.a_180_100_999|JP</t>
  </si>
  <si>
    <t>C 33.00.a_180_200_999|JP</t>
  </si>
  <si>
    <t>C 33.00.a_180_210_999|JP</t>
  </si>
  <si>
    <t>C 33.00.a_180_220_999|JP</t>
  </si>
  <si>
    <t>C 33.00.a_180_230_999|JP</t>
  </si>
  <si>
    <t>C 33.00.a_180_240_999|JP</t>
  </si>
  <si>
    <t>C 33.00.a_180_250_999|JP</t>
  </si>
  <si>
    <t>C 33.00.a_190_010_999|JP</t>
  </si>
  <si>
    <t>C 33.00.a_190_020_999|JP</t>
  </si>
  <si>
    <t>C 33.00.a_190_030_999|JP</t>
  </si>
  <si>
    <t>C 33.00.a_190_060_999|JP</t>
  </si>
  <si>
    <t>C 33.00.a_190_080_999|JP</t>
  </si>
  <si>
    <t>C 33.00.a_190_100_999|JP</t>
  </si>
  <si>
    <t>C 33.00.a_190_200_999|JP</t>
  </si>
  <si>
    <t>C 33.00.a_190_210_999|JP</t>
  </si>
  <si>
    <t>C 33.00.a_190_220_999|JP</t>
  </si>
  <si>
    <t>C 33.00.a_190_230_999|JP</t>
  </si>
  <si>
    <t>C 33.00.a_190_240_999|JP</t>
  </si>
  <si>
    <t>C 33.00.a_190_250_999|JP</t>
  </si>
  <si>
    <t>C 33.00.a_200_010_999|JP</t>
  </si>
  <si>
    <t>C 33.00.a_200_020_999|JP</t>
  </si>
  <si>
    <t>C 33.00.a_200_030_999|JP</t>
  </si>
  <si>
    <t>C 33.00.a_200_060_999|JP</t>
  </si>
  <si>
    <t>C 33.00.a_200_080_999|JP</t>
  </si>
  <si>
    <t>C 33.00.a_200_100_999|JP</t>
  </si>
  <si>
    <t>C 33.00.a_200_200_999|JP</t>
  </si>
  <si>
    <t>C 33.00.a_200_210_999|JP</t>
  </si>
  <si>
    <t>C 33.00.a_200_220_999|JP</t>
  </si>
  <si>
    <t>C 33.00.a_200_230_999|JP</t>
  </si>
  <si>
    <t>C 33.00.a_200_240_999|JP</t>
  </si>
  <si>
    <t>C 33.00.a_200_250_999|JP</t>
  </si>
  <si>
    <t>C 33.00.a_210_010_999|JP</t>
  </si>
  <si>
    <t>C 33.00.a_210_020_999|JP</t>
  </si>
  <si>
    <t>C 33.00.a_210_030_999|JP</t>
  </si>
  <si>
    <t>C 33.00.a_210_060_999|JP</t>
  </si>
  <si>
    <t>C 33.00.a_210_080_999|JP</t>
  </si>
  <si>
    <t>C 33.00.a_210_100_999|JP</t>
  </si>
  <si>
    <t>C 33.00.a_210_200_999|JP</t>
  </si>
  <si>
    <t>C 33.00.a_210_210_999|JP</t>
  </si>
  <si>
    <t>C 33.00.a_210_220_999|JP</t>
  </si>
  <si>
    <t>C 33.00.a_210_230_999|JP</t>
  </si>
  <si>
    <t>C 33.00.a_210_240_999|JP</t>
  </si>
  <si>
    <t>C 33.00.a_210_250_999|JP</t>
  </si>
  <si>
    <t>C 33.00.a_220_010_999|JP</t>
  </si>
  <si>
    <t>C 33.00.a_220_020_999|JP</t>
  </si>
  <si>
    <t>C 33.00.a_220_030_999|JP</t>
  </si>
  <si>
    <t>C 33.00.a_220_060_999|JP</t>
  </si>
  <si>
    <t>C 33.00.a_220_080_999|JP</t>
  </si>
  <si>
    <t>C 33.00.a_220_100_999|JP</t>
  </si>
  <si>
    <t>C 33.00.a_220_200_999|JP</t>
  </si>
  <si>
    <t>C 33.00.a_220_210_999|JP</t>
  </si>
  <si>
    <t>C 33.00.a_220_220_999|JP</t>
  </si>
  <si>
    <t>C 33.00.a_220_230_999|JP</t>
  </si>
  <si>
    <t>C 33.00.a_220_240_999|JP</t>
  </si>
  <si>
    <t>C 33.00.a_220_250_999|JP</t>
  </si>
  <si>
    <t>C 33.00.a_230_010_999|JP</t>
  </si>
  <si>
    <t>C 33.00.a_230_020_999|JP</t>
  </si>
  <si>
    <t>C 33.00.a_230_030_999|JP</t>
  </si>
  <si>
    <t>C 33.00.a_230_060_999|JP</t>
  </si>
  <si>
    <t>C 33.00.a_230_080_999|JP</t>
  </si>
  <si>
    <t>C 33.00.a_230_100_999|JP</t>
  </si>
  <si>
    <t>C 33.00.a_230_200_999|JP</t>
  </si>
  <si>
    <t>C 33.00.a_230_210_999|JP</t>
  </si>
  <si>
    <t>C 33.00.a_230_220_999|JP</t>
  </si>
  <si>
    <t>C 33.00.a_230_230_999|JP</t>
  </si>
  <si>
    <t>C 33.00.a_230_240_999|JP</t>
  </si>
  <si>
    <t>C 33.00.a_230_250_999|JP</t>
  </si>
  <si>
    <t>C 33.00.a_010_300_999|JP</t>
  </si>
  <si>
    <t>C 33.00.a_170_010_999|US</t>
  </si>
  <si>
    <t>C 33.00.a_170_020_999|US</t>
  </si>
  <si>
    <t>C 33.00.a_170_030_999|US</t>
  </si>
  <si>
    <t>C 33.00.a_170_060_999|US</t>
  </si>
  <si>
    <t>C 33.00.a_170_080_999|US</t>
  </si>
  <si>
    <t>C 33.00.a_170_100_999|US</t>
  </si>
  <si>
    <t>C 33.00.a_170_200_999|US</t>
  </si>
  <si>
    <t>C 33.00.a_170_210_999|US</t>
  </si>
  <si>
    <t>C 33.00.a_170_220_999|US</t>
  </si>
  <si>
    <t>C 33.00.a_170_230_999|US</t>
  </si>
  <si>
    <t>C 33.00.a_170_240_999|US</t>
  </si>
  <si>
    <t>C 33.00.a_170_250_999|US</t>
  </si>
  <si>
    <t>C 33.00.a_180_010_999|US</t>
  </si>
  <si>
    <t>C 33.00.a_180_020_999|US</t>
  </si>
  <si>
    <t>C 33.00.a_180_030_999|US</t>
  </si>
  <si>
    <t>C 33.00.a_180_060_999|US</t>
  </si>
  <si>
    <t>C 33.00.a_180_080_999|US</t>
  </si>
  <si>
    <t>C 33.00.a_180_100_999|US</t>
  </si>
  <si>
    <t>C 33.00.a_180_200_999|US</t>
  </si>
  <si>
    <t>C 33.00.a_180_210_999|US</t>
  </si>
  <si>
    <t>C 33.00.a_180_220_999|US</t>
  </si>
  <si>
    <t>C 33.00.a_180_230_999|US</t>
  </si>
  <si>
    <t>C 33.00.a_180_240_999|US</t>
  </si>
  <si>
    <t>C 33.00.a_180_250_999|US</t>
  </si>
  <si>
    <t>C 33.00.a_190_010_999|US</t>
  </si>
  <si>
    <t>C 33.00.a_190_020_999|US</t>
  </si>
  <si>
    <t>C 33.00.a_190_030_999|US</t>
  </si>
  <si>
    <t>C 33.00.a_190_060_999|US</t>
  </si>
  <si>
    <t>C 33.00.a_190_080_999|US</t>
  </si>
  <si>
    <t>C 33.00.a_190_100_999|US</t>
  </si>
  <si>
    <t>C 33.00.a_190_200_999|US</t>
  </si>
  <si>
    <t>C 33.00.a_190_210_999|US</t>
  </si>
  <si>
    <t>C 33.00.a_190_220_999|US</t>
  </si>
  <si>
    <t>C 33.00.a_190_230_999|US</t>
  </si>
  <si>
    <t>C 33.00.a_190_240_999|US</t>
  </si>
  <si>
    <t>C 33.00.a_190_250_999|US</t>
  </si>
  <si>
    <t>C 33.00.a_200_010_999|US</t>
  </si>
  <si>
    <t>C 33.00.a_200_020_999|US</t>
  </si>
  <si>
    <t>C 33.00.a_200_030_999|US</t>
  </si>
  <si>
    <t>C 33.00.a_200_060_999|US</t>
  </si>
  <si>
    <t>C 33.00.a_200_080_999|US</t>
  </si>
  <si>
    <t>C 33.00.a_200_100_999|US</t>
  </si>
  <si>
    <t>C 33.00.a_200_200_999|US</t>
  </si>
  <si>
    <t>C 33.00.a_200_210_999|US</t>
  </si>
  <si>
    <t>C 33.00.a_200_220_999|US</t>
  </si>
  <si>
    <t>C 33.00.a_200_230_999|US</t>
  </si>
  <si>
    <t>C 33.00.a_200_240_999|US</t>
  </si>
  <si>
    <t>C 33.00.a_200_250_999|US</t>
  </si>
  <si>
    <t>C 33.00.a_210_010_999|US</t>
  </si>
  <si>
    <t>C 33.00.a_210_020_999|US</t>
  </si>
  <si>
    <t>C 33.00.a_210_030_999|US</t>
  </si>
  <si>
    <t>C 33.00.a_210_060_999|US</t>
  </si>
  <si>
    <t>C 33.00.a_210_080_999|US</t>
  </si>
  <si>
    <t>C 33.00.a_210_100_999|US</t>
  </si>
  <si>
    <t>C 33.00.a_210_200_999|US</t>
  </si>
  <si>
    <t>C 33.00.a_210_210_999|US</t>
  </si>
  <si>
    <t>C 33.00.a_210_220_999|US</t>
  </si>
  <si>
    <t>C 33.00.a_210_230_999|US</t>
  </si>
  <si>
    <t>C 33.00.a_210_240_999|US</t>
  </si>
  <si>
    <t>C 33.00.a_210_250_999|US</t>
  </si>
  <si>
    <t>C 33.00.a_220_010_999|US</t>
  </si>
  <si>
    <t>C 33.00.a_220_020_999|US</t>
  </si>
  <si>
    <t>C 33.00.a_220_030_999|US</t>
  </si>
  <si>
    <t>C 33.00.a_220_060_999|US</t>
  </si>
  <si>
    <t>C 33.00.a_220_080_999|US</t>
  </si>
  <si>
    <t>C 33.00.a_220_100_999|US</t>
  </si>
  <si>
    <t>C 33.00.a_220_200_999|US</t>
  </si>
  <si>
    <t>C 33.00.a_220_210_999|US</t>
  </si>
  <si>
    <t>C 33.00.a_220_220_999|US</t>
  </si>
  <si>
    <t>C 33.00.a_220_230_999|US</t>
  </si>
  <si>
    <t>C 33.00.a_220_240_999|US</t>
  </si>
  <si>
    <t>C 33.00.a_220_250_999|US</t>
  </si>
  <si>
    <t>C 33.00.a_230_010_999|US</t>
  </si>
  <si>
    <t>C 33.00.a_230_020_999|US</t>
  </si>
  <si>
    <t>C 33.00.a_230_030_999|US</t>
  </si>
  <si>
    <t>C 33.00.a_230_060_999|US</t>
  </si>
  <si>
    <t>C 33.00.a_230_080_999|US</t>
  </si>
  <si>
    <t>C 33.00.a_230_100_999|US</t>
  </si>
  <si>
    <t>C 33.00.a_230_200_999|US</t>
  </si>
  <si>
    <t>C 33.00.a_230_210_999|US</t>
  </si>
  <si>
    <t>C 33.00.a_230_220_999|US</t>
  </si>
  <si>
    <t>C 33.00.a_230_230_999|US</t>
  </si>
  <si>
    <t>C 33.00.a_230_240_999|US</t>
  </si>
  <si>
    <t>C 33.00.a_230_250_999|US</t>
  </si>
  <si>
    <t>C 33.00.a_010_300_999|US</t>
  </si>
  <si>
    <t>C 33.00.a_170_010_999|CN</t>
  </si>
  <si>
    <t>C 33.00.a_170_020_999|CN</t>
  </si>
  <si>
    <t>C 33.00.a_170_030_999|CN</t>
  </si>
  <si>
    <t>C 33.00.a_170_060_999|CN</t>
  </si>
  <si>
    <t>C 33.00.a_170_080_999|CN</t>
  </si>
  <si>
    <t>C 33.00.a_170_100_999|CN</t>
  </si>
  <si>
    <t>C 33.00.a_170_200_999|CN</t>
  </si>
  <si>
    <t>C 33.00.a_170_210_999|CN</t>
  </si>
  <si>
    <t>C 33.00.a_170_220_999|CN</t>
  </si>
  <si>
    <t>C 33.00.a_170_230_999|CN</t>
  </si>
  <si>
    <t>C 33.00.a_170_240_999|CN</t>
  </si>
  <si>
    <t>C 33.00.a_170_250_999|CN</t>
  </si>
  <si>
    <t>C 33.00.a_180_010_999|CN</t>
  </si>
  <si>
    <t>C 33.00.a_180_020_999|CN</t>
  </si>
  <si>
    <t>C 33.00.a_180_030_999|CN</t>
  </si>
  <si>
    <t>C 33.00.a_180_060_999|CN</t>
  </si>
  <si>
    <t>C 33.00.a_180_080_999|CN</t>
  </si>
  <si>
    <t>C 33.00.a_180_100_999|CN</t>
  </si>
  <si>
    <t>C 33.00.a_180_200_999|CN</t>
  </si>
  <si>
    <t>C 33.00.a_180_210_999|CN</t>
  </si>
  <si>
    <t>C 33.00.a_180_220_999|CN</t>
  </si>
  <si>
    <t>C 33.00.a_180_230_999|CN</t>
  </si>
  <si>
    <t>C 33.00.a_180_240_999|CN</t>
  </si>
  <si>
    <t>C 33.00.a_180_250_999|CN</t>
  </si>
  <si>
    <t>C 33.00.a_190_010_999|CN</t>
  </si>
  <si>
    <t>C 33.00.a_190_020_999|CN</t>
  </si>
  <si>
    <t>C 33.00.a_190_030_999|CN</t>
  </si>
  <si>
    <t>C 33.00.a_190_060_999|CN</t>
  </si>
  <si>
    <t>C 33.00.a_190_080_999|CN</t>
  </si>
  <si>
    <t>C 33.00.a_190_100_999|CN</t>
  </si>
  <si>
    <t>C 33.00.a_190_200_999|CN</t>
  </si>
  <si>
    <t>C 33.00.a_190_210_999|CN</t>
  </si>
  <si>
    <t>C 33.00.a_190_220_999|CN</t>
  </si>
  <si>
    <t>C 33.00.a_190_230_999|CN</t>
  </si>
  <si>
    <t>C 33.00.a_190_240_999|CN</t>
  </si>
  <si>
    <t>C 33.00.a_190_250_999|CN</t>
  </si>
  <si>
    <t>C 33.00.a_200_010_999|CN</t>
  </si>
  <si>
    <t>C 33.00.a_200_020_999|CN</t>
  </si>
  <si>
    <t>C 33.00.a_200_030_999|CN</t>
  </si>
  <si>
    <t>C 33.00.a_200_060_999|CN</t>
  </si>
  <si>
    <t>C 33.00.a_200_080_999|CN</t>
  </si>
  <si>
    <t>C 33.00.a_200_100_999|CN</t>
  </si>
  <si>
    <t>C 33.00.a_200_200_999|CN</t>
  </si>
  <si>
    <t>C 33.00.a_200_210_999|CN</t>
  </si>
  <si>
    <t>C 33.00.a_200_220_999|CN</t>
  </si>
  <si>
    <t>C 33.00.a_200_230_999|CN</t>
  </si>
  <si>
    <t>C 33.00.a_200_240_999|CN</t>
  </si>
  <si>
    <t>C 33.00.a_200_250_999|CN</t>
  </si>
  <si>
    <t>C 33.00.a_210_010_999|CN</t>
  </si>
  <si>
    <t>C 33.00.a_210_020_999|CN</t>
  </si>
  <si>
    <t>C 33.00.a_210_030_999|CN</t>
  </si>
  <si>
    <t>C 33.00.a_210_060_999|CN</t>
  </si>
  <si>
    <t>C 33.00.a_210_080_999|CN</t>
  </si>
  <si>
    <t>C 33.00.a_210_100_999|CN</t>
  </si>
  <si>
    <t>C 33.00.a_210_200_999|CN</t>
  </si>
  <si>
    <t>C 33.00.a_210_210_999|CN</t>
  </si>
  <si>
    <t>C 33.00.a_210_220_999|CN</t>
  </si>
  <si>
    <t>C 33.00.a_210_230_999|CN</t>
  </si>
  <si>
    <t>C 33.00.a_210_240_999|CN</t>
  </si>
  <si>
    <t>C 33.00.a_210_250_999|CN</t>
  </si>
  <si>
    <t>C 33.00.a_220_010_999|CN</t>
  </si>
  <si>
    <t>C 33.00.a_220_020_999|CN</t>
  </si>
  <si>
    <t>C 33.00.a_220_030_999|CN</t>
  </si>
  <si>
    <t>C 33.00.a_220_060_999|CN</t>
  </si>
  <si>
    <t>C 33.00.a_220_080_999|CN</t>
  </si>
  <si>
    <t>C 33.00.a_220_100_999|CN</t>
  </si>
  <si>
    <t>C 33.00.a_220_200_999|CN</t>
  </si>
  <si>
    <t>C 33.00.a_220_210_999|CN</t>
  </si>
  <si>
    <t>C 33.00.a_220_220_999|CN</t>
  </si>
  <si>
    <t>C 33.00.a_220_230_999|CN</t>
  </si>
  <si>
    <t>C 33.00.a_220_240_999|CN</t>
  </si>
  <si>
    <t>C 33.00.a_220_250_999|CN</t>
  </si>
  <si>
    <t>C 33.00.a_230_010_999|CN</t>
  </si>
  <si>
    <t>C 33.00.a_230_020_999|CN</t>
  </si>
  <si>
    <t>C 33.00.a_230_030_999|CN</t>
  </si>
  <si>
    <t>C 33.00.a_230_060_999|CN</t>
  </si>
  <si>
    <t>C 33.00.a_230_080_999|CN</t>
  </si>
  <si>
    <t>C 33.00.a_230_100_999|CN</t>
  </si>
  <si>
    <t>C 33.00.a_230_200_999|CN</t>
  </si>
  <si>
    <t>C 33.00.a_230_210_999|CN</t>
  </si>
  <si>
    <t>C 33.00.a_230_220_999|CN</t>
  </si>
  <si>
    <t>C 33.00.a_230_230_999|CN</t>
  </si>
  <si>
    <t>C 33.00.a_230_240_999|CN</t>
  </si>
  <si>
    <t>C 33.00.a_230_250_999|CN</t>
  </si>
  <si>
    <t>C 33.00.a_010_300_999|CN</t>
  </si>
  <si>
    <t>C 33.00.a_170_010_999|CH</t>
  </si>
  <si>
    <t>C 33.00.a_170_020_999|CH</t>
  </si>
  <si>
    <t>C 33.00.a_170_030_999|CH</t>
  </si>
  <si>
    <t>C 33.00.a_170_060_999|CH</t>
  </si>
  <si>
    <t>C 33.00.a_170_080_999|CH</t>
  </si>
  <si>
    <t>C 33.00.a_170_100_999|CH</t>
  </si>
  <si>
    <t>C 33.00.a_170_200_999|CH</t>
  </si>
  <si>
    <t>C 33.00.a_170_210_999|CH</t>
  </si>
  <si>
    <t>C 33.00.a_170_220_999|CH</t>
  </si>
  <si>
    <t>C 33.00.a_170_230_999|CH</t>
  </si>
  <si>
    <t>C 33.00.a_170_240_999|CH</t>
  </si>
  <si>
    <t>C 33.00.a_170_250_999|CH</t>
  </si>
  <si>
    <t>C 33.00.a_180_010_999|CH</t>
  </si>
  <si>
    <t>C 33.00.a_180_020_999|CH</t>
  </si>
  <si>
    <t>C 33.00.a_180_030_999|CH</t>
  </si>
  <si>
    <t>C 33.00.a_180_060_999|CH</t>
  </si>
  <si>
    <t>C 33.00.a_180_080_999|CH</t>
  </si>
  <si>
    <t>C 33.00.a_180_100_999|CH</t>
  </si>
  <si>
    <t>C 33.00.a_180_200_999|CH</t>
  </si>
  <si>
    <t>C 33.00.a_180_210_999|CH</t>
  </si>
  <si>
    <t>C 33.00.a_180_220_999|CH</t>
  </si>
  <si>
    <t>C 33.00.a_180_230_999|CH</t>
  </si>
  <si>
    <t>C 33.00.a_180_240_999|CH</t>
  </si>
  <si>
    <t>C 33.00.a_180_250_999|CH</t>
  </si>
  <si>
    <t>C 33.00.a_190_010_999|CH</t>
  </si>
  <si>
    <t>C 33.00.a_190_020_999|CH</t>
  </si>
  <si>
    <t>C 33.00.a_190_030_999|CH</t>
  </si>
  <si>
    <t>C 33.00.a_190_060_999|CH</t>
  </si>
  <si>
    <t>C 33.00.a_190_080_999|CH</t>
  </si>
  <si>
    <t>C 33.00.a_190_100_999|CH</t>
  </si>
  <si>
    <t>C 33.00.a_190_200_999|CH</t>
  </si>
  <si>
    <t>C 33.00.a_190_210_999|CH</t>
  </si>
  <si>
    <t>C 33.00.a_190_220_999|CH</t>
  </si>
  <si>
    <t>C 33.00.a_190_230_999|CH</t>
  </si>
  <si>
    <t>C 33.00.a_190_240_999|CH</t>
  </si>
  <si>
    <t>C 33.00.a_190_250_999|CH</t>
  </si>
  <si>
    <t>C 33.00.a_200_010_999|CH</t>
  </si>
  <si>
    <t>C 33.00.a_200_020_999|CH</t>
  </si>
  <si>
    <t>C 33.00.a_200_030_999|CH</t>
  </si>
  <si>
    <t>C 33.00.a_200_060_999|CH</t>
  </si>
  <si>
    <t>C 33.00.a_200_080_999|CH</t>
  </si>
  <si>
    <t>C 33.00.a_200_100_999|CH</t>
  </si>
  <si>
    <t>C 33.00.a_200_200_999|CH</t>
  </si>
  <si>
    <t>C 33.00.a_200_210_999|CH</t>
  </si>
  <si>
    <t>C 33.00.a_200_220_999|CH</t>
  </si>
  <si>
    <t>C 33.00.a_200_230_999|CH</t>
  </si>
  <si>
    <t>C 33.00.a_200_240_999|CH</t>
  </si>
  <si>
    <t>C 33.00.a_200_250_999|CH</t>
  </si>
  <si>
    <t>C 33.00.a_210_010_999|CH</t>
  </si>
  <si>
    <t>C 33.00.a_210_020_999|CH</t>
  </si>
  <si>
    <t>C 33.00.a_210_030_999|CH</t>
  </si>
  <si>
    <t>C 33.00.a_210_060_999|CH</t>
  </si>
  <si>
    <t>C 33.00.a_210_080_999|CH</t>
  </si>
  <si>
    <t>C 33.00.a_210_100_999|CH</t>
  </si>
  <si>
    <t>C 33.00.a_210_200_999|CH</t>
  </si>
  <si>
    <t>C 33.00.a_210_210_999|CH</t>
  </si>
  <si>
    <t>C 33.00.a_210_220_999|CH</t>
  </si>
  <si>
    <t>C 33.00.a_210_230_999|CH</t>
  </si>
  <si>
    <t>C 33.00.a_210_240_999|CH</t>
  </si>
  <si>
    <t>C 33.00.a_210_250_999|CH</t>
  </si>
  <si>
    <t>C 33.00.a_220_010_999|CH</t>
  </si>
  <si>
    <t>C 33.00.a_220_020_999|CH</t>
  </si>
  <si>
    <t>C 33.00.a_220_030_999|CH</t>
  </si>
  <si>
    <t>C 33.00.a_220_060_999|CH</t>
  </si>
  <si>
    <t>C 33.00.a_220_080_999|CH</t>
  </si>
  <si>
    <t>C 33.00.a_220_100_999|CH</t>
  </si>
  <si>
    <t>C 33.00.a_220_200_999|CH</t>
  </si>
  <si>
    <t>C 33.00.a_220_210_999|CH</t>
  </si>
  <si>
    <t>C 33.00.a_220_220_999|CH</t>
  </si>
  <si>
    <t>C 33.00.a_220_230_999|CH</t>
  </si>
  <si>
    <t>C 33.00.a_220_240_999|CH</t>
  </si>
  <si>
    <t>C 33.00.a_220_250_999|CH</t>
  </si>
  <si>
    <t>C 33.00.a_230_010_999|CH</t>
  </si>
  <si>
    <t>C 33.00.a_230_020_999|CH</t>
  </si>
  <si>
    <t>C 33.00.a_230_030_999|CH</t>
  </si>
  <si>
    <t>C 33.00.a_230_060_999|CH</t>
  </si>
  <si>
    <t>C 33.00.a_230_080_999|CH</t>
  </si>
  <si>
    <t>C 33.00.a_230_100_999|CH</t>
  </si>
  <si>
    <t>C 33.00.a_230_200_999|CH</t>
  </si>
  <si>
    <t>C 33.00.a_230_210_999|CH</t>
  </si>
  <si>
    <t>C 33.00.a_230_220_999|CH</t>
  </si>
  <si>
    <t>C 33.00.a_230_230_999|CH</t>
  </si>
  <si>
    <t>C 33.00.a_230_240_999|CH</t>
  </si>
  <si>
    <t>C 33.00.a_230_250_999|CH</t>
  </si>
  <si>
    <t>C 33.00.a_010_300_999|CH</t>
  </si>
  <si>
    <t>C 33.00.a_170_010_999|IL+C 33.00.a_170_010_999|KR+C 33.00.a_170_010_999|NZ+C 33.00.a_170_010_999|SM+C 33.00.a_170_010_999|SG+C 33.00.a_170_010_999|RU+C 33.00.a_170_010_999|TW</t>
  </si>
  <si>
    <t>C 33.00.a_170_020_999|IL+C 33.00.a_170_020_999|KR+C 33.00.a_170_020_999|NZ+C 33.00.a_170_020_999|SM+C 33.00.a_170_020_999|SG+C 33.00.a_170_020_999|RU+C 33.00.a_170_020_999|TW</t>
  </si>
  <si>
    <t>C 33.00.a_170_030_999|IL+C 33.00.a_170_030_999|KR+C 33.00.a_170_030_999|NZ+C 33.00.a_170_030_999|SM+C 33.00.a_170_030_999|SG+C 33.00.a_170_030_999|RU+C 33.00.a_170_030_999|TW</t>
  </si>
  <si>
    <t>C 33.00.a_170_060_999|IL+C 33.00.a_170_060_999|KR+C 33.00.a_170_060_999|NZ+C 33.00.a_170_060_999|SM+C 33.00.a_170_060_999|SG+C 33.00.a_170_060_999|RU+C 33.00.a_170_060_999|TW</t>
  </si>
  <si>
    <t>C 33.00.a_170_080_999|IL+C 33.00.a_170_080_999|KR+C 33.00.a_170_080_999|NZ+C 33.00.a_170_080_999|SM+C 33.00.a_170_080_999|SG+C 33.00.a_170_080_999|RU+C 33.00.a_170_080_999|TW</t>
  </si>
  <si>
    <t>C 33.00.a_170_100_999|IL+C 33.00.a_170_100_999|KR+C 33.00.a_170_100_999|NZ+C 33.00.a_170_100_999|SM+C 33.00.a_170_100_999|SG+C 33.00.a_170_100_999|RU+C 33.00.a_170_100_999|TW</t>
  </si>
  <si>
    <t>C 33.00.a_170_200_999|IL+C 33.00.a_170_200_999|KR+C 33.00.a_170_200_999|NZ+C 33.00.a_170_200_999|SM+C 33.00.a_170_200_999|SG+C 33.00.a_170_200_999|RU+C 33.00.a_170_200_999|TW</t>
  </si>
  <si>
    <t>C 33.00.a_170_210_999|IL+C 33.00.a_170_210_999|KR+C 33.00.a_170_210_999|NZ+C 33.00.a_170_210_999|SM+C 33.00.a_170_210_999|SG+C 33.00.a_170_210_999|RU+C 33.00.a_170_210_999|TW</t>
  </si>
  <si>
    <t>C 33.00.a_170_220_999|IL+C 33.00.a_170_220_999|KR+C 33.00.a_170_220_999|NZ+C 33.00.a_170_220_999|SM+C 33.00.a_170_220_999|SG+C 33.00.a_170_220_999|RU+C 33.00.a_170_220_999|TW</t>
  </si>
  <si>
    <t>C 33.00.a_170_230_999|IL+C 33.00.a_170_230_999|KR+C 33.00.a_170_230_999|NZ+C 33.00.a_170_230_999|SM+C 33.00.a_170_230_999|SG+C 33.00.a_170_230_999|RU+C 33.00.a_170_230_999|TW</t>
  </si>
  <si>
    <t>C 33.00.a_170_240_999|IL+C 33.00.a_170_240_999|KR+C 33.00.a_170_240_999|NZ+C 33.00.a_170_240_999|SM+C 33.00.a_170_240_999|SG+C 33.00.a_170_240_999|RU+C 33.00.a_170_240_999|TW</t>
  </si>
  <si>
    <t>C 33.00.a_170_250_999|IL+C 33.00.a_170_250_999|KR+C 33.00.a_170_250_999|NZ+C 33.00.a_170_250_999|SM+C 33.00.a_170_250_999|SG+C 33.00.a_170_250_999|RU+C 33.00.a_170_250_999|TW</t>
  </si>
  <si>
    <t>C 33.00.a_180_010_999|IL+C 33.00.a_180_010_999|KR+C 33.00.a_180_010_999|NZ+C 33.00.a_180_010_999|SM+C 33.00.a_180_010_999|SG+C 33.00.a_180_010_999|RU+C 33.00.a_180_010_999|TW</t>
  </si>
  <si>
    <t>C 33.00.a_180_020_999|IL+C 33.00.a_180_020_999|KR+C 33.00.a_180_020_999|NZ+C 33.00.a_180_020_999|SM+C 33.00.a_180_020_999|SG+C 33.00.a_180_020_999|RU+C 33.00.a_180_020_999|TW</t>
  </si>
  <si>
    <t>C 33.00.a_180_030_999|IL+C 33.00.a_180_030_999|KR+C 33.00.a_180_030_999|NZ+C 33.00.a_180_030_999|SM+C 33.00.a_180_030_999|SG+C 33.00.a_180_030_999|RU+C 33.00.a_180_030_999|TW</t>
  </si>
  <si>
    <t>C 33.00.a_180_060_999|IL+C 33.00.a_180_060_999|KR+C 33.00.a_180_060_999|NZ+C 33.00.a_180_060_999|SM+C 33.00.a_180_060_999|SG+C 33.00.a_180_060_999|RU+C 33.00.a_180_060_999|TW</t>
  </si>
  <si>
    <t>C 33.00.a_180_080_999|IL+C 33.00.a_180_080_999|KR+C 33.00.a_180_080_999|NZ+C 33.00.a_180_080_999|SM+C 33.00.a_180_080_999|SG+C 33.00.a_180_080_999|RU+C 33.00.a_180_080_999|TW</t>
  </si>
  <si>
    <t>C 33.00.a_180_100_999|IL+C 33.00.a_180_100_999|KR+C 33.00.a_180_100_999|NZ+C 33.00.a_180_100_999|SM+C 33.00.a_180_100_999|SG+C 33.00.a_180_100_999|RU+C 33.00.a_180_100_999|TW</t>
  </si>
  <si>
    <t>C 33.00.a_180_200_999|IL+C 33.00.a_180_200_999|KR+C 33.00.a_180_200_999|NZ+C 33.00.a_180_200_999|SM+C 33.00.a_180_200_999|SG+C 33.00.a_180_200_999|RU+C 33.00.a_180_200_999|TW</t>
  </si>
  <si>
    <t>C 33.00.a_180_210_999|IL+C 33.00.a_180_210_999|KR+C 33.00.a_180_210_999|NZ+C 33.00.a_180_210_999|SM+C 33.00.a_180_210_999|SG+C 33.00.a_180_210_999|RU+C 33.00.a_180_210_999|TW</t>
  </si>
  <si>
    <t>C 33.00.a_180_220_999|IL+C 33.00.a_180_220_999|KR+C 33.00.a_180_220_999|NZ+C 33.00.a_180_220_999|SM+C 33.00.a_180_220_999|SG+C 33.00.a_180_220_999|RU+C 33.00.a_180_220_999|TW</t>
  </si>
  <si>
    <t>C 33.00.a_180_230_999|IL+C 33.00.a_180_230_999|KR+C 33.00.a_180_230_999|NZ+C 33.00.a_180_230_999|SM+C 33.00.a_180_230_999|SG+C 33.00.a_180_230_999|RU+C 33.00.a_180_230_999|TW</t>
  </si>
  <si>
    <t>C 33.00.a_180_240_999|IL+C 33.00.a_180_240_999|KR+C 33.00.a_180_240_999|NZ+C 33.00.a_180_240_999|SM+C 33.00.a_180_240_999|SG+C 33.00.a_180_240_999|RU+C 33.00.a_180_240_999|TW</t>
  </si>
  <si>
    <t>C 33.00.a_180_250_999|IL+C 33.00.a_180_250_999|KR+C 33.00.a_180_250_999|NZ+C 33.00.a_180_250_999|SM+C 33.00.a_180_250_999|SG+C 33.00.a_180_250_999|RU+C 33.00.a_180_250_999|TW</t>
  </si>
  <si>
    <t>C 33.00.a_190_010_999|IL+C 33.00.a_190_010_999|KR+C 33.00.a_190_010_999|NZ+C 33.00.a_190_010_999|SM+C 33.00.a_190_010_999|SG+C 33.00.a_190_010_999|RU+C 33.00.a_190_010_999|TW</t>
  </si>
  <si>
    <t>C 33.00.a_190_020_999|IL+C 33.00.a_190_020_999|KR+C 33.00.a_190_020_999|NZ+C 33.00.a_190_020_999|SM+C 33.00.a_190_020_999|SG+C 33.00.a_190_020_999|RU+C 33.00.a_190_020_999|TW</t>
  </si>
  <si>
    <t>C 33.00.a_190_030_999|IL+C 33.00.a_190_030_999|KR+C 33.00.a_190_030_999|NZ+C 33.00.a_190_030_999|SM+C 33.00.a_190_030_999|SG+C 33.00.a_190_030_999|RU+C 33.00.a_190_030_999|TW</t>
  </si>
  <si>
    <t>C 33.00.a_190_060_999|IL+C 33.00.a_190_060_999|KR+C 33.00.a_190_060_999|NZ+C 33.00.a_190_060_999|SM+C 33.00.a_190_060_999|SG+C 33.00.a_190_060_999|RU+C 33.00.a_190_060_999|TW</t>
  </si>
  <si>
    <t>C 33.00.a_190_080_999|IL+C 33.00.a_190_080_999|KR+C 33.00.a_190_080_999|NZ+C 33.00.a_190_080_999|SM+C 33.00.a_190_080_999|SG+C 33.00.a_190_080_999|RU+C 33.00.a_190_080_999|TW</t>
  </si>
  <si>
    <t>C 33.00.a_190_100_999|IL+C 33.00.a_190_100_999|KR+C 33.00.a_190_100_999|NZ+C 33.00.a_190_100_999|SM+C 33.00.a_190_100_999|SG+C 33.00.a_190_100_999|RU+C 33.00.a_190_100_999|TW</t>
  </si>
  <si>
    <t>C 33.00.a_190_200_999|IL+C 33.00.a_190_200_999|KR+C 33.00.a_190_200_999|NZ+C 33.00.a_190_200_999|SM+C 33.00.a_190_200_999|SG+C 33.00.a_190_200_999|RU+C 33.00.a_190_200_999|TW</t>
  </si>
  <si>
    <t>C 33.00.a_190_210_999|IL+C 33.00.a_190_210_999|KR+C 33.00.a_190_210_999|NZ+C 33.00.a_190_210_999|SM+C 33.00.a_190_210_999|SG+C 33.00.a_190_210_999|RU+C 33.00.a_190_210_999|TW</t>
  </si>
  <si>
    <t>C 33.00.a_190_220_999|IL+C 33.00.a_190_220_999|KR+C 33.00.a_190_220_999|NZ+C 33.00.a_190_220_999|SM+C 33.00.a_190_220_999|SG+C 33.00.a_190_220_999|RU+C 33.00.a_190_220_999|TW</t>
  </si>
  <si>
    <t>C 33.00.a_190_230_999|IL+C 33.00.a_190_230_999|KR+C 33.00.a_190_230_999|NZ+C 33.00.a_190_230_999|SM+C 33.00.a_190_230_999|SG+C 33.00.a_190_230_999|RU+C 33.00.a_190_230_999|TW</t>
  </si>
  <si>
    <t>C 33.00.a_190_240_999|IL+C 33.00.a_190_240_999|KR+C 33.00.a_190_240_999|NZ+C 33.00.a_190_240_999|SM+C 33.00.a_190_240_999|SG+C 33.00.a_190_240_999|RU+C 33.00.a_190_240_999|TW</t>
  </si>
  <si>
    <t>C 33.00.a_190_250_999|IL+C 33.00.a_190_250_999|KR+C 33.00.a_190_250_999|NZ+C 33.00.a_190_250_999|SM+C 33.00.a_190_250_999|SG+C 33.00.a_190_250_999|RU+C 33.00.a_190_250_999|TW</t>
  </si>
  <si>
    <t>C 33.00.a_200_010_999|IL+C 33.00.a_200_010_999|KR+C 33.00.a_200_010_999|NZ+C 33.00.a_200_010_999|SM+C 33.00.a_200_010_999|SG+C 33.00.a_200_010_999|RU+C 33.00.a_200_010_999|TW</t>
  </si>
  <si>
    <t>C 33.00.a_200_020_999|IL+C 33.00.a_200_020_999|KR+C 33.00.a_200_020_999|NZ+C 33.00.a_200_020_999|SM+C 33.00.a_200_020_999|SG+C 33.00.a_200_020_999|RU+C 33.00.a_200_020_999|TW</t>
  </si>
  <si>
    <t>C 33.00.a_200_030_999|IL+C 33.00.a_200_030_999|KR+C 33.00.a_200_030_999|NZ+C 33.00.a_200_030_999|SM+C 33.00.a_200_030_999|SG+C 33.00.a_200_030_999|RU+C 33.00.a_200_030_999|TW</t>
  </si>
  <si>
    <t>C 33.00.a_200_060_999|IL+C 33.00.a_200_060_999|KR+C 33.00.a_200_060_999|NZ+C 33.00.a_200_060_999|SM+C 33.00.a_200_060_999|SG+C 33.00.a_200_060_999|RU+C 33.00.a_200_060_999|TW</t>
  </si>
  <si>
    <t>C 33.00.a_200_080_999|IL+C 33.00.a_200_080_999|KR+C 33.00.a_200_080_999|NZ+C 33.00.a_200_080_999|SM+C 33.00.a_200_080_999|SG+C 33.00.a_200_080_999|RU+C 33.00.a_200_080_999|TW</t>
  </si>
  <si>
    <t>C 33.00.a_200_100_999|IL+C 33.00.a_200_100_999|KR+C 33.00.a_200_100_999|NZ+C 33.00.a_200_100_999|SM+C 33.00.a_200_100_999|SG+C 33.00.a_200_100_999|RU+C 33.00.a_200_100_999|TW</t>
  </si>
  <si>
    <t>C 33.00.a_200_200_999|IL+C 33.00.a_200_200_999|KR+C 33.00.a_200_200_999|NZ+C 33.00.a_200_200_999|SM+C 33.00.a_200_200_999|SG+C 33.00.a_200_200_999|RU+C 33.00.a_200_200_999|TW</t>
  </si>
  <si>
    <t>C 33.00.a_200_210_999|IL+C 33.00.a_200_210_999|KR+C 33.00.a_200_210_999|NZ+C 33.00.a_200_210_999|SM+C 33.00.a_200_210_999|SG+C 33.00.a_200_210_999|RU+C 33.00.a_200_210_999|TW</t>
  </si>
  <si>
    <t>C 33.00.a_200_220_999|IL+C 33.00.a_200_220_999|KR+C 33.00.a_200_220_999|NZ+C 33.00.a_200_220_999|SM+C 33.00.a_200_220_999|SG+C 33.00.a_200_220_999|RU+C 33.00.a_200_220_999|TW</t>
  </si>
  <si>
    <t>C 33.00.a_200_230_999|IL+C 33.00.a_200_230_999|KR+C 33.00.a_200_230_999|NZ+C 33.00.a_200_230_999|SM+C 33.00.a_200_230_999|SG+C 33.00.a_200_230_999|RU+C 33.00.a_200_230_999|TW</t>
  </si>
  <si>
    <t>C 33.00.a_200_240_999|IL+C 33.00.a_200_240_999|KR+C 33.00.a_200_240_999|NZ+C 33.00.a_200_240_999|SM+C 33.00.a_200_240_999|SG+C 33.00.a_200_240_999|RU+C 33.00.a_200_240_999|TW</t>
  </si>
  <si>
    <t>C 33.00.a_200_250_999|IL+C 33.00.a_200_250_999|KR+C 33.00.a_200_250_999|NZ+C 33.00.a_200_250_999|SM+C 33.00.a_200_250_999|SG+C 33.00.a_200_250_999|RU+C 33.00.a_200_250_999|TW</t>
  </si>
  <si>
    <t>C 33.00.a_210_010_999|IL+C 33.00.a_210_010_999|KR+C 33.00.a_210_010_999|NZ+C 33.00.a_210_010_999|SM+C 33.00.a_210_010_999|SG+C 33.00.a_210_010_999|RU+C 33.00.a_210_010_999|TW</t>
  </si>
  <si>
    <t>C 33.00.a_210_020_999|IL+C 33.00.a_210_020_999|KR+C 33.00.a_210_020_999|NZ+C 33.00.a_210_020_999|SM+C 33.00.a_210_020_999|SG+C 33.00.a_210_020_999|RU+C 33.00.a_210_020_999|TW</t>
  </si>
  <si>
    <t>C 33.00.a_210_030_999|IL+C 33.00.a_210_030_999|KR+C 33.00.a_210_030_999|NZ+C 33.00.a_210_030_999|SM+C 33.00.a_210_030_999|SG+C 33.00.a_210_030_999|RU+C 33.00.a_210_030_999|TW</t>
  </si>
  <si>
    <t>C 33.00.a_210_060_999|IL+C 33.00.a_210_060_999|KR+C 33.00.a_210_060_999|NZ+C 33.00.a_210_060_999|SM+C 33.00.a_210_060_999|SG+C 33.00.a_210_060_999|RU+C 33.00.a_210_060_999|TW</t>
  </si>
  <si>
    <t>C 33.00.a_210_080_999|IL+C 33.00.a_210_080_999|KR+C 33.00.a_210_080_999|NZ+C 33.00.a_210_080_999|SM+C 33.00.a_210_080_999|SG+C 33.00.a_210_080_999|RU+C 33.00.a_210_080_999|TW</t>
  </si>
  <si>
    <t>C 33.00.a_210_100_999|IL+C 33.00.a_210_100_999|KR+C 33.00.a_210_100_999|NZ+C 33.00.a_210_100_999|SM+C 33.00.a_210_100_999|SG+C 33.00.a_210_100_999|RU+C 33.00.a_210_100_999|TW</t>
  </si>
  <si>
    <t>C 33.00.a_210_200_999|IL+C 33.00.a_210_200_999|KR+C 33.00.a_210_200_999|NZ+C 33.00.a_210_200_999|SM+C 33.00.a_210_200_999|SG+C 33.00.a_210_200_999|RU+C 33.00.a_210_200_999|TW</t>
  </si>
  <si>
    <t>C 33.00.a_210_210_999|IL+C 33.00.a_210_210_999|KR+C 33.00.a_210_210_999|NZ+C 33.00.a_210_210_999|SM+C 33.00.a_210_210_999|SG+C 33.00.a_210_210_999|RU+C 33.00.a_210_210_999|TW</t>
  </si>
  <si>
    <t>C 33.00.a_210_220_999|IL+C 33.00.a_210_220_999|KR+C 33.00.a_210_220_999|NZ+C 33.00.a_210_220_999|SM+C 33.00.a_210_220_999|SG+C 33.00.a_210_220_999|RU+C 33.00.a_210_220_999|TW</t>
  </si>
  <si>
    <t>C 33.00.a_210_230_999|IL+C 33.00.a_210_230_999|KR+C 33.00.a_210_230_999|NZ+C 33.00.a_210_230_999|SM+C 33.00.a_210_230_999|SG+C 33.00.a_210_230_999|RU+C 33.00.a_210_230_999|TW</t>
  </si>
  <si>
    <t>C 33.00.a_210_240_999|IL+C 33.00.a_210_240_999|KR+C 33.00.a_210_240_999|NZ+C 33.00.a_210_240_999|SM+C 33.00.a_210_240_999|SG+C 33.00.a_210_240_999|RU+C 33.00.a_210_240_999|TW</t>
  </si>
  <si>
    <t>C 33.00.a_210_250_999|IL+C 33.00.a_210_250_999|KR+C 33.00.a_210_250_999|NZ+C 33.00.a_210_250_999|SM+C 33.00.a_210_250_999|SG+C 33.00.a_210_250_999|RU+C 33.00.a_210_250_999|TW</t>
  </si>
  <si>
    <t>C 33.00.a_220_010_999|IL+C 33.00.a_220_010_999|KR+C 33.00.a_220_010_999|NZ+C 33.00.a_220_010_999|SM+C 33.00.a_220_010_999|SG+C 33.00.a_220_010_999|RU+C 33.00.a_220_010_999|TW</t>
  </si>
  <si>
    <t>C 33.00.a_220_020_999|IL+C 33.00.a_220_020_999|KR+C 33.00.a_220_020_999|NZ+C 33.00.a_220_020_999|SM+C 33.00.a_220_020_999|SG+C 33.00.a_220_020_999|RU+C 33.00.a_220_020_999|TW</t>
  </si>
  <si>
    <t>C 33.00.a_220_030_999|IL+C 33.00.a_220_030_999|KR+C 33.00.a_220_030_999|NZ+C 33.00.a_220_030_999|SM+C 33.00.a_220_030_999|SG+C 33.00.a_220_030_999|RU+C 33.00.a_220_030_999|TW</t>
  </si>
  <si>
    <t>C 33.00.a_220_060_999|IL+C 33.00.a_220_060_999|KR+C 33.00.a_220_060_999|NZ+C 33.00.a_220_060_999|SM+C 33.00.a_220_060_999|SG+C 33.00.a_220_060_999|RU+C 33.00.a_220_060_999|TW</t>
  </si>
  <si>
    <t>C 33.00.a_220_080_999|IL+C 33.00.a_220_080_999|KR+C 33.00.a_220_080_999|NZ+C 33.00.a_220_080_999|SM+C 33.00.a_220_080_999|SG+C 33.00.a_220_080_999|RU+C 33.00.a_220_080_999|TW</t>
  </si>
  <si>
    <t>C 33.00.a_220_100_999|IL+C 33.00.a_220_100_999|KR+C 33.00.a_220_100_999|NZ+C 33.00.a_220_100_999|SM+C 33.00.a_220_100_999|SG+C 33.00.a_220_100_999|RU+C 33.00.a_220_100_999|TW</t>
  </si>
  <si>
    <t>C 33.00.a_220_200_999|IL+C 33.00.a_220_200_999|KR+C 33.00.a_220_200_999|NZ+C 33.00.a_220_200_999|SM+C 33.00.a_220_200_999|SG+C 33.00.a_220_200_999|RU+C 33.00.a_220_200_999|TW</t>
  </si>
  <si>
    <t>C 33.00.a_220_210_999|IL+C 33.00.a_220_210_999|KR+C 33.00.a_220_210_999|NZ+C 33.00.a_220_210_999|SM+C 33.00.a_220_210_999|SG+C 33.00.a_220_210_999|RU+C 33.00.a_220_210_999|TW</t>
  </si>
  <si>
    <t>C 33.00.a_220_220_999|IL+C 33.00.a_220_220_999|KR+C 33.00.a_220_220_999|NZ+C 33.00.a_220_220_999|SM+C 33.00.a_220_220_999|SG+C 33.00.a_220_220_999|RU+C 33.00.a_220_220_999|TW</t>
  </si>
  <si>
    <t>C 33.00.a_220_230_999|IL+C 33.00.a_220_230_999|KR+C 33.00.a_220_230_999|NZ+C 33.00.a_220_230_999|SM+C 33.00.a_220_230_999|SG+C 33.00.a_220_230_999|RU+C 33.00.a_220_230_999|TW</t>
  </si>
  <si>
    <t>C 33.00.a_220_240_999|IL+C 33.00.a_220_240_999|KR+C 33.00.a_220_240_999|NZ+C 33.00.a_220_240_999|SM+C 33.00.a_220_240_999|SG+C 33.00.a_220_240_999|RU+C 33.00.a_220_240_999|TW</t>
  </si>
  <si>
    <t>C 33.00.a_220_250_999|IL+C 33.00.a_220_250_999|KR+C 33.00.a_220_250_999|NZ+C 33.00.a_220_250_999|SM+C 33.00.a_220_250_999|SG+C 33.00.a_220_250_999|RU+C 33.00.a_220_250_999|TW</t>
  </si>
  <si>
    <t>C 33.00.a_230_010_999|IL+C 33.00.a_230_010_999|KR+C 33.00.a_230_010_999|NZ+C 33.00.a_230_010_999|SM+C 33.00.a_230_010_999|SG+C 33.00.a_230_010_999|RU+C 33.00.a_230_010_999|TW</t>
  </si>
  <si>
    <t>C 33.00.a_230_020_999|IL+C 33.00.a_230_020_999|KR+C 33.00.a_230_020_999|NZ+C 33.00.a_230_020_999|SM+C 33.00.a_230_020_999|SG+C 33.00.a_230_020_999|RU+C 33.00.a_230_020_999|TW</t>
  </si>
  <si>
    <t>C 33.00.a_230_030_999|IL+C 33.00.a_230_030_999|KR+C 33.00.a_230_030_999|NZ+C 33.00.a_230_030_999|SM+C 33.00.a_230_030_999|SG+C 33.00.a_230_030_999|RU+C 33.00.a_230_030_999|TW</t>
  </si>
  <si>
    <t>C 33.00.a_230_060_999|IL+C 33.00.a_230_060_999|KR+C 33.00.a_230_060_999|NZ+C 33.00.a_230_060_999|SM+C 33.00.a_230_060_999|SG+C 33.00.a_230_060_999|RU+C 33.00.a_230_060_999|TW</t>
  </si>
  <si>
    <t>C 33.00.a_230_080_999|IL+C 33.00.a_230_080_999|KR+C 33.00.a_230_080_999|NZ+C 33.00.a_230_080_999|SM+C 33.00.a_230_080_999|SG+C 33.00.a_230_080_999|RU+C 33.00.a_230_080_999|TW</t>
  </si>
  <si>
    <t>C 33.00.a_230_100_999|IL+C 33.00.a_230_100_999|KR+C 33.00.a_230_100_999|NZ+C 33.00.a_230_100_999|SM+C 33.00.a_230_100_999|SG+C 33.00.a_230_100_999|RU+C 33.00.a_230_100_999|TW</t>
  </si>
  <si>
    <t>C 33.00.a_230_200_999|IL+C 33.00.a_230_200_999|KR+C 33.00.a_230_200_999|NZ+C 33.00.a_230_200_999|SM+C 33.00.a_230_200_999|SG+C 33.00.a_230_200_999|RU+C 33.00.a_230_200_999|TW</t>
  </si>
  <si>
    <t>C 33.00.a_230_210_999|IL+C 33.00.a_230_210_999|KR+C 33.00.a_230_210_999|NZ+C 33.00.a_230_210_999|SM+C 33.00.a_230_210_999|SG+C 33.00.a_230_210_999|RU+C 33.00.a_230_210_999|TW</t>
  </si>
  <si>
    <t>C 33.00.a_230_220_999|IL+C 33.00.a_230_220_999|KR+C 33.00.a_230_220_999|NZ+C 33.00.a_230_220_999|SM+C 33.00.a_230_220_999|SG+C 33.00.a_230_220_999|RU+C 33.00.a_230_220_999|TW</t>
  </si>
  <si>
    <t>C 33.00.a_230_230_999|IL+C 33.00.a_230_230_999|KR+C 33.00.a_230_230_999|NZ+C 33.00.a_230_230_999|SM+C 33.00.a_230_230_999|SG+C 33.00.a_230_230_999|RU+C 33.00.a_230_230_999|TW</t>
  </si>
  <si>
    <t>C 33.00.a_230_240_999|IL+C 33.00.a_230_240_999|KR+C 33.00.a_230_240_999|NZ+C 33.00.a_230_240_999|SM+C 33.00.a_230_240_999|SG+C 33.00.a_230_240_999|RU+C 33.00.a_230_240_999|TW</t>
  </si>
  <si>
    <t>C 33.00.a_230_250_999|IL+C 33.00.a_230_250_999|KR+C 33.00.a_230_250_999|NZ+C 33.00.a_230_250_999|SM+C 33.00.a_230_250_999|SG+C 33.00.a_230_250_999|RU+C 33.00.a_230_250_999|TW</t>
  </si>
  <si>
    <t>C 33.00.a_170_010_999|AL+C 33.00.a_170_010_999|BA+C 33.00.a_170_010_999|MK+C 33.00.a_170_010_999|ME+C 33.00.a_170_010_999|RS+C 33.00.a_170_010_999|TR</t>
  </si>
  <si>
    <t>C 33.00.a_170_020_999|AL+C 33.00.a_170_020_999|BA+C 33.00.a_170_020_999|MK+C 33.00.a_170_020_999|ME+C 33.00.a_170_020_999|RS+C 33.00.a_170_020_999|TR</t>
  </si>
  <si>
    <t>C 33.00.a_170_030_999|AL+C 33.00.a_170_030_999|BA+C 33.00.a_170_030_999|MK+C 33.00.a_170_030_999|ME+C 33.00.a_170_030_999|RS+C 33.00.a_170_030_999|TR</t>
  </si>
  <si>
    <t>C 33.00.a_170_060_999|AL+C 33.00.a_170_060_999|BA+C 33.00.a_170_060_999|MK+C 33.00.a_170_060_999|ME+C 33.00.a_170_060_999|RS+C 33.00.a_170_060_999|TR</t>
  </si>
  <si>
    <t>C 33.00.a_170_080_999|AL+C 33.00.a_170_080_999|BA+C 33.00.a_170_080_999|MK+C 33.00.a_170_080_999|ME+C 33.00.a_170_080_999|RS+C 33.00.a_170_080_999|TR</t>
  </si>
  <si>
    <t>C 33.00.a_170_100_999|AL+C 33.00.a_170_100_999|BA+C 33.00.a_170_100_999|MK+C 33.00.a_170_100_999|ME+C 33.00.a_170_100_999|RS+C 33.00.a_170_100_999|TR</t>
  </si>
  <si>
    <t>C 33.00.a_170_200_999|AL+C 33.00.a_170_200_999|BA+C 33.00.a_170_200_999|MK+C 33.00.a_170_200_999|ME+C 33.00.a_170_200_999|RS+C 33.00.a_170_200_999|TR</t>
  </si>
  <si>
    <t>C 33.00.a_170_210_999|AL+C 33.00.a_170_210_999|BA+C 33.00.a_170_210_999|MK+C 33.00.a_170_210_999|ME+C 33.00.a_170_210_999|RS+C 33.00.a_170_210_999|TR</t>
  </si>
  <si>
    <t>C 33.00.a_170_220_999|AL+C 33.00.a_170_220_999|BA+C 33.00.a_170_220_999|MK+C 33.00.a_170_220_999|ME+C 33.00.a_170_220_999|RS+C 33.00.a_170_220_999|TR</t>
  </si>
  <si>
    <t>C 33.00.a_170_230_999|AL+C 33.00.a_170_230_999|BA+C 33.00.a_170_230_999|MK+C 33.00.a_170_230_999|ME+C 33.00.a_170_230_999|RS+C 33.00.a_170_230_999|TR</t>
  </si>
  <si>
    <t>C 33.00.a_170_240_999|AL+C 33.00.a_170_240_999|BA+C 33.00.a_170_240_999|MK+C 33.00.a_170_240_999|ME+C 33.00.a_170_240_999|RS+C 33.00.a_170_240_999|TR</t>
  </si>
  <si>
    <t>C 33.00.a_170_250_999|AL+C 33.00.a_170_250_999|BA+C 33.00.a_170_250_999|MK+C 33.00.a_170_250_999|ME+C 33.00.a_170_250_999|RS+C 33.00.a_170_250_999|TR</t>
  </si>
  <si>
    <t>C 33.00.a_180_010_999|AL+C 33.00.a_180_010_999|BA+C 33.00.a_180_010_999|MK+C 33.00.a_180_010_999|ME+C 33.00.a_180_010_999|RS+C 33.00.a_180_010_999|TR</t>
  </si>
  <si>
    <t>C 33.00.a_180_020_999|AL+C 33.00.a_180_020_999|BA+C 33.00.a_180_020_999|MK+C 33.00.a_180_020_999|ME+C 33.00.a_180_020_999|RS+C 33.00.a_180_020_999|TR</t>
  </si>
  <si>
    <t>C 33.00.a_180_030_999|AL+C 33.00.a_180_030_999|BA+C 33.00.a_180_030_999|MK+C 33.00.a_180_030_999|ME+C 33.00.a_180_030_999|RS+C 33.00.a_180_030_999|TR</t>
  </si>
  <si>
    <t>C 33.00.a_180_060_999|AL+C 33.00.a_180_060_999|BA+C 33.00.a_180_060_999|MK+C 33.00.a_180_060_999|ME+C 33.00.a_180_060_999|RS+C 33.00.a_180_060_999|TR</t>
  </si>
  <si>
    <t>C 33.00.a_180_080_999|AL+C 33.00.a_180_080_999|BA+C 33.00.a_180_080_999|MK+C 33.00.a_180_080_999|ME+C 33.00.a_180_080_999|RS+C 33.00.a_180_080_999|TR</t>
  </si>
  <si>
    <t>C 33.00.a_180_100_999|AL+C 33.00.a_180_100_999|BA+C 33.00.a_180_100_999|MK+C 33.00.a_180_100_999|ME+C 33.00.a_180_100_999|RS+C 33.00.a_180_100_999|TR</t>
  </si>
  <si>
    <t>C 33.00.a_180_200_999|AL+C 33.00.a_180_200_999|BA+C 33.00.a_180_200_999|MK+C 33.00.a_180_200_999|ME+C 33.00.a_180_200_999|RS+C 33.00.a_180_200_999|TR</t>
  </si>
  <si>
    <t>C 33.00.a_180_210_999|AL+C 33.00.a_180_210_999|BA+C 33.00.a_180_210_999|MK+C 33.00.a_180_210_999|ME+C 33.00.a_180_210_999|RS+C 33.00.a_180_210_999|TR</t>
  </si>
  <si>
    <t>C 33.00.a_180_220_999|AL+C 33.00.a_180_220_999|BA+C 33.00.a_180_220_999|MK+C 33.00.a_180_220_999|ME+C 33.00.a_180_220_999|RS+C 33.00.a_180_220_999|TR</t>
  </si>
  <si>
    <t>C 33.00.a_180_230_999|AL+C 33.00.a_180_230_999|BA+C 33.00.a_180_230_999|MK+C 33.00.a_180_230_999|ME+C 33.00.a_180_230_999|RS+C 33.00.a_180_230_999|TR</t>
  </si>
  <si>
    <t>C 33.00.a_180_240_999|AL+C 33.00.a_180_240_999|BA+C 33.00.a_180_240_999|MK+C 33.00.a_180_240_999|ME+C 33.00.a_180_240_999|RS+C 33.00.a_180_240_999|TR</t>
  </si>
  <si>
    <t>C 33.00.a_180_250_999|AL+C 33.00.a_180_250_999|BA+C 33.00.a_180_250_999|MK+C 33.00.a_180_250_999|ME+C 33.00.a_180_250_999|RS+C 33.00.a_180_250_999|TR</t>
  </si>
  <si>
    <t>C 33.00.a_190_010_999|AL+C 33.00.a_190_010_999|BA+C 33.00.a_190_010_999|MK+C 33.00.a_190_010_999|ME+C 33.00.a_190_010_999|RS+C 33.00.a_190_010_999|TR</t>
  </si>
  <si>
    <t>C 33.00.a_190_020_999|AL+C 33.00.a_190_020_999|BA+C 33.00.a_190_020_999|MK+C 33.00.a_190_020_999|ME+C 33.00.a_190_020_999|RS+C 33.00.a_190_020_999|TR</t>
  </si>
  <si>
    <t>C 33.00.a_190_030_999|AL+C 33.00.a_190_030_999|BA+C 33.00.a_190_030_999|MK+C 33.00.a_190_030_999|ME+C 33.00.a_190_030_999|RS+C 33.00.a_190_030_999|TR</t>
  </si>
  <si>
    <t>C 33.00.a_190_060_999|AL+C 33.00.a_190_060_999|BA+C 33.00.a_190_060_999|MK+C 33.00.a_190_060_999|ME+C 33.00.a_190_060_999|RS+C 33.00.a_190_060_999|TR</t>
  </si>
  <si>
    <t>C 33.00.a_190_080_999|AL+C 33.00.a_190_080_999|BA+C 33.00.a_190_080_999|MK+C 33.00.a_190_080_999|ME+C 33.00.a_190_080_999|RS+C 33.00.a_190_080_999|TR</t>
  </si>
  <si>
    <t>C 33.00.a_190_100_999|AL+C 33.00.a_190_100_999|BA+C 33.00.a_190_100_999|MK+C 33.00.a_190_100_999|ME+C 33.00.a_190_100_999|RS+C 33.00.a_190_100_999|TR</t>
  </si>
  <si>
    <t>C 33.00.a_190_200_999|AL+C 33.00.a_190_200_999|BA+C 33.00.a_190_200_999|MK+C 33.00.a_190_200_999|ME+C 33.00.a_190_200_999|RS+C 33.00.a_190_200_999|TR</t>
  </si>
  <si>
    <t>C 33.00.a_190_210_999|AL+C 33.00.a_190_210_999|BA+C 33.00.a_190_210_999|MK+C 33.00.a_190_210_999|ME+C 33.00.a_190_210_999|RS+C 33.00.a_190_210_999|TR</t>
  </si>
  <si>
    <t>C 33.00.a_190_220_999|AL+C 33.00.a_190_220_999|BA+C 33.00.a_190_220_999|MK+C 33.00.a_190_220_999|ME+C 33.00.a_190_220_999|RS+C 33.00.a_190_220_999|TR</t>
  </si>
  <si>
    <t>C 33.00.a_190_230_999|AL+C 33.00.a_190_230_999|BA+C 33.00.a_190_230_999|MK+C 33.00.a_190_230_999|ME+C 33.00.a_190_230_999|RS+C 33.00.a_190_230_999|TR</t>
  </si>
  <si>
    <t>C 33.00.a_190_240_999|AL+C 33.00.a_190_240_999|BA+C 33.00.a_190_240_999|MK+C 33.00.a_190_240_999|ME+C 33.00.a_190_240_999|RS+C 33.00.a_190_240_999|TR</t>
  </si>
  <si>
    <t>C 33.00.a_190_250_999|AL+C 33.00.a_190_250_999|BA+C 33.00.a_190_250_999|MK+C 33.00.a_190_250_999|ME+C 33.00.a_190_250_999|RS+C 33.00.a_190_250_999|TR</t>
  </si>
  <si>
    <t>C 33.00.a_200_010_999|AL+C 33.00.a_200_010_999|BA+C 33.00.a_200_010_999|MK+C 33.00.a_200_010_999|ME+C 33.00.a_200_010_999|RS+C 33.00.a_200_010_999|TR</t>
  </si>
  <si>
    <t>C 33.00.a_200_020_999|AL+C 33.00.a_200_020_999|BA+C 33.00.a_200_020_999|MK+C 33.00.a_200_020_999|ME+C 33.00.a_200_020_999|RS+C 33.00.a_200_020_999|TR</t>
  </si>
  <si>
    <t>C 33.00.a_200_030_999|AL+C 33.00.a_200_030_999|BA+C 33.00.a_200_030_999|MK+C 33.00.a_200_030_999|ME+C 33.00.a_200_030_999|RS+C 33.00.a_200_030_999|TR</t>
  </si>
  <si>
    <t>C 33.00.a_200_060_999|AL+C 33.00.a_200_060_999|BA+C 33.00.a_200_060_999|MK+C 33.00.a_200_060_999|ME+C 33.00.a_200_060_999|RS+C 33.00.a_200_060_999|TR</t>
  </si>
  <si>
    <t>C 33.00.a_200_080_999|AL+C 33.00.a_200_080_999|BA+C 33.00.a_200_080_999|MK+C 33.00.a_200_080_999|ME+C 33.00.a_200_080_999|RS+C 33.00.a_200_080_999|TR</t>
  </si>
  <si>
    <t>C 33.00.a_200_100_999|AL+C 33.00.a_200_100_999|BA+C 33.00.a_200_100_999|MK+C 33.00.a_200_100_999|ME+C 33.00.a_200_100_999|RS+C 33.00.a_200_100_999|TR</t>
  </si>
  <si>
    <t>C 33.00.a_200_200_999|AL+C 33.00.a_200_200_999|BA+C 33.00.a_200_200_999|MK+C 33.00.a_200_200_999|ME+C 33.00.a_200_200_999|RS+C 33.00.a_200_200_999|TR</t>
  </si>
  <si>
    <t>C 33.00.a_200_210_999|AL+C 33.00.a_200_210_999|BA+C 33.00.a_200_210_999|MK+C 33.00.a_200_210_999|ME+C 33.00.a_200_210_999|RS+C 33.00.a_200_210_999|TR</t>
  </si>
  <si>
    <t>C 33.00.a_200_220_999|AL+C 33.00.a_200_220_999|BA+C 33.00.a_200_220_999|MK+C 33.00.a_200_220_999|ME+C 33.00.a_200_220_999|RS+C 33.00.a_200_220_999|TR</t>
  </si>
  <si>
    <t>C 33.00.a_200_230_999|AL+C 33.00.a_200_230_999|BA+C 33.00.a_200_230_999|MK+C 33.00.a_200_230_999|ME+C 33.00.a_200_230_999|RS+C 33.00.a_200_230_999|TR</t>
  </si>
  <si>
    <t>C 33.00.a_200_240_999|AL+C 33.00.a_200_240_999|BA+C 33.00.a_200_240_999|MK+C 33.00.a_200_240_999|ME+C 33.00.a_200_240_999|RS+C 33.00.a_200_240_999|TR</t>
  </si>
  <si>
    <t>C 33.00.a_200_250_999|AL+C 33.00.a_200_250_999|BA+C 33.00.a_200_250_999|MK+C 33.00.a_200_250_999|ME+C 33.00.a_200_250_999|RS+C 33.00.a_200_250_999|TR</t>
  </si>
  <si>
    <t>C 33.00.a_210_010_999|AL+C 33.00.a_210_010_999|BA+C 33.00.a_210_010_999|MK+C 33.00.a_210_010_999|ME+C 33.00.a_210_010_999|RS+C 33.00.a_210_010_999|TR</t>
  </si>
  <si>
    <t>C 33.00.a_210_020_999|AL+C 33.00.a_210_020_999|BA+C 33.00.a_210_020_999|MK+C 33.00.a_210_020_999|ME+C 33.00.a_210_020_999|RS+C 33.00.a_210_020_999|TR</t>
  </si>
  <si>
    <t>C 33.00.a_210_030_999|AL+C 33.00.a_210_030_999|BA+C 33.00.a_210_030_999|MK+C 33.00.a_210_030_999|ME+C 33.00.a_210_030_999|RS+C 33.00.a_210_030_999|TR</t>
  </si>
  <si>
    <t>C 33.00.a_210_060_999|AL+C 33.00.a_210_060_999|BA+C 33.00.a_210_060_999|MK+C 33.00.a_210_060_999|ME+C 33.00.a_210_060_999|RS+C 33.00.a_210_060_999|TR</t>
  </si>
  <si>
    <t>C 33.00.a_210_080_999|AL+C 33.00.a_210_080_999|BA+C 33.00.a_210_080_999|MK+C 33.00.a_210_080_999|ME+C 33.00.a_210_080_999|RS+C 33.00.a_210_080_999|TR</t>
  </si>
  <si>
    <t>C 33.00.a_210_100_999|AL+C 33.00.a_210_100_999|BA+C 33.00.a_210_100_999|MK+C 33.00.a_210_100_999|ME+C 33.00.a_210_100_999|RS+C 33.00.a_210_100_999|TR</t>
  </si>
  <si>
    <t>C 33.00.a_210_200_999|AL+C 33.00.a_210_200_999|BA+C 33.00.a_210_200_999|MK+C 33.00.a_210_200_999|ME+C 33.00.a_210_200_999|RS+C 33.00.a_210_200_999|TR</t>
  </si>
  <si>
    <t>C 33.00.a_210_210_999|AL+C 33.00.a_210_210_999|BA+C 33.00.a_210_210_999|MK+C 33.00.a_210_210_999|ME+C 33.00.a_210_210_999|RS+C 33.00.a_210_210_999|TR</t>
  </si>
  <si>
    <t>C 33.00.a_210_220_999|AL+C 33.00.a_210_220_999|BA+C 33.00.a_210_220_999|MK+C 33.00.a_210_220_999|ME+C 33.00.a_210_220_999|RS+C 33.00.a_210_220_999|TR</t>
  </si>
  <si>
    <t>C 33.00.a_210_230_999|AL+C 33.00.a_210_230_999|BA+C 33.00.a_210_230_999|MK+C 33.00.a_210_230_999|ME+C 33.00.a_210_230_999|RS+C 33.00.a_210_230_999|TR</t>
  </si>
  <si>
    <t>C 33.00.a_210_240_999|AL+C 33.00.a_210_240_999|BA+C 33.00.a_210_240_999|MK+C 33.00.a_210_240_999|ME+C 33.00.a_210_240_999|RS+C 33.00.a_210_240_999|TR</t>
  </si>
  <si>
    <t>C 33.00.a_210_250_999|AL+C 33.00.a_210_250_999|BA+C 33.00.a_210_250_999|MK+C 33.00.a_210_250_999|ME+C 33.00.a_210_250_999|RS+C 33.00.a_210_250_999|TR</t>
  </si>
  <si>
    <t>C 33.00.a_220_010_999|AL+C 33.00.a_220_010_999|BA+C 33.00.a_220_010_999|MK+C 33.00.a_220_010_999|ME+C 33.00.a_220_010_999|RS+C 33.00.a_220_010_999|TR</t>
  </si>
  <si>
    <t>C 33.00.a_220_020_999|AL+C 33.00.a_220_020_999|BA+C 33.00.a_220_020_999|MK+C 33.00.a_220_020_999|ME+C 33.00.a_220_020_999|RS+C 33.00.a_220_020_999|TR</t>
  </si>
  <si>
    <t>C 33.00.a_220_030_999|AL+C 33.00.a_220_030_999|BA+C 33.00.a_220_030_999|MK+C 33.00.a_220_030_999|ME+C 33.00.a_220_030_999|RS+C 33.00.a_220_030_999|TR</t>
  </si>
  <si>
    <t>C 33.00.a_220_060_999|AL+C 33.00.a_220_060_999|BA+C 33.00.a_220_060_999|MK+C 33.00.a_220_060_999|ME+C 33.00.a_220_060_999|RS+C 33.00.a_220_060_999|TR</t>
  </si>
  <si>
    <t>C 33.00.a_220_080_999|AL+C 33.00.a_220_080_999|BA+C 33.00.a_220_080_999|MK+C 33.00.a_220_080_999|ME+C 33.00.a_220_080_999|RS+C 33.00.a_220_080_999|TR</t>
  </si>
  <si>
    <t>C 33.00.a_220_100_999|AL+C 33.00.a_220_100_999|BA+C 33.00.a_220_100_999|MK+C 33.00.a_220_100_999|ME+C 33.00.a_220_100_999|RS+C 33.00.a_220_100_999|TR</t>
  </si>
  <si>
    <t>C 33.00.a_220_200_999|AL+C 33.00.a_220_200_999|BA+C 33.00.a_220_200_999|MK+C 33.00.a_220_200_999|ME+C 33.00.a_220_200_999|RS+C 33.00.a_220_200_999|TR</t>
  </si>
  <si>
    <t>C 33.00.a_220_210_999|AL+C 33.00.a_220_210_999|BA+C 33.00.a_220_210_999|MK+C 33.00.a_220_210_999|ME+C 33.00.a_220_210_999|RS+C 33.00.a_220_210_999|TR</t>
  </si>
  <si>
    <t>C 33.00.a_220_220_999|AL+C 33.00.a_220_220_999|BA+C 33.00.a_220_220_999|MK+C 33.00.a_220_220_999|ME+C 33.00.a_220_220_999|RS+C 33.00.a_220_220_999|TR</t>
  </si>
  <si>
    <t>C 33.00.a_220_230_999|AL+C 33.00.a_220_230_999|BA+C 33.00.a_220_230_999|MK+C 33.00.a_220_230_999|ME+C 33.00.a_220_230_999|RS+C 33.00.a_220_230_999|TR</t>
  </si>
  <si>
    <t>C 33.00.a_220_240_999|AL+C 33.00.a_220_240_999|BA+C 33.00.a_220_240_999|MK+C 33.00.a_220_240_999|ME+C 33.00.a_220_240_999|RS+C 33.00.a_220_240_999|TR</t>
  </si>
  <si>
    <t>C 33.00.a_220_250_999|AL+C 33.00.a_220_250_999|BA+C 33.00.a_220_250_999|MK+C 33.00.a_220_250_999|ME+C 33.00.a_220_250_999|RS+C 33.00.a_220_250_999|TR</t>
  </si>
  <si>
    <t>C 33.00.a_230_010_999|AL+C 33.00.a_230_010_999|BA+C 33.00.a_230_010_999|MK+C 33.00.a_230_010_999|ME+C 33.00.a_230_010_999|RS+C 33.00.a_230_010_999|TR</t>
  </si>
  <si>
    <t>C 33.00.a_230_020_999|AL+C 33.00.a_230_020_999|BA+C 33.00.a_230_020_999|MK+C 33.00.a_230_020_999|ME+C 33.00.a_230_020_999|RS+C 33.00.a_230_020_999|TR</t>
  </si>
  <si>
    <t>C 33.00.a_230_030_999|AL+C 33.00.a_230_030_999|BA+C 33.00.a_230_030_999|MK+C 33.00.a_230_030_999|ME+C 33.00.a_230_030_999|RS+C 33.00.a_230_030_999|TR</t>
  </si>
  <si>
    <t>C 33.00.a_230_060_999|AL+C 33.00.a_230_060_999|BA+C 33.00.a_230_060_999|MK+C 33.00.a_230_060_999|ME+C 33.00.a_230_060_999|RS+C 33.00.a_230_060_999|TR</t>
  </si>
  <si>
    <t>C 33.00.a_230_080_999|AL+C 33.00.a_230_080_999|BA+C 33.00.a_230_080_999|MK+C 33.00.a_230_080_999|ME+C 33.00.a_230_080_999|RS+C 33.00.a_230_080_999|TR</t>
  </si>
  <si>
    <t>C 33.00.a_230_100_999|AL+C 33.00.a_230_100_999|BA+C 33.00.a_230_100_999|MK+C 33.00.a_230_100_999|ME+C 33.00.a_230_100_999|RS+C 33.00.a_230_100_999|TR</t>
  </si>
  <si>
    <t>C 33.00.a_230_200_999|AL+C 33.00.a_230_200_999|BA+C 33.00.a_230_200_999|MK+C 33.00.a_230_200_999|ME+C 33.00.a_230_200_999|RS+C 33.00.a_230_200_999|TR</t>
  </si>
  <si>
    <t>C 33.00.a_230_210_999|AL+C 33.00.a_230_210_999|BA+C 33.00.a_230_210_999|MK+C 33.00.a_230_210_999|ME+C 33.00.a_230_210_999|RS+C 33.00.a_230_210_999|TR</t>
  </si>
  <si>
    <t>C 33.00.a_230_220_999|AL+C 33.00.a_230_220_999|BA+C 33.00.a_230_220_999|MK+C 33.00.a_230_220_999|ME+C 33.00.a_230_220_999|RS+C 33.00.a_230_220_999|TR</t>
  </si>
  <si>
    <t>C 33.00.a_230_230_999|AL+C 33.00.a_230_230_999|BA+C 33.00.a_230_230_999|MK+C 33.00.a_230_230_999|ME+C 33.00.a_230_230_999|RS+C 33.00.a_230_230_999|TR</t>
  </si>
  <si>
    <t>C 33.00.a_230_240_999|AL+C 33.00.a_230_240_999|BA+C 33.00.a_230_240_999|MK+C 33.00.a_230_240_999|ME+C 33.00.a_230_240_999|RS+C 33.00.a_230_240_999|TR</t>
  </si>
  <si>
    <t>C 33.00.a_230_250_999|AL+C 33.00.a_230_250_999|BA+C 33.00.a_230_250_999|MK+C 33.00.a_230_250_999|ME+C 33.00.a_230_250_999|RS+C 33.00.a_230_250_999|TR</t>
  </si>
  <si>
    <t>C 33.00.a_010_300_999|IL+C 33.00.a_010_300_999|KR+C 33.00.a_010_300_999|NZ+C 33.00.a_010_300_999|SM+C 33.00.a_010_300_999|SG+C 33.00.a_010_300_999|RU+C 33.00.a_010_300_999|TW</t>
  </si>
  <si>
    <t>C 33.00.a_010_300_999|AL+C 33.00.a_010_300_999|BA+C 33.00.a_010_300_999|MK+C 33.00.a_010_300_999|ME+C 33.00.a_010_300_999|RS+C 33.00.a_010_300_999|TR</t>
  </si>
  <si>
    <t>F 18.00.a_060_055+F 18.00.a_186_055+F 18.00.a_216_055</t>
  </si>
  <si>
    <t>F 18.00.a_060_010+F 18.00.a_186_010+F 18.00.a_216_010</t>
  </si>
  <si>
    <t>F 18.00.a_060_060+F 18.00.a_186_060+F 18.00.a_216_060</t>
  </si>
  <si>
    <t>F 18.00.a_060_110+F 18.00.a_186_110+F 18.00.a_216_110</t>
  </si>
  <si>
    <t>F 19.00.a_060_010+F 19.00.a_186_010+F 19.00.a_216_010</t>
  </si>
  <si>
    <t>F 19.00.a_060_060+F 19.00.a_186_060+F 19.00.a_216_060</t>
  </si>
  <si>
    <t>(F 19.00.b_120_140+F 19.00.b_196_140+F 19.00.b_226_140)*-1</t>
  </si>
  <si>
    <t>C 33.00.a_170_010_999|AR+C 33.00.a_170_010_999|BZ+C 33.00.a_170_010_999|BO+C 33.00.a_170_010_999|BR+C 33.00.a_170_010_999|CL+C 33.00.a_170_010_999|CO+C 33.00.a_170_010_999|CR+C 33.00.a_170_010_999|DM+C 33.00.a_170_010_999|DO+C 33.00.a_170_010_999|EC+C 33.00.a_170_010_999|SV+C 33.00.a_170_010_999|GD+C 33.00.a_170_010_999|GT+C 33.00.a_170_010_999|GY+C 33.00.a_170_010_999|HT+C 33.00.a_170_010_999|HN+C 33.00.a_170_010_999|JM+C 33.00.a_170_010_999|MX+C 33.00.a_170_010_999|NI+C 33.00.a_170_010_999|PA+C 33.00.a_170_010_999|PY+C 33.00.a_170_010_999|PE+C 33.00.a_170_010_999|KN+C 33.00.a_170_010_999|LC+C 33.00.a_170_010_999|VC+C 33.00.a_170_010_999|SR+C 33.00.a_170_010_999|TT+C 33.00.a_170_010_999|UY+C 33.00.a_170_010_999|VE+C 33.00.a_170_010_999|AG+C 33.00.a_170_010_999|AW+C 33.00.a_170_010_999|BS+C 33.00.a_170_010_999|BB+C 33.00.a_170_010_999|KY+C 33.00.a_170_010_999|CU+C 33.00.a_170_010_999|GF+C 33.00.a_170_010_999|GP+C 33.00.a_170_010_999|MQ+C 33.00.a_170_010_999|PR+C 33.00.a_170_010_999|BL+C 33.00.a_170_010_999|TC+C 33.00.a_170_010_999|VG+C 33.00.a_170_010_999|VI</t>
  </si>
  <si>
    <t>C 33.00.a_180_010_999|AR+C 33.00.a_180_010_999|BZ+C 33.00.a_180_010_999|BO+C 33.00.a_180_010_999|BR+C 33.00.a_180_010_999|CL+C 33.00.a_180_010_999|CO+C 33.00.a_180_010_999|CR+C 33.00.a_180_010_999|DM+C 33.00.a_180_010_999|DO+C 33.00.a_180_010_999|EC+C 33.00.a_180_010_999|SV+C 33.00.a_180_010_999|GD+C 33.00.a_180_010_999|GT+C 33.00.a_180_010_999|GY+C 33.00.a_180_010_999|HT+C 33.00.a_180_010_999|HN+C 33.00.a_180_010_999|JM+C 33.00.a_180_010_999|MX+C 33.00.a_180_010_999|NI+C 33.00.a_180_010_999|PA+C 33.00.a_180_010_999|PY+C 33.00.a_180_010_999|PE+C 33.00.a_180_010_999|KN+C 33.00.a_180_010_999|LC+C 33.00.a_180_010_999|VC+C 33.00.a_180_010_999|SR+C 33.00.a_180_010_999|TT+C 33.00.a_180_010_999|UY+C 33.00.a_180_010_999|VE+C 33.00.a_180_010_999|AG+C 33.00.a_180_010_999|AW+C 33.00.a_180_010_999|BS+C 33.00.a_180_010_999|BB+C 33.00.a_180_010_999|KY+C 33.00.a_180_010_999|CU+C 33.00.a_180_010_999|GF+C 33.00.a_180_010_999|GP+C 33.00.a_180_010_999|MQ+C 33.00.a_180_010_999|PR+C 33.00.a_180_010_999|BL+C 33.00.a_180_010_999|TC+C 33.00.a_180_010_999|VG+C 33.00.a_180_010_999|VI</t>
  </si>
  <si>
    <t>C 33.00.a_190_010_999|AR+C 33.00.a_190_010_999|BZ+C 33.00.a_190_010_999|BO+C 33.00.a_190_010_999|BR+C 33.00.a_190_010_999|CL+C 33.00.a_190_010_999|CO+C 33.00.a_190_010_999|CR+C 33.00.a_190_010_999|DM+C 33.00.a_190_010_999|DO+C 33.00.a_190_010_999|EC+C 33.00.a_190_010_999|SV+C 33.00.a_190_010_999|GD+C 33.00.a_190_010_999|GT+C 33.00.a_190_010_999|GY+C 33.00.a_190_010_999|HT+C 33.00.a_190_010_999|HN+C 33.00.a_190_010_999|JM+C 33.00.a_190_010_999|MX+C 33.00.a_190_010_999|NI+C 33.00.a_190_010_999|PA+C 33.00.a_190_010_999|PY+C 33.00.a_190_010_999|PE+C 33.00.a_190_010_999|KN+C 33.00.a_190_010_999|LC+C 33.00.a_190_010_999|VC+C 33.00.a_190_010_999|SR+C 33.00.a_190_010_999|TT+C 33.00.a_190_010_999|UY+C 33.00.a_190_010_999|VE+C 33.00.a_190_010_999|AG+C 33.00.a_190_010_999|AW+C 33.00.a_190_010_999|BS+C 33.00.a_190_010_999|BB+C 33.00.a_190_010_999|KY+C 33.00.a_190_010_999|CU+C 33.00.a_190_010_999|GF+C 33.00.a_190_010_999|GP+C 33.00.a_190_010_999|MQ+C 33.00.a_190_010_999|PR+C 33.00.a_190_010_999|BL+C 33.00.a_190_010_999|TC+C 33.00.a_190_010_999|VG+C 33.00.a_190_010_999|VI</t>
  </si>
  <si>
    <t>C 33.00.a_200_010_999|AR+C 33.00.a_200_010_999|BZ+C 33.00.a_200_010_999|BO+C 33.00.a_200_010_999|BR+C 33.00.a_200_010_999|CL+C 33.00.a_200_010_999|CO+C 33.00.a_200_010_999|CR+C 33.00.a_200_010_999|DM+C 33.00.a_200_010_999|DO+C 33.00.a_200_010_999|EC+C 33.00.a_200_010_999|SV+C 33.00.a_200_010_999|GD+C 33.00.a_200_010_999|GT+C 33.00.a_200_010_999|GY+C 33.00.a_200_010_999|HT+C 33.00.a_200_010_999|HN+C 33.00.a_200_010_999|JM+C 33.00.a_200_010_999|MX+C 33.00.a_200_010_999|NI+C 33.00.a_200_010_999|PA+C 33.00.a_200_010_999|PY+C 33.00.a_200_010_999|PE+C 33.00.a_200_010_999|KN+C 33.00.a_200_010_999|LC+C 33.00.a_200_010_999|VC+C 33.00.a_200_010_999|SR+C 33.00.a_200_010_999|TT+C 33.00.a_200_010_999|UY+C 33.00.a_200_010_999|VE+C 33.00.a_200_010_999|AG+C 33.00.a_200_010_999|AW+C 33.00.a_200_010_999|BS+C 33.00.a_200_010_999|BB+C 33.00.a_200_010_999|KY+C 33.00.a_200_010_999|CU+C 33.00.a_200_010_999|GF+C 33.00.a_200_010_999|GP+C 33.00.a_200_010_999|MQ+C 33.00.a_200_010_999|PR+C 33.00.a_200_010_999|BL+C 33.00.a_200_010_999|TC+C 33.00.a_200_010_999|VG+C 33.00.a_200_010_999|VI</t>
  </si>
  <si>
    <t>C 33.00.a_210_010_999|AR+C 33.00.a_210_010_999|BZ+C 33.00.a_210_010_999|BO+C 33.00.a_210_010_999|BR+C 33.00.a_210_010_999|CL+C 33.00.a_210_010_999|CO+C 33.00.a_210_010_999|CR+C 33.00.a_210_010_999|DM+C 33.00.a_210_010_999|DO+C 33.00.a_210_010_999|EC+C 33.00.a_210_010_999|SV+C 33.00.a_210_010_999|GD+C 33.00.a_210_010_999|GT+C 33.00.a_210_010_999|GY+C 33.00.a_210_010_999|HT+C 33.00.a_210_010_999|HN+C 33.00.a_210_010_999|JM+C 33.00.a_210_010_999|MX+C 33.00.a_210_010_999|NI+C 33.00.a_210_010_999|PA+C 33.00.a_210_010_999|PY+C 33.00.a_210_010_999|PE+C 33.00.a_210_010_999|KN+C 33.00.a_210_010_999|LC+C 33.00.a_210_010_999|VC+C 33.00.a_210_010_999|SR+C 33.00.a_210_010_999|TT+C 33.00.a_210_010_999|UY+C 33.00.a_210_010_999|VE+C 33.00.a_210_010_999|AG+C 33.00.a_210_010_999|AW+C 33.00.a_210_010_999|BS+C 33.00.a_210_010_999|BB+C 33.00.a_210_010_999|KY+C 33.00.a_210_010_999|CU+C 33.00.a_210_010_999|GF+C 33.00.a_210_010_999|GP+C 33.00.a_210_010_999|MQ+C 33.00.a_210_010_999|PR+C 33.00.a_210_010_999|BL+C 33.00.a_210_010_999|TC+C 33.00.a_210_010_999|VG+C 33.00.a_210_010_999|VI</t>
  </si>
  <si>
    <t>C 33.00.a_220_010_999|AR+C 33.00.a_220_010_999|BZ+C 33.00.a_220_010_999|BO+C 33.00.a_220_010_999|BR+C 33.00.a_220_010_999|CL+C 33.00.a_220_010_999|CO+C 33.00.a_220_010_999|CR+C 33.00.a_220_010_999|DM+C 33.00.a_220_010_999|DO+C 33.00.a_220_010_999|EC+C 33.00.a_220_010_999|SV+C 33.00.a_220_010_999|GD+C 33.00.a_220_010_999|GT+C 33.00.a_220_010_999|GY+C 33.00.a_220_010_999|HT+C 33.00.a_220_010_999|HN+C 33.00.a_220_010_999|JM+C 33.00.a_220_010_999|MX+C 33.00.a_220_010_999|NI+C 33.00.a_220_010_999|PA+C 33.00.a_220_010_999|PY+C 33.00.a_220_010_999|PE+C 33.00.a_220_010_999|KN+C 33.00.a_220_010_999|LC+C 33.00.a_220_010_999|VC+C 33.00.a_220_010_999|SR+C 33.00.a_220_010_999|TT+C 33.00.a_220_010_999|UY+C 33.00.a_220_010_999|VE+C 33.00.a_220_010_999|AG+C 33.00.a_220_010_999|AW+C 33.00.a_220_010_999|BS+C 33.00.a_220_010_999|BB+C 33.00.a_220_010_999|KY+C 33.00.a_220_010_999|CU+C 33.00.a_220_010_999|GF+C 33.00.a_220_010_999|GP+C 33.00.a_220_010_999|MQ+C 33.00.a_220_010_999|PR+C 33.00.a_220_010_999|BL+C 33.00.a_220_010_999|TC+C 33.00.a_220_010_999|VG+C 33.00.a_220_010_999|VI</t>
  </si>
  <si>
    <t>C 33.00.a_230_010_999|AR+C 33.00.a_230_010_999|BZ+C 33.00.a_230_010_999|BO+C 33.00.a_230_010_999|BR+C 33.00.a_230_010_999|CL+C 33.00.a_230_010_999|CO+C 33.00.a_230_010_999|CR+C 33.00.a_230_010_999|DM+C 33.00.a_230_010_999|DO+C 33.00.a_230_010_999|EC+C 33.00.a_230_010_999|SV+C 33.00.a_230_010_999|GD+C 33.00.a_230_010_999|GT+C 33.00.a_230_010_999|GY+C 33.00.a_230_010_999|HT+C 33.00.a_230_010_999|HN+C 33.00.a_230_010_999|JM+C 33.00.a_230_010_999|MX+C 33.00.a_230_010_999|NI+C 33.00.a_230_010_999|PA+C 33.00.a_230_010_999|PY+C 33.00.a_230_010_999|PE+C 33.00.a_230_010_999|KN+C 33.00.a_230_010_999|LC+C 33.00.a_230_010_999|VC+C 33.00.a_230_010_999|SR+C 33.00.a_230_010_999|TT+C 33.00.a_230_010_999|UY+C 33.00.a_230_010_999|VE+C 33.00.a_230_010_999|AG+C 33.00.a_230_010_999|AW+C 33.00.a_230_010_999|BS+C 33.00.a_230_010_999|BB+C 33.00.a_230_010_999|KY+C 33.00.a_230_010_999|CU+C 33.00.a_230_010_999|GF+C 33.00.a_230_010_999|GP+C 33.00.a_230_010_999|MQ+C 33.00.a_230_010_999|PR+C 33.00.a_230_010_999|BL+C 33.00.a_230_010_999|TC+C 33.00.a_230_010_999|VG+C 33.00.a_230_010_999|VI</t>
  </si>
  <si>
    <t>C 33.00.a_170_020_999|AR+C 33.00.a_170_020_999|BZ+C 33.00.a_170_020_999|BO+C 33.00.a_170_020_999|BR+C 33.00.a_170_020_999|CL+C 33.00.a_170_020_999|CO+C 33.00.a_170_020_999|CR+C 33.00.a_170_020_999|DM+C 33.00.a_170_020_999|DO+C 33.00.a_170_020_999|EC+C 33.00.a_170_020_999|SV+C 33.00.a_170_020_999|GD+C 33.00.a_170_020_999|GT+C 33.00.a_170_020_999|GY+C 33.00.a_170_020_999|HT+C 33.00.a_170_020_999|HN+C 33.00.a_170_020_999|JM+C 33.00.a_170_020_999|MX+C 33.00.a_170_020_999|NI+C 33.00.a_170_020_999|PA+C 33.00.a_170_020_999|PY+C 33.00.a_170_020_999|PE+C 33.00.a_170_020_999|KN+C 33.00.a_170_020_999|LC+C 33.00.a_170_020_999|VC+C 33.00.a_170_020_999|SR+C 33.00.a_170_020_999|TT+C 33.00.a_170_020_999|UY+C 33.00.a_170_020_999|VE+C 33.00.a_170_020_999|AG+C 33.00.a_170_020_999|AW+C 33.00.a_170_020_999|BS+C 33.00.a_170_020_999|BB+C 33.00.a_170_020_999|KY+C 33.00.a_170_020_999|CU+C 33.00.a_170_020_999|GF+C 33.00.a_170_020_999|GP+C 33.00.a_170_020_999|MQ+C 33.00.a_170_020_999|PR+C 33.00.a_170_020_999|BL+C 33.00.a_170_020_999|TC+C 33.00.a_170_020_999|VG+C 33.00.a_170_020_999|VI</t>
  </si>
  <si>
    <t>C 33.00.a_180_020_999|AR+C 33.00.a_180_020_999|BZ+C 33.00.a_180_020_999|BO+C 33.00.a_180_020_999|BR+C 33.00.a_180_020_999|CL+C 33.00.a_180_020_999|CO+C 33.00.a_180_020_999|CR+C 33.00.a_180_020_999|DM+C 33.00.a_180_020_999|DO+C 33.00.a_180_020_999|EC+C 33.00.a_180_020_999|SV+C 33.00.a_180_020_999|GD+C 33.00.a_180_020_999|GT+C 33.00.a_180_020_999|GY+C 33.00.a_180_020_999|HT+C 33.00.a_180_020_999|HN+C 33.00.a_180_020_999|JM+C 33.00.a_180_020_999|MX+C 33.00.a_180_020_999|NI+C 33.00.a_180_020_999|PA+C 33.00.a_180_020_999|PY+C 33.00.a_180_020_999|PE+C 33.00.a_180_020_999|KN+C 33.00.a_180_020_999|LC+C 33.00.a_180_020_999|VC+C 33.00.a_180_020_999|SR+C 33.00.a_180_020_999|TT+C 33.00.a_180_020_999|UY+C 33.00.a_180_020_999|VE+C 33.00.a_180_020_999|AG+C 33.00.a_180_020_999|AW+C 33.00.a_180_020_999|BS+C 33.00.a_180_020_999|BB+C 33.00.a_180_020_999|KY+C 33.00.a_180_020_999|CU+C 33.00.a_180_020_999|GF+C 33.00.a_180_020_999|GP+C 33.00.a_180_020_999|MQ+C 33.00.a_180_020_999|PR+C 33.00.a_180_020_999|BL+C 33.00.a_180_020_999|TC+C 33.00.a_180_020_999|VG+C 33.00.a_180_020_999|VI</t>
  </si>
  <si>
    <t>C 33.00.a_190_020_999|AR+C 33.00.a_190_020_999|BZ+C 33.00.a_190_020_999|BO+C 33.00.a_190_020_999|BR+C 33.00.a_190_020_999|CL+C 33.00.a_190_020_999|CO+C 33.00.a_190_020_999|CR+C 33.00.a_190_020_999|DM+C 33.00.a_190_020_999|DO+C 33.00.a_190_020_999|EC+C 33.00.a_190_020_999|SV+C 33.00.a_190_020_999|GD+C 33.00.a_190_020_999|GT+C 33.00.a_190_020_999|GY+C 33.00.a_190_020_999|HT+C 33.00.a_190_020_999|HN+C 33.00.a_190_020_999|JM+C 33.00.a_190_020_999|MX+C 33.00.a_190_020_999|NI+C 33.00.a_190_020_999|PA+C 33.00.a_190_020_999|PY+C 33.00.a_190_020_999|PE+C 33.00.a_190_020_999|KN+C 33.00.a_190_020_999|LC+C 33.00.a_190_020_999|VC+C 33.00.a_190_020_999|SR+C 33.00.a_190_020_999|TT+C 33.00.a_190_020_999|UY+C 33.00.a_190_020_999|VE+C 33.00.a_190_020_999|AG+C 33.00.a_190_020_999|AW+C 33.00.a_190_020_999|BS+C 33.00.a_190_020_999|BB+C 33.00.a_190_020_999|KY+C 33.00.a_190_020_999|CU+C 33.00.a_190_020_999|GF+C 33.00.a_190_020_999|GP+C 33.00.a_190_020_999|MQ+C 33.00.a_190_020_999|PR+C 33.00.a_190_020_999|BL+C 33.00.a_190_020_999|TC+C 33.00.a_190_020_999|VG+C 33.00.a_190_020_999|VI</t>
  </si>
  <si>
    <t>C 33.00.a_200_020_999|AR+C 33.00.a_200_020_999|BZ+C 33.00.a_200_020_999|BO+C 33.00.a_200_020_999|BR+C 33.00.a_200_020_999|CL+C 33.00.a_200_020_999|CO+C 33.00.a_200_020_999|CR+C 33.00.a_200_020_999|DM+C 33.00.a_200_020_999|DO+C 33.00.a_200_020_999|EC+C 33.00.a_200_020_999|SV+C 33.00.a_200_020_999|GD+C 33.00.a_200_020_999|GT+C 33.00.a_200_020_999|GY+C 33.00.a_200_020_999|HT+C 33.00.a_200_020_999|HN+C 33.00.a_200_020_999|JM+C 33.00.a_200_020_999|MX+C 33.00.a_200_020_999|NI+C 33.00.a_200_020_999|PA+C 33.00.a_200_020_999|PY+C 33.00.a_200_020_999|PE+C 33.00.a_200_020_999|KN+C 33.00.a_200_020_999|LC+C 33.00.a_200_020_999|VC+C 33.00.a_200_020_999|SR+C 33.00.a_200_020_999|TT+C 33.00.a_200_020_999|UY+C 33.00.a_200_020_999|VE+C 33.00.a_200_020_999|AG+C 33.00.a_200_020_999|AW+C 33.00.a_200_020_999|BS+C 33.00.a_200_020_999|BB+C 33.00.a_200_020_999|KY+C 33.00.a_200_020_999|CU+C 33.00.a_200_020_999|GF+C 33.00.a_200_020_999|GP+C 33.00.a_200_020_999|MQ+C 33.00.a_200_020_999|PR+C 33.00.a_200_020_999|BL+C 33.00.a_200_020_999|TC+C 33.00.a_200_020_999|VG+C 33.00.a_200_020_999|VI</t>
  </si>
  <si>
    <t>C 33.00.a_210_020_999|AR+C 33.00.a_210_020_999|BZ+C 33.00.a_210_020_999|BO+C 33.00.a_210_020_999|BR+C 33.00.a_210_020_999|CL+C 33.00.a_210_020_999|CO+C 33.00.a_210_020_999|CR+C 33.00.a_210_020_999|DM+C 33.00.a_210_020_999|DO+C 33.00.a_210_020_999|EC+C 33.00.a_210_020_999|SV+C 33.00.a_210_020_999|GD+C 33.00.a_210_020_999|GT+C 33.00.a_210_020_999|GY+C 33.00.a_210_020_999|HT+C 33.00.a_210_020_999|HN+C 33.00.a_210_020_999|JM+C 33.00.a_210_020_999|MX+C 33.00.a_210_020_999|NI+C 33.00.a_210_020_999|PA+C 33.00.a_210_020_999|PY+C 33.00.a_210_020_999|PE+C 33.00.a_210_020_999|KN+C 33.00.a_210_020_999|LC+C 33.00.a_210_020_999|VC+C 33.00.a_210_020_999|SR+C 33.00.a_210_020_999|TT+C 33.00.a_210_020_999|UY+C 33.00.a_210_020_999|VE+C 33.00.a_210_020_999|AG+C 33.00.a_210_020_999|AW+C 33.00.a_210_020_999|BS+C 33.00.a_210_020_999|BB+C 33.00.a_210_020_999|KY+C 33.00.a_210_020_999|CU+C 33.00.a_210_020_999|GF+C 33.00.a_210_020_999|GP+C 33.00.a_210_020_999|MQ+C 33.00.a_210_020_999|PR+C 33.00.a_210_020_999|BL+C 33.00.a_210_020_999|TC+C 33.00.a_210_020_999|VG+C 33.00.a_210_020_999|VI</t>
  </si>
  <si>
    <t>C 33.00.a_220_020_999|AR+C 33.00.a_220_020_999|BZ+C 33.00.a_220_020_999|BO+C 33.00.a_220_020_999|BR+C 33.00.a_220_020_999|CL+C 33.00.a_220_020_999|CO+C 33.00.a_220_020_999|CR+C 33.00.a_220_020_999|DM+C 33.00.a_220_020_999|DO+C 33.00.a_220_020_999|EC+C 33.00.a_220_020_999|SV+C 33.00.a_220_020_999|GD+C 33.00.a_220_020_999|GT+C 33.00.a_220_020_999|GY+C 33.00.a_220_020_999|HT+C 33.00.a_220_020_999|HN+C 33.00.a_220_020_999|JM+C 33.00.a_220_020_999|MX+C 33.00.a_220_020_999|NI+C 33.00.a_220_020_999|PA+C 33.00.a_220_020_999|PY+C 33.00.a_220_020_999|PE+C 33.00.a_220_020_999|KN+C 33.00.a_220_020_999|LC+C 33.00.a_220_020_999|VC+C 33.00.a_220_020_999|SR+C 33.00.a_220_020_999|TT+C 33.00.a_220_020_999|UY+C 33.00.a_220_020_999|VE+C 33.00.a_220_020_999|AG+C 33.00.a_220_020_999|AW+C 33.00.a_220_020_999|BS+C 33.00.a_220_020_999|BB+C 33.00.a_220_020_999|KY+C 33.00.a_220_020_999|CU+C 33.00.a_220_020_999|GF+C 33.00.a_220_020_999|GP+C 33.00.a_220_020_999|MQ+C 33.00.a_220_020_999|PR+C 33.00.a_220_020_999|BL+C 33.00.a_220_020_999|TC+C 33.00.a_220_020_999|VG+C 33.00.a_220_020_999|VI</t>
  </si>
  <si>
    <t>C 33.00.a_230_020_999|AR+C 33.00.a_230_020_999|BZ+C 33.00.a_230_020_999|BO+C 33.00.a_230_020_999|BR+C 33.00.a_230_020_999|CL+C 33.00.a_230_020_999|CO+C 33.00.a_230_020_999|CR+C 33.00.a_230_020_999|DM+C 33.00.a_230_020_999|DO+C 33.00.a_230_020_999|EC+C 33.00.a_230_020_999|SV+C 33.00.a_230_020_999|GD+C 33.00.a_230_020_999|GT+C 33.00.a_230_020_999|GY+C 33.00.a_230_020_999|HT+C 33.00.a_230_020_999|HN+C 33.00.a_230_020_999|JM+C 33.00.a_230_020_999|MX+C 33.00.a_230_020_999|NI+C 33.00.a_230_020_999|PA+C 33.00.a_230_020_999|PY+C 33.00.a_230_020_999|PE+C 33.00.a_230_020_999|KN+C 33.00.a_230_020_999|LC+C 33.00.a_230_020_999|VC+C 33.00.a_230_020_999|SR+C 33.00.a_230_020_999|TT+C 33.00.a_230_020_999|UY+C 33.00.a_230_020_999|VE+C 33.00.a_230_020_999|AG+C 33.00.a_230_020_999|AW+C 33.00.a_230_020_999|BS+C 33.00.a_230_020_999|BB+C 33.00.a_230_020_999|KY+C 33.00.a_230_020_999|CU+C 33.00.a_230_020_999|GF+C 33.00.a_230_020_999|GP+C 33.00.a_230_020_999|MQ+C 33.00.a_230_020_999|PR+C 33.00.a_230_020_999|BL+C 33.00.a_230_020_999|TC+C 33.00.a_230_020_999|VG+C 33.00.a_230_020_999|VI</t>
  </si>
  <si>
    <t>C 33.00.a_170_030_999|AR+C 33.00.a_170_030_999|BZ+C 33.00.a_170_030_999|BO+C 33.00.a_170_030_999|BR+C 33.00.a_170_030_999|CL+C 33.00.a_170_030_999|CO+C 33.00.a_170_030_999|CR+C 33.00.a_170_030_999|DM+C 33.00.a_170_030_999|DO+C 33.00.a_170_030_999|EC+C 33.00.a_170_030_999|SV+C 33.00.a_170_030_999|GD+C 33.00.a_170_030_999|GT+C 33.00.a_170_030_999|GY+C 33.00.a_170_030_999|HT+C 33.00.a_170_030_999|HN+C 33.00.a_170_030_999|JM+C 33.00.a_170_030_999|MX+C 33.00.a_170_030_999|NI+C 33.00.a_170_030_999|PA+C 33.00.a_170_030_999|PY+C 33.00.a_170_030_999|PE+C 33.00.a_170_030_999|KN+C 33.00.a_170_030_999|LC+C 33.00.a_170_030_999|VC+C 33.00.a_170_030_999|SR+C 33.00.a_170_030_999|TT+C 33.00.a_170_030_999|UY+C 33.00.a_170_030_999|VE+C 33.00.a_170_030_999|AG+C 33.00.a_170_030_999|AW+C 33.00.a_170_030_999|BS+C 33.00.a_170_030_999|BB+C 33.00.a_170_030_999|KY+C 33.00.a_170_030_999|CU+C 33.00.a_170_030_999|GF+C 33.00.a_170_030_999|GP+C 33.00.a_170_030_999|MQ+C 33.00.a_170_030_999|PR+C 33.00.a_170_030_999|BL+C 33.00.a_170_030_999|TC+C 33.00.a_170_030_999|VG+C 33.00.a_170_030_999|VI</t>
  </si>
  <si>
    <t>C 33.00.a_180_030_999|AR+C 33.00.a_180_030_999|BZ+C 33.00.a_180_030_999|BO+C 33.00.a_180_030_999|BR+C 33.00.a_180_030_999|CL+C 33.00.a_180_030_999|CO+C 33.00.a_180_030_999|CR+C 33.00.a_180_030_999|DM+C 33.00.a_180_030_999|DO+C 33.00.a_180_030_999|EC+C 33.00.a_180_030_999|SV+C 33.00.a_180_030_999|GD+C 33.00.a_180_030_999|GT+C 33.00.a_180_030_999|GY+C 33.00.a_180_030_999|HT+C 33.00.a_180_030_999|HN+C 33.00.a_180_030_999|JM+C 33.00.a_180_030_999|MX+C 33.00.a_180_030_999|NI+C 33.00.a_180_030_999|PA+C 33.00.a_180_030_999|PY+C 33.00.a_180_030_999|PE+C 33.00.a_180_030_999|KN+C 33.00.a_180_030_999|LC+C 33.00.a_180_030_999|VC+C 33.00.a_180_030_999|SR+C 33.00.a_180_030_999|TT+C 33.00.a_180_030_999|UY+C 33.00.a_180_030_999|VE+C 33.00.a_180_030_999|AG+C 33.00.a_180_030_999|AW+C 33.00.a_180_030_999|BS+C 33.00.a_180_030_999|BB+C 33.00.a_180_030_999|KY+C 33.00.a_180_030_999|CU+C 33.00.a_180_030_999|GF+C 33.00.a_180_030_999|GP+C 33.00.a_180_030_999|MQ+C 33.00.a_180_030_999|PR+C 33.00.a_180_030_999|BL+C 33.00.a_180_030_999|TC+C 33.00.a_180_030_999|VG+C 33.00.a_180_030_999|VI</t>
  </si>
  <si>
    <t>C 33.00.a_190_030_999|AR+C 33.00.a_190_030_999|BZ+C 33.00.a_190_030_999|BO+C 33.00.a_190_030_999|BR+C 33.00.a_190_030_999|CL+C 33.00.a_190_030_999|CO+C 33.00.a_190_030_999|CR+C 33.00.a_190_030_999|DM+C 33.00.a_190_030_999|DO+C 33.00.a_190_030_999|EC+C 33.00.a_190_030_999|SV+C 33.00.a_190_030_999|GD+C 33.00.a_190_030_999|GT+C 33.00.a_190_030_999|GY+C 33.00.a_190_030_999|HT+C 33.00.a_190_030_999|HN+C 33.00.a_190_030_999|JM+C 33.00.a_190_030_999|MX+C 33.00.a_190_030_999|NI+C 33.00.a_190_030_999|PA+C 33.00.a_190_030_999|PY+C 33.00.a_190_030_999|PE+C 33.00.a_190_030_999|KN+C 33.00.a_190_030_999|LC+C 33.00.a_190_030_999|VC+C 33.00.a_190_030_999|SR+C 33.00.a_190_030_999|TT+C 33.00.a_190_030_999|UY+C 33.00.a_190_030_999|VE+C 33.00.a_190_030_999|AG+C 33.00.a_190_030_999|AW+C 33.00.a_190_030_999|BS+C 33.00.a_190_030_999|BB+C 33.00.a_190_030_999|KY+C 33.00.a_190_030_999|CU+C 33.00.a_190_030_999|GF+C 33.00.a_190_030_999|GP+C 33.00.a_190_030_999|MQ+C 33.00.a_190_030_999|PR+C 33.00.a_190_030_999|BL+C 33.00.a_190_030_999|TC+C 33.00.a_190_030_999|VG+C 33.00.a_190_030_999|VI</t>
  </si>
  <si>
    <t>C 33.00.a_200_030_999|AR+C 33.00.a_200_030_999|BZ+C 33.00.a_200_030_999|BO+C 33.00.a_200_030_999|BR+C 33.00.a_200_030_999|CL+C 33.00.a_200_030_999|CO+C 33.00.a_200_030_999|CR+C 33.00.a_200_030_999|DM+C 33.00.a_200_030_999|DO+C 33.00.a_200_030_999|EC+C 33.00.a_200_030_999|SV+C 33.00.a_200_030_999|GD+C 33.00.a_200_030_999|GT+C 33.00.a_200_030_999|GY+C 33.00.a_200_030_999|HT+C 33.00.a_200_030_999|HN+C 33.00.a_200_030_999|JM+C 33.00.a_200_030_999|MX+C 33.00.a_200_030_999|NI+C 33.00.a_200_030_999|PA+C 33.00.a_200_030_999|PY+C 33.00.a_200_030_999|PE+C 33.00.a_200_030_999|KN+C 33.00.a_200_030_999|LC+C 33.00.a_200_030_999|VC+C 33.00.a_200_030_999|SR+C 33.00.a_200_030_999|TT+C 33.00.a_200_030_999|UY+C 33.00.a_200_030_999|VE+C 33.00.a_200_030_999|AG+C 33.00.a_200_030_999|AW+C 33.00.a_200_030_999|BS+C 33.00.a_200_030_999|BB+C 33.00.a_200_030_999|KY+C 33.00.a_200_030_999|CU+C 33.00.a_200_030_999|GF+C 33.00.a_200_030_999|GP+C 33.00.a_200_030_999|MQ+C 33.00.a_200_030_999|PR+C 33.00.a_200_030_999|BL+C 33.00.a_200_030_999|TC+C 33.00.a_200_030_999|VG+C 33.00.a_200_030_999|VI</t>
  </si>
  <si>
    <t>C 33.00.a_210_030_999|AR+C 33.00.a_210_030_999|BZ+C 33.00.a_210_030_999|BO+C 33.00.a_210_030_999|BR+C 33.00.a_210_030_999|CL+C 33.00.a_210_030_999|CO+C 33.00.a_210_030_999|CR+C 33.00.a_210_030_999|DM+C 33.00.a_210_030_999|DO+C 33.00.a_210_030_999|EC+C 33.00.a_210_030_999|SV+C 33.00.a_210_030_999|GD+C 33.00.a_210_030_999|GT+C 33.00.a_210_030_999|GY+C 33.00.a_210_030_999|HT+C 33.00.a_210_030_999|HN+C 33.00.a_210_030_999|JM+C 33.00.a_210_030_999|MX+C 33.00.a_210_030_999|NI+C 33.00.a_210_030_999|PA+C 33.00.a_210_030_999|PY+C 33.00.a_210_030_999|PE+C 33.00.a_210_030_999|KN+C 33.00.a_210_030_999|LC+C 33.00.a_210_030_999|VC+C 33.00.a_210_030_999|SR+C 33.00.a_210_030_999|TT+C 33.00.a_210_030_999|UY+C 33.00.a_210_030_999|VE+C 33.00.a_210_030_999|AG+C 33.00.a_210_030_999|AW+C 33.00.a_210_030_999|BS+C 33.00.a_210_030_999|BB+C 33.00.a_210_030_999|KY+C 33.00.a_210_030_999|CU+C 33.00.a_210_030_999|GF+C 33.00.a_210_030_999|GP+C 33.00.a_210_030_999|MQ+C 33.00.a_210_030_999|PR+C 33.00.a_210_030_999|BL+C 33.00.a_210_030_999|TC+C 33.00.a_210_030_999|VG+C 33.00.a_210_030_999|VI</t>
  </si>
  <si>
    <t>C 33.00.a_220_030_999|AR+C 33.00.a_220_030_999|BZ+C 33.00.a_220_030_999|BO+C 33.00.a_220_030_999|BR+C 33.00.a_220_030_999|CL+C 33.00.a_220_030_999|CO+C 33.00.a_220_030_999|CR+C 33.00.a_220_030_999|DM+C 33.00.a_220_030_999|DO+C 33.00.a_220_030_999|EC+C 33.00.a_220_030_999|SV+C 33.00.a_220_030_999|GD+C 33.00.a_220_030_999|GT+C 33.00.a_220_030_999|GY+C 33.00.a_220_030_999|HT+C 33.00.a_220_030_999|HN+C 33.00.a_220_030_999|JM+C 33.00.a_220_030_999|MX+C 33.00.a_220_030_999|NI+C 33.00.a_220_030_999|PA+C 33.00.a_220_030_999|PY+C 33.00.a_220_030_999|PE+C 33.00.a_220_030_999|KN+C 33.00.a_220_030_999|LC+C 33.00.a_220_030_999|VC+C 33.00.a_220_030_999|SR+C 33.00.a_220_030_999|TT+C 33.00.a_220_030_999|UY+C 33.00.a_220_030_999|VE+C 33.00.a_220_030_999|AG+C 33.00.a_220_030_999|AW+C 33.00.a_220_030_999|BS+C 33.00.a_220_030_999|BB+C 33.00.a_220_030_999|KY+C 33.00.a_220_030_999|CU+C 33.00.a_220_030_999|GF+C 33.00.a_220_030_999|GP+C 33.00.a_220_030_999|MQ+C 33.00.a_220_030_999|PR+C 33.00.a_220_030_999|BL+C 33.00.a_220_030_999|TC+C 33.00.a_220_030_999|VG+C 33.00.a_220_030_999|VI</t>
  </si>
  <si>
    <t>C 33.00.a_230_030_999|AR+C 33.00.a_230_030_999|BZ+C 33.00.a_230_030_999|BO+C 33.00.a_230_030_999|BR+C 33.00.a_230_030_999|CL+C 33.00.a_230_030_999|CO+C 33.00.a_230_030_999|CR+C 33.00.a_230_030_999|DM+C 33.00.a_230_030_999|DO+C 33.00.a_230_030_999|EC+C 33.00.a_230_030_999|SV+C 33.00.a_230_030_999|GD+C 33.00.a_230_030_999|GT+C 33.00.a_230_030_999|GY+C 33.00.a_230_030_999|HT+C 33.00.a_230_030_999|HN+C 33.00.a_230_030_999|JM+C 33.00.a_230_030_999|MX+C 33.00.a_230_030_999|NI+C 33.00.a_230_030_999|PA+C 33.00.a_230_030_999|PY+C 33.00.a_230_030_999|PE+C 33.00.a_230_030_999|KN+C 33.00.a_230_030_999|LC+C 33.00.a_230_030_999|VC+C 33.00.a_230_030_999|SR+C 33.00.a_230_030_999|TT+C 33.00.a_230_030_999|UY+C 33.00.a_230_030_999|VE+C 33.00.a_230_030_999|AG+C 33.00.a_230_030_999|AW+C 33.00.a_230_030_999|BS+C 33.00.a_230_030_999|BB+C 33.00.a_230_030_999|KY+C 33.00.a_230_030_999|CU+C 33.00.a_230_030_999|GF+C 33.00.a_230_030_999|GP+C 33.00.a_230_030_999|MQ+C 33.00.a_230_030_999|PR+C 33.00.a_230_030_999|BL+C 33.00.a_230_030_999|TC+C 33.00.a_230_030_999|VG+C 33.00.a_230_030_999|VI</t>
  </si>
  <si>
    <t>C 33.00.a_170_060_999|AR+C 33.00.a_170_060_999|BZ+C 33.00.a_170_060_999|BO+C 33.00.a_170_060_999|BR+C 33.00.a_170_060_999|CL+C 33.00.a_170_060_999|CO+C 33.00.a_170_060_999|CR+C 33.00.a_170_060_999|DM+C 33.00.a_170_060_999|DO+C 33.00.a_170_060_999|EC+C 33.00.a_170_060_999|SV+C 33.00.a_170_060_999|GD+C 33.00.a_170_060_999|GT+C 33.00.a_170_060_999|GY+C 33.00.a_170_060_999|HT+C 33.00.a_170_060_999|HN+C 33.00.a_170_060_999|JM+C 33.00.a_170_060_999|MX+C 33.00.a_170_060_999|NI+C 33.00.a_170_060_999|PA+C 33.00.a_170_060_999|PY+C 33.00.a_170_060_999|PE+C 33.00.a_170_060_999|KN+C 33.00.a_170_060_999|LC+C 33.00.a_170_060_999|VC+C 33.00.a_170_060_999|SR+C 33.00.a_170_060_999|TT+C 33.00.a_170_060_999|UY+C 33.00.a_170_060_999|VE+C 33.00.a_170_060_999|AG+C 33.00.a_170_060_999|AW+C 33.00.a_170_060_999|BS+C 33.00.a_170_060_999|BB+C 33.00.a_170_060_999|KY+C 33.00.a_170_060_999|CU+C 33.00.a_170_060_999|GF+C 33.00.a_170_060_999|GP+C 33.00.a_170_060_999|MQ+C 33.00.a_170_060_999|PR+C 33.00.a_170_060_999|BL+C 33.00.a_170_060_999|TC+C 33.00.a_170_060_999|VG+C 33.00.a_170_060_999|VI</t>
  </si>
  <si>
    <t>C 33.00.a_180_060_999|AR+C 33.00.a_180_060_999|BZ+C 33.00.a_180_060_999|BO+C 33.00.a_180_060_999|BR+C 33.00.a_180_060_999|CL+C 33.00.a_180_060_999|CO+C 33.00.a_180_060_999|CR+C 33.00.a_180_060_999|DM+C 33.00.a_180_060_999|DO+C 33.00.a_180_060_999|EC+C 33.00.a_180_060_999|SV+C 33.00.a_180_060_999|GD+C 33.00.a_180_060_999|GT+C 33.00.a_180_060_999|GY+C 33.00.a_180_060_999|HT+C 33.00.a_180_060_999|HN+C 33.00.a_180_060_999|JM+C 33.00.a_180_060_999|MX+C 33.00.a_180_060_999|NI+C 33.00.a_180_060_999|PA+C 33.00.a_180_060_999|PY+C 33.00.a_180_060_999|PE+C 33.00.a_180_060_999|KN+C 33.00.a_180_060_999|LC+C 33.00.a_180_060_999|VC+C 33.00.a_180_060_999|SR+C 33.00.a_180_060_999|TT+C 33.00.a_180_060_999|UY+C 33.00.a_180_060_999|VE+C 33.00.a_180_060_999|AG+C 33.00.a_180_060_999|AW+C 33.00.a_180_060_999|BS+C 33.00.a_180_060_999|BB+C 33.00.a_180_060_999|KY+C 33.00.a_180_060_999|CU+C 33.00.a_180_060_999|GF+C 33.00.a_180_060_999|GP+C 33.00.a_180_060_999|MQ+C 33.00.a_180_060_999|PR+C 33.00.a_180_060_999|BL+C 33.00.a_180_060_999|TC+C 33.00.a_180_060_999|VG+C 33.00.a_180_060_999|VI</t>
  </si>
  <si>
    <t>C 33.00.a_190_060_999|AR+C 33.00.a_190_060_999|BZ+C 33.00.a_190_060_999|BO+C 33.00.a_190_060_999|BR+C 33.00.a_190_060_999|CL+C 33.00.a_190_060_999|CO+C 33.00.a_190_060_999|CR+C 33.00.a_190_060_999|DM+C 33.00.a_190_060_999|DO+C 33.00.a_190_060_999|EC+C 33.00.a_190_060_999|SV+C 33.00.a_190_060_999|GD+C 33.00.a_190_060_999|GT+C 33.00.a_190_060_999|GY+C 33.00.a_190_060_999|HT+C 33.00.a_190_060_999|HN+C 33.00.a_190_060_999|JM+C 33.00.a_190_060_999|MX+C 33.00.a_190_060_999|NI+C 33.00.a_190_060_999|PA+C 33.00.a_190_060_999|PY+C 33.00.a_190_060_999|PE+C 33.00.a_190_060_999|KN+C 33.00.a_190_060_999|LC+C 33.00.a_190_060_999|VC+C 33.00.a_190_060_999|SR+C 33.00.a_190_060_999|TT+C 33.00.a_190_060_999|UY+C 33.00.a_190_060_999|VE+C 33.00.a_190_060_999|AG+C 33.00.a_190_060_999|AW+C 33.00.a_190_060_999|BS+C 33.00.a_190_060_999|BB+C 33.00.a_190_060_999|KY+C 33.00.a_190_060_999|CU+C 33.00.a_190_060_999|GF+C 33.00.a_190_060_999|GP+C 33.00.a_190_060_999|MQ+C 33.00.a_190_060_999|PR+C 33.00.a_190_060_999|BL+C 33.00.a_190_060_999|TC+C 33.00.a_190_060_999|VG+C 33.00.a_190_060_999|VI</t>
  </si>
  <si>
    <t>C 33.00.a_200_060_999|AR+C 33.00.a_200_060_999|BZ+C 33.00.a_200_060_999|BO+C 33.00.a_200_060_999|BR+C 33.00.a_200_060_999|CL+C 33.00.a_200_060_999|CO+C 33.00.a_200_060_999|CR+C 33.00.a_200_060_999|DM+C 33.00.a_200_060_999|DO+C 33.00.a_200_060_999|EC+C 33.00.a_200_060_999|SV+C 33.00.a_200_060_999|GD+C 33.00.a_200_060_999|GT+C 33.00.a_200_060_999|GY+C 33.00.a_200_060_999|HT+C 33.00.a_200_060_999|HN+C 33.00.a_200_060_999|JM+C 33.00.a_200_060_999|MX+C 33.00.a_200_060_999|NI+C 33.00.a_200_060_999|PA+C 33.00.a_200_060_999|PY+C 33.00.a_200_060_999|PE+C 33.00.a_200_060_999|KN+C 33.00.a_200_060_999|LC+C 33.00.a_200_060_999|VC+C 33.00.a_200_060_999|SR+C 33.00.a_200_060_999|TT+C 33.00.a_200_060_999|UY+C 33.00.a_200_060_999|VE+C 33.00.a_200_060_999|AG+C 33.00.a_200_060_999|AW+C 33.00.a_200_060_999|BS+C 33.00.a_200_060_999|BB+C 33.00.a_200_060_999|KY+C 33.00.a_200_060_999|CU+C 33.00.a_200_060_999|GF+C 33.00.a_200_060_999|GP+C 33.00.a_200_060_999|MQ+C 33.00.a_200_060_999|PR+C 33.00.a_200_060_999|BL+C 33.00.a_200_060_999|TC+C 33.00.a_200_060_999|VG+C 33.00.a_200_060_999|VI</t>
  </si>
  <si>
    <t>C 33.00.a_210_060_999|AR+C 33.00.a_210_060_999|BZ+C 33.00.a_210_060_999|BO+C 33.00.a_210_060_999|BR+C 33.00.a_210_060_999|CL+C 33.00.a_210_060_999|CO+C 33.00.a_210_060_999|CR+C 33.00.a_210_060_999|DM+C 33.00.a_210_060_999|DO+C 33.00.a_210_060_999|EC+C 33.00.a_210_060_999|SV+C 33.00.a_210_060_999|GD+C 33.00.a_210_060_999|GT+C 33.00.a_210_060_999|GY+C 33.00.a_210_060_999|HT+C 33.00.a_210_060_999|HN+C 33.00.a_210_060_999|JM+C 33.00.a_210_060_999|MX+C 33.00.a_210_060_999|NI+C 33.00.a_210_060_999|PA+C 33.00.a_210_060_999|PY+C 33.00.a_210_060_999|PE+C 33.00.a_210_060_999|KN+C 33.00.a_210_060_999|LC+C 33.00.a_210_060_999|VC+C 33.00.a_210_060_999|SR+C 33.00.a_210_060_999|TT+C 33.00.a_210_060_999|UY+C 33.00.a_210_060_999|VE+C 33.00.a_210_060_999|AG+C 33.00.a_210_060_999|AW+C 33.00.a_210_060_999|BS+C 33.00.a_210_060_999|BB+C 33.00.a_210_060_999|KY+C 33.00.a_210_060_999|CU+C 33.00.a_210_060_999|GF+C 33.00.a_210_060_999|GP+C 33.00.a_210_060_999|MQ+C 33.00.a_210_060_999|PR+C 33.00.a_210_060_999|BL+C 33.00.a_210_060_999|TC+C 33.00.a_210_060_999|VG+C 33.00.a_210_060_999|VI</t>
  </si>
  <si>
    <t>C 33.00.a_220_060_999|AR+C 33.00.a_220_060_999|BZ+C 33.00.a_220_060_999|BO+C 33.00.a_220_060_999|BR+C 33.00.a_220_060_999|CL+C 33.00.a_220_060_999|CO+C 33.00.a_220_060_999|CR+C 33.00.a_220_060_999|DM+C 33.00.a_220_060_999|DO+C 33.00.a_220_060_999|EC+C 33.00.a_220_060_999|SV+C 33.00.a_220_060_999|GD+C 33.00.a_220_060_999|GT+C 33.00.a_220_060_999|GY+C 33.00.a_220_060_999|HT+C 33.00.a_220_060_999|HN+C 33.00.a_220_060_999|JM+C 33.00.a_220_060_999|MX+C 33.00.a_220_060_999|NI+C 33.00.a_220_060_999|PA+C 33.00.a_220_060_999|PY+C 33.00.a_220_060_999|PE+C 33.00.a_220_060_999|KN+C 33.00.a_220_060_999|LC+C 33.00.a_220_060_999|VC+C 33.00.a_220_060_999|SR+C 33.00.a_220_060_999|TT+C 33.00.a_220_060_999|UY+C 33.00.a_220_060_999|VE+C 33.00.a_220_060_999|AG+C 33.00.a_220_060_999|AW+C 33.00.a_220_060_999|BS+C 33.00.a_220_060_999|BB+C 33.00.a_220_060_999|KY+C 33.00.a_220_060_999|CU+C 33.00.a_220_060_999|GF+C 33.00.a_220_060_999|GP+C 33.00.a_220_060_999|MQ+C 33.00.a_220_060_999|PR+C 33.00.a_220_060_999|BL+C 33.00.a_220_060_999|TC+C 33.00.a_220_060_999|VG+C 33.00.a_220_060_999|VI</t>
  </si>
  <si>
    <t>C 33.00.a_230_060_999|AR+C 33.00.a_230_060_999|BZ+C 33.00.a_230_060_999|BO+C 33.00.a_230_060_999|BR+C 33.00.a_230_060_999|CL+C 33.00.a_230_060_999|CO+C 33.00.a_230_060_999|CR+C 33.00.a_230_060_999|DM+C 33.00.a_230_060_999|DO+C 33.00.a_230_060_999|EC+C 33.00.a_230_060_999|SV+C 33.00.a_230_060_999|GD+C 33.00.a_230_060_999|GT+C 33.00.a_230_060_999|GY+C 33.00.a_230_060_999|HT+C 33.00.a_230_060_999|HN+C 33.00.a_230_060_999|JM+C 33.00.a_230_060_999|MX+C 33.00.a_230_060_999|NI+C 33.00.a_230_060_999|PA+C 33.00.a_230_060_999|PY+C 33.00.a_230_060_999|PE+C 33.00.a_230_060_999|KN+C 33.00.a_230_060_999|LC+C 33.00.a_230_060_999|VC+C 33.00.a_230_060_999|SR+C 33.00.a_230_060_999|TT+C 33.00.a_230_060_999|UY+C 33.00.a_230_060_999|VE+C 33.00.a_230_060_999|AG+C 33.00.a_230_060_999|AW+C 33.00.a_230_060_999|BS+C 33.00.a_230_060_999|BB+C 33.00.a_230_060_999|KY+C 33.00.a_230_060_999|CU+C 33.00.a_230_060_999|GF+C 33.00.a_230_060_999|GP+C 33.00.a_230_060_999|MQ+C 33.00.a_230_060_999|PR+C 33.00.a_230_060_999|BL+C 33.00.a_230_060_999|TC+C 33.00.a_230_060_999|VG+C 33.00.a_230_060_999|VI</t>
  </si>
  <si>
    <t>C 33.00.a_170_080_999|AR+C 33.00.a_170_080_999|BZ+C 33.00.a_170_080_999|BO+C 33.00.a_170_080_999|BR+C 33.00.a_170_080_999|CL+C 33.00.a_170_080_999|CO+C 33.00.a_170_080_999|CR+C 33.00.a_170_080_999|DM+C 33.00.a_170_080_999|DO+C 33.00.a_170_080_999|EC+C 33.00.a_170_080_999|SV+C 33.00.a_170_080_999|GD+C 33.00.a_170_080_999|GT+C 33.00.a_170_080_999|GY+C 33.00.a_170_080_999|HT+C 33.00.a_170_080_999|HN+C 33.00.a_170_080_999|JM+C 33.00.a_170_080_999|MX+C 33.00.a_170_080_999|NI+C 33.00.a_170_080_999|PA+C 33.00.a_170_080_999|PY+C 33.00.a_170_080_999|PE+C 33.00.a_170_080_999|KN+C 33.00.a_170_080_999|LC+C 33.00.a_170_080_999|VC+C 33.00.a_170_080_999|SR+C 33.00.a_170_080_999|TT+C 33.00.a_170_080_999|UY+C 33.00.a_170_080_999|VE+C 33.00.a_170_080_999|AG+C 33.00.a_170_080_999|AW+C 33.00.a_170_080_999|BS+C 33.00.a_170_080_999|BB+C 33.00.a_170_080_999|KY+C 33.00.a_170_080_999|CU+C 33.00.a_170_080_999|GF+C 33.00.a_170_080_999|GP+C 33.00.a_170_080_999|MQ+C 33.00.a_170_080_999|PR+C 33.00.a_170_080_999|BL+C 33.00.a_170_080_999|TC+C 33.00.a_170_080_999|VG+C 33.00.a_170_080_999|VI</t>
  </si>
  <si>
    <t>C 33.00.a_180_080_999|AR+C 33.00.a_180_080_999|BZ+C 33.00.a_180_080_999|BO+C 33.00.a_180_080_999|BR+C 33.00.a_180_080_999|CL+C 33.00.a_180_080_999|CO+C 33.00.a_180_080_999|CR+C 33.00.a_180_080_999|DM+C 33.00.a_180_080_999|DO+C 33.00.a_180_080_999|EC+C 33.00.a_180_080_999|SV+C 33.00.a_180_080_999|GD+C 33.00.a_180_080_999|GT+C 33.00.a_180_080_999|GY+C 33.00.a_180_080_999|HT+C 33.00.a_180_080_999|HN+C 33.00.a_180_080_999|JM+C 33.00.a_180_080_999|MX+C 33.00.a_180_080_999|NI+C 33.00.a_180_080_999|PA+C 33.00.a_180_080_999|PY+C 33.00.a_180_080_999|PE+C 33.00.a_180_080_999|KN+C 33.00.a_180_080_999|LC+C 33.00.a_180_080_999|VC+C 33.00.a_180_080_999|SR+C 33.00.a_180_080_999|TT+C 33.00.a_180_080_999|UY+C 33.00.a_180_080_999|VE+C 33.00.a_180_080_999|AG+C 33.00.a_180_080_999|AW+C 33.00.a_180_080_999|BS+C 33.00.a_180_080_999|BB+C 33.00.a_180_080_999|KY+C 33.00.a_180_080_999|CU+C 33.00.a_180_080_999|GF+C 33.00.a_180_080_999|GP+C 33.00.a_180_080_999|MQ+C 33.00.a_180_080_999|PR+C 33.00.a_180_080_999|BL+C 33.00.a_180_080_999|TC+C 33.00.a_180_080_999|VG+C 33.00.a_180_080_999|VI</t>
  </si>
  <si>
    <t>C 33.00.a_190_080_999|AR+C 33.00.a_190_080_999|BZ+C 33.00.a_190_080_999|BO+C 33.00.a_190_080_999|BR+C 33.00.a_190_080_999|CL+C 33.00.a_190_080_999|CO+C 33.00.a_190_080_999|CR+C 33.00.a_190_080_999|DM+C 33.00.a_190_080_999|DO+C 33.00.a_190_080_999|EC+C 33.00.a_190_080_999|SV+C 33.00.a_190_080_999|GD+C 33.00.a_190_080_999|GT+C 33.00.a_190_080_999|GY+C 33.00.a_190_080_999|HT+C 33.00.a_190_080_999|HN+C 33.00.a_190_080_999|JM+C 33.00.a_190_080_999|MX+C 33.00.a_190_080_999|NI+C 33.00.a_190_080_999|PA+C 33.00.a_190_080_999|PY+C 33.00.a_190_080_999|PE+C 33.00.a_190_080_999|KN+C 33.00.a_190_080_999|LC+C 33.00.a_190_080_999|VC+C 33.00.a_190_080_999|SR+C 33.00.a_190_080_999|TT+C 33.00.a_190_080_999|UY+C 33.00.a_190_080_999|VE+C 33.00.a_190_080_999|AG+C 33.00.a_190_080_999|AW+C 33.00.a_190_080_999|BS+C 33.00.a_190_080_999|BB+C 33.00.a_190_080_999|KY+C 33.00.a_190_080_999|CU+C 33.00.a_190_080_999|GF+C 33.00.a_190_080_999|GP+C 33.00.a_190_080_999|MQ+C 33.00.a_190_080_999|PR+C 33.00.a_190_080_999|BL+C 33.00.a_190_080_999|TC+C 33.00.a_190_080_999|VG+C 33.00.a_190_080_999|VI</t>
  </si>
  <si>
    <t>C 33.00.a_200_080_999|AR+C 33.00.a_200_080_999|BZ+C 33.00.a_200_080_999|BO+C 33.00.a_200_080_999|BR+C 33.00.a_200_080_999|CL+C 33.00.a_200_080_999|CO+C 33.00.a_200_080_999|CR+C 33.00.a_200_080_999|DM+C 33.00.a_200_080_999|DO+C 33.00.a_200_080_999|EC+C 33.00.a_200_080_999|SV+C 33.00.a_200_080_999|GD+C 33.00.a_200_080_999|GT+C 33.00.a_200_080_999|GY+C 33.00.a_200_080_999|HT+C 33.00.a_200_080_999|HN+C 33.00.a_200_080_999|JM+C 33.00.a_200_080_999|MX+C 33.00.a_200_080_999|NI+C 33.00.a_200_080_999|PA+C 33.00.a_200_080_999|PY+C 33.00.a_200_080_999|PE+C 33.00.a_200_080_999|KN+C 33.00.a_200_080_999|LC+C 33.00.a_200_080_999|VC+C 33.00.a_200_080_999|SR+C 33.00.a_200_080_999|TT+C 33.00.a_200_080_999|UY+C 33.00.a_200_080_999|VE+C 33.00.a_200_080_999|AG+C 33.00.a_200_080_999|AW+C 33.00.a_200_080_999|BS+C 33.00.a_200_080_999|BB+C 33.00.a_200_080_999|KY+C 33.00.a_200_080_999|CU+C 33.00.a_200_080_999|GF+C 33.00.a_200_080_999|GP+C 33.00.a_200_080_999|MQ+C 33.00.a_200_080_999|PR+C 33.00.a_200_080_999|BL+C 33.00.a_200_080_999|TC+C 33.00.a_200_080_999|VG+C 33.00.a_200_080_999|VI</t>
  </si>
  <si>
    <t>C 33.00.a_210_080_999|AR+C 33.00.a_210_080_999|BZ+C 33.00.a_210_080_999|BO+C 33.00.a_210_080_999|BR+C 33.00.a_210_080_999|CL+C 33.00.a_210_080_999|CO+C 33.00.a_210_080_999|CR+C 33.00.a_210_080_999|DM+C 33.00.a_210_080_999|DO+C 33.00.a_210_080_999|EC+C 33.00.a_210_080_999|SV+C 33.00.a_210_080_999|GD+C 33.00.a_210_080_999|GT+C 33.00.a_210_080_999|GY+C 33.00.a_210_080_999|HT+C 33.00.a_210_080_999|HN+C 33.00.a_210_080_999|JM+C 33.00.a_210_080_999|MX+C 33.00.a_210_080_999|NI+C 33.00.a_210_080_999|PA+C 33.00.a_210_080_999|PY+C 33.00.a_210_080_999|PE+C 33.00.a_210_080_999|KN+C 33.00.a_210_080_999|LC+C 33.00.a_210_080_999|VC+C 33.00.a_210_080_999|SR+C 33.00.a_210_080_999|TT+C 33.00.a_210_080_999|UY+C 33.00.a_210_080_999|VE+C 33.00.a_210_080_999|AG+C 33.00.a_210_080_999|AW+C 33.00.a_210_080_999|BS+C 33.00.a_210_080_999|BB+C 33.00.a_210_080_999|KY+C 33.00.a_210_080_999|CU+C 33.00.a_210_080_999|GF+C 33.00.a_210_080_999|GP+C 33.00.a_210_080_999|MQ+C 33.00.a_210_080_999|PR+C 33.00.a_210_080_999|BL+C 33.00.a_210_080_999|TC+C 33.00.a_210_080_999|VG+C 33.00.a_210_080_999|VI</t>
  </si>
  <si>
    <t>C 33.00.a_220_080_999|AR+C 33.00.a_220_080_999|BZ+C 33.00.a_220_080_999|BO+C 33.00.a_220_080_999|BR+C 33.00.a_220_080_999|CL+C 33.00.a_220_080_999|CO+C 33.00.a_220_080_999|CR+C 33.00.a_220_080_999|DM+C 33.00.a_220_080_999|DO+C 33.00.a_220_080_999|EC+C 33.00.a_220_080_999|SV+C 33.00.a_220_080_999|GD+C 33.00.a_220_080_999|GT+C 33.00.a_220_080_999|GY+C 33.00.a_220_080_999|HT+C 33.00.a_220_080_999|HN+C 33.00.a_220_080_999|JM+C 33.00.a_220_080_999|MX+C 33.00.a_220_080_999|NI+C 33.00.a_220_080_999|PA+C 33.00.a_220_080_999|PY+C 33.00.a_220_080_999|PE+C 33.00.a_220_080_999|KN+C 33.00.a_220_080_999|LC+C 33.00.a_220_080_999|VC+C 33.00.a_220_080_999|SR+C 33.00.a_220_080_999|TT+C 33.00.a_220_080_999|UY+C 33.00.a_220_080_999|VE+C 33.00.a_220_080_999|AG+C 33.00.a_220_080_999|AW+C 33.00.a_220_080_999|BS+C 33.00.a_220_080_999|BB+C 33.00.a_220_080_999|KY+C 33.00.a_220_080_999|CU+C 33.00.a_220_080_999|GF+C 33.00.a_220_080_999|GP+C 33.00.a_220_080_999|MQ+C 33.00.a_220_080_999|PR+C 33.00.a_220_080_999|BL+C 33.00.a_220_080_999|TC+C 33.00.a_220_080_999|VG+C 33.00.a_220_080_999|VI</t>
  </si>
  <si>
    <t>C 33.00.a_230_080_999|AR+C 33.00.a_230_080_999|BZ+C 33.00.a_230_080_999|BO+C 33.00.a_230_080_999|BR+C 33.00.a_230_080_999|CL+C 33.00.a_230_080_999|CO+C 33.00.a_230_080_999|CR+C 33.00.a_230_080_999|DM+C 33.00.a_230_080_999|DO+C 33.00.a_230_080_999|EC+C 33.00.a_230_080_999|SV+C 33.00.a_230_080_999|GD+C 33.00.a_230_080_999|GT+C 33.00.a_230_080_999|GY+C 33.00.a_230_080_999|HT+C 33.00.a_230_080_999|HN+C 33.00.a_230_080_999|JM+C 33.00.a_230_080_999|MX+C 33.00.a_230_080_999|NI+C 33.00.a_230_080_999|PA+C 33.00.a_230_080_999|PY+C 33.00.a_230_080_999|PE+C 33.00.a_230_080_999|KN+C 33.00.a_230_080_999|LC+C 33.00.a_230_080_999|VC+C 33.00.a_230_080_999|SR+C 33.00.a_230_080_999|TT+C 33.00.a_230_080_999|UY+C 33.00.a_230_080_999|VE+C 33.00.a_230_080_999|AG+C 33.00.a_230_080_999|AW+C 33.00.a_230_080_999|BS+C 33.00.a_230_080_999|BB+C 33.00.a_230_080_999|KY+C 33.00.a_230_080_999|CU+C 33.00.a_230_080_999|GF+C 33.00.a_230_080_999|GP+C 33.00.a_230_080_999|MQ+C 33.00.a_230_080_999|PR+C 33.00.a_230_080_999|BL+C 33.00.a_230_080_999|TC+C 33.00.a_230_080_999|VG+C 33.00.a_230_080_999|VI</t>
  </si>
  <si>
    <t>C 33.00.a_170_100_999|AR+C 33.00.a_170_100_999|BZ+C 33.00.a_170_100_999|BO+C 33.00.a_170_100_999|BR+C 33.00.a_170_100_999|CL+C 33.00.a_170_100_999|CO+C 33.00.a_170_100_999|CR+C 33.00.a_170_100_999|DM+C 33.00.a_170_100_999|DO+C 33.00.a_170_100_999|EC+C 33.00.a_170_100_999|SV+C 33.00.a_170_100_999|GD+C 33.00.a_170_100_999|GT+C 33.00.a_170_100_999|GY+C 33.00.a_170_100_999|HT+C 33.00.a_170_100_999|HN+C 33.00.a_170_100_999|JM+C 33.00.a_170_100_999|MX+C 33.00.a_170_100_999|NI+C 33.00.a_170_100_999|PA+C 33.00.a_170_100_999|PY+C 33.00.a_170_100_999|PE+C 33.00.a_170_100_999|KN+C 33.00.a_170_100_999|LC+C 33.00.a_170_100_999|VC+C 33.00.a_170_100_999|SR+C 33.00.a_170_100_999|TT+C 33.00.a_170_100_999|UY+C 33.00.a_170_100_999|VE+C 33.00.a_170_100_999|AG+C 33.00.a_170_100_999|AW+C 33.00.a_170_100_999|BS+C 33.00.a_170_100_999|BB+C 33.00.a_170_100_999|KY+C 33.00.a_170_100_999|CU+C 33.00.a_170_100_999|GF+C 33.00.a_170_100_999|GP+C 33.00.a_170_100_999|MQ+C 33.00.a_170_100_999|PR+C 33.00.a_170_100_999|BL+C 33.00.a_170_100_999|TC+C 33.00.a_170_100_999|VG+C 33.00.a_170_100_999|VI</t>
  </si>
  <si>
    <t>C 33.00.a_180_100_999|AR+C 33.00.a_180_100_999|BZ+C 33.00.a_180_100_999|BO+C 33.00.a_180_100_999|BR+C 33.00.a_180_100_999|CL+C 33.00.a_180_100_999|CO+C 33.00.a_180_100_999|CR+C 33.00.a_180_100_999|DM+C 33.00.a_180_100_999|DO+C 33.00.a_180_100_999|EC+C 33.00.a_180_100_999|SV+C 33.00.a_180_100_999|GD+C 33.00.a_180_100_999|GT+C 33.00.a_180_100_999|GY+C 33.00.a_180_100_999|HT+C 33.00.a_180_100_999|HN+C 33.00.a_180_100_999|JM+C 33.00.a_180_100_999|MX+C 33.00.a_180_100_999|NI+C 33.00.a_180_100_999|PA+C 33.00.a_180_100_999|PY+C 33.00.a_180_100_999|PE+C 33.00.a_180_100_999|KN+C 33.00.a_180_100_999|LC+C 33.00.a_180_100_999|VC+C 33.00.a_180_100_999|SR+C 33.00.a_180_100_999|TT+C 33.00.a_180_100_999|UY+C 33.00.a_180_100_999|VE+C 33.00.a_180_100_999|AG+C 33.00.a_180_100_999|AW+C 33.00.a_180_100_999|BS+C 33.00.a_180_100_999|BB+C 33.00.a_180_100_999|KY+C 33.00.a_180_100_999|CU+C 33.00.a_180_100_999|GF+C 33.00.a_180_100_999|GP+C 33.00.a_180_100_999|MQ+C 33.00.a_180_100_999|PR+C 33.00.a_180_100_999|BL+C 33.00.a_180_100_999|TC+C 33.00.a_180_100_999|VG+C 33.00.a_180_100_999|VI</t>
  </si>
  <si>
    <t>C 33.00.a_190_100_999|AR+C 33.00.a_190_100_999|BZ+C 33.00.a_190_100_999|BO+C 33.00.a_190_100_999|BR+C 33.00.a_190_100_999|CL+C 33.00.a_190_100_999|CO+C 33.00.a_190_100_999|CR+C 33.00.a_190_100_999|DM+C 33.00.a_190_100_999|DO+C 33.00.a_190_100_999|EC+C 33.00.a_190_100_999|SV+C 33.00.a_190_100_999|GD+C 33.00.a_190_100_999|GT+C 33.00.a_190_100_999|GY+C 33.00.a_190_100_999|HT+C 33.00.a_190_100_999|HN+C 33.00.a_190_100_999|JM+C 33.00.a_190_100_999|MX+C 33.00.a_190_100_999|NI+C 33.00.a_190_100_999|PA+C 33.00.a_190_100_999|PY+C 33.00.a_190_100_999|PE+C 33.00.a_190_100_999|KN+C 33.00.a_190_100_999|LC+C 33.00.a_190_100_999|VC+C 33.00.a_190_100_999|SR+C 33.00.a_190_100_999|TT+C 33.00.a_190_100_999|UY+C 33.00.a_190_100_999|VE+C 33.00.a_190_100_999|AG+C 33.00.a_190_100_999|AW+C 33.00.a_190_100_999|BS+C 33.00.a_190_100_999|BB+C 33.00.a_190_100_999|KY+C 33.00.a_190_100_999|CU+C 33.00.a_190_100_999|GF+C 33.00.a_190_100_999|GP+C 33.00.a_190_100_999|MQ+C 33.00.a_190_100_999|PR+C 33.00.a_190_100_999|BL+C 33.00.a_190_100_999|TC+C 33.00.a_190_100_999|VG+C 33.00.a_190_100_999|VI</t>
  </si>
  <si>
    <t>C 33.00.a_200_100_999|AR+C 33.00.a_200_100_999|BZ+C 33.00.a_200_100_999|BO+C 33.00.a_200_100_999|BR+C 33.00.a_200_100_999|CL+C 33.00.a_200_100_999|CO+C 33.00.a_200_100_999|CR+C 33.00.a_200_100_999|DM+C 33.00.a_200_100_999|DO+C 33.00.a_200_100_999|EC+C 33.00.a_200_100_999|SV+C 33.00.a_200_100_999|GD+C 33.00.a_200_100_999|GT+C 33.00.a_200_100_999|GY+C 33.00.a_200_100_999|HT+C 33.00.a_200_100_999|HN+C 33.00.a_200_100_999|JM+C 33.00.a_200_100_999|MX+C 33.00.a_200_100_999|NI+C 33.00.a_200_100_999|PA+C 33.00.a_200_100_999|PY+C 33.00.a_200_100_999|PE+C 33.00.a_200_100_999|KN+C 33.00.a_200_100_999|LC+C 33.00.a_200_100_999|VC+C 33.00.a_200_100_999|SR+C 33.00.a_200_100_999|TT+C 33.00.a_200_100_999|UY+C 33.00.a_200_100_999|VE+C 33.00.a_200_100_999|AG+C 33.00.a_200_100_999|AW+C 33.00.a_200_100_999|BS+C 33.00.a_200_100_999|BB+C 33.00.a_200_100_999|KY+C 33.00.a_200_100_999|CU+C 33.00.a_200_100_999|GF+C 33.00.a_200_100_999|GP+C 33.00.a_200_100_999|MQ+C 33.00.a_200_100_999|PR+C 33.00.a_200_100_999|BL+C 33.00.a_200_100_999|TC+C 33.00.a_200_100_999|VG+C 33.00.a_200_100_999|VI</t>
  </si>
  <si>
    <t>C 33.00.a_210_100_999|AR+C 33.00.a_210_100_999|BZ+C 33.00.a_210_100_999|BO+C 33.00.a_210_100_999|BR+C 33.00.a_210_100_999|CL+C 33.00.a_210_100_999|CO+C 33.00.a_210_100_999|CR+C 33.00.a_210_100_999|DM+C 33.00.a_210_100_999|DO+C 33.00.a_210_100_999|EC+C 33.00.a_210_100_999|SV+C 33.00.a_210_100_999|GD+C 33.00.a_210_100_999|GT+C 33.00.a_210_100_999|GY+C 33.00.a_210_100_999|HT+C 33.00.a_210_100_999|HN+C 33.00.a_210_100_999|JM+C 33.00.a_210_100_999|MX+C 33.00.a_210_100_999|NI+C 33.00.a_210_100_999|PA+C 33.00.a_210_100_999|PY+C 33.00.a_210_100_999|PE+C 33.00.a_210_100_999|KN+C 33.00.a_210_100_999|LC+C 33.00.a_210_100_999|VC+C 33.00.a_210_100_999|SR+C 33.00.a_210_100_999|TT+C 33.00.a_210_100_999|UY+C 33.00.a_210_100_999|VE+C 33.00.a_210_100_999|AG+C 33.00.a_210_100_999|AW+C 33.00.a_210_100_999|BS+C 33.00.a_210_100_999|BB+C 33.00.a_210_100_999|KY+C 33.00.a_210_100_999|CU+C 33.00.a_210_100_999|GF+C 33.00.a_210_100_999|GP+C 33.00.a_210_100_999|MQ+C 33.00.a_210_100_999|PR+C 33.00.a_210_100_999|BL+C 33.00.a_210_100_999|TC+C 33.00.a_210_100_999|VG+C 33.00.a_210_100_999|VI</t>
  </si>
  <si>
    <t>C 33.00.a_220_100_999|AR+C 33.00.a_220_100_999|BZ+C 33.00.a_220_100_999|BO+C 33.00.a_220_100_999|BR+C 33.00.a_220_100_999|CL+C 33.00.a_220_100_999|CO+C 33.00.a_220_100_999|CR+C 33.00.a_220_100_999|DM+C 33.00.a_220_100_999|DO+C 33.00.a_220_100_999|EC+C 33.00.a_220_100_999|SV+C 33.00.a_220_100_999|GD+C 33.00.a_220_100_999|GT+C 33.00.a_220_100_999|GY+C 33.00.a_220_100_999|HT+C 33.00.a_220_100_999|HN+C 33.00.a_220_100_999|JM+C 33.00.a_220_100_999|MX+C 33.00.a_220_100_999|NI+C 33.00.a_220_100_999|PA+C 33.00.a_220_100_999|PY+C 33.00.a_220_100_999|PE+C 33.00.a_220_100_999|KN+C 33.00.a_220_100_999|LC+C 33.00.a_220_100_999|VC+C 33.00.a_220_100_999|SR+C 33.00.a_220_100_999|TT+C 33.00.a_220_100_999|UY+C 33.00.a_220_100_999|VE+C 33.00.a_220_100_999|AG+C 33.00.a_220_100_999|AW+C 33.00.a_220_100_999|BS+C 33.00.a_220_100_999|BB+C 33.00.a_220_100_999|KY+C 33.00.a_220_100_999|CU+C 33.00.a_220_100_999|GF+C 33.00.a_220_100_999|GP+C 33.00.a_220_100_999|MQ+C 33.00.a_220_100_999|PR+C 33.00.a_220_100_999|BL+C 33.00.a_220_100_999|TC+C 33.00.a_220_100_999|VG+C 33.00.a_220_100_999|VI</t>
  </si>
  <si>
    <t>C 33.00.a_230_100_999|AR+C 33.00.a_230_100_999|BZ+C 33.00.a_230_100_999|BO+C 33.00.a_230_100_999|BR+C 33.00.a_230_100_999|CL+C 33.00.a_230_100_999|CO+C 33.00.a_230_100_999|CR+C 33.00.a_230_100_999|DM+C 33.00.a_230_100_999|DO+C 33.00.a_230_100_999|EC+C 33.00.a_230_100_999|SV+C 33.00.a_230_100_999|GD+C 33.00.a_230_100_999|GT+C 33.00.a_230_100_999|GY+C 33.00.a_230_100_999|HT+C 33.00.a_230_100_999|HN+C 33.00.a_230_100_999|JM+C 33.00.a_230_100_999|MX+C 33.00.a_230_100_999|NI+C 33.00.a_230_100_999|PA+C 33.00.a_230_100_999|PY+C 33.00.a_230_100_999|PE+C 33.00.a_230_100_999|KN+C 33.00.a_230_100_999|LC+C 33.00.a_230_100_999|VC+C 33.00.a_230_100_999|SR+C 33.00.a_230_100_999|TT+C 33.00.a_230_100_999|UY+C 33.00.a_230_100_999|VE+C 33.00.a_230_100_999|AG+C 33.00.a_230_100_999|AW+C 33.00.a_230_100_999|BS+C 33.00.a_230_100_999|BB+C 33.00.a_230_100_999|KY+C 33.00.a_230_100_999|CU+C 33.00.a_230_100_999|GF+C 33.00.a_230_100_999|GP+C 33.00.a_230_100_999|MQ+C 33.00.a_230_100_999|PR+C 33.00.a_230_100_999|BL+C 33.00.a_230_100_999|TC+C 33.00.a_230_100_999|VG+C 33.00.a_230_100_999|VI</t>
  </si>
  <si>
    <t>C 33.00.a_170_200_999|AR+C 33.00.a_170_200_999|BZ+C 33.00.a_170_200_999|BO+C 33.00.a_170_200_999|BR+C 33.00.a_170_200_999|CL+C 33.00.a_170_200_999|CO+C 33.00.a_170_200_999|CR+C 33.00.a_170_200_999|DM+C 33.00.a_170_200_999|DO+C 33.00.a_170_200_999|EC+C 33.00.a_170_200_999|SV+C 33.00.a_170_200_999|GD+C 33.00.a_170_200_999|GT+C 33.00.a_170_200_999|GY+C 33.00.a_170_200_999|HT+C 33.00.a_170_200_999|HN+C 33.00.a_170_200_999|JM+C 33.00.a_170_200_999|MX+C 33.00.a_170_200_999|NI+C 33.00.a_170_200_999|PA+C 33.00.a_170_200_999|PY+C 33.00.a_170_200_999|PE+C 33.00.a_170_200_999|KN+C 33.00.a_170_200_999|LC+C 33.00.a_170_200_999|VC+C 33.00.a_170_200_999|SR+C 33.00.a_170_200_999|TT+C 33.00.a_170_200_999|UY+C 33.00.a_170_200_999|VE+C 33.00.a_170_200_999|AG+C 33.00.a_170_200_999|AW+C 33.00.a_170_200_999|BS+C 33.00.a_170_200_999|BB+C 33.00.a_170_200_999|KY+C 33.00.a_170_200_999|CU+C 33.00.a_170_200_999|GF+C 33.00.a_170_200_999|GP+C 33.00.a_170_200_999|MQ+C 33.00.a_170_200_999|PR+C 33.00.a_170_200_999|BL+C 33.00.a_170_200_999|TC+C 33.00.a_170_200_999|VG+C 33.00.a_170_200_999|VI</t>
  </si>
  <si>
    <t>C 33.00.a_180_200_999|AR+C 33.00.a_180_200_999|BZ+C 33.00.a_180_200_999|BO+C 33.00.a_180_200_999|BR+C 33.00.a_180_200_999|CL+C 33.00.a_180_200_999|CO+C 33.00.a_180_200_999|CR+C 33.00.a_180_200_999|DM+C 33.00.a_180_200_999|DO+C 33.00.a_180_200_999|EC+C 33.00.a_180_200_999|SV+C 33.00.a_180_200_999|GD+C 33.00.a_180_200_999|GT+C 33.00.a_180_200_999|GY+C 33.00.a_180_200_999|HT+C 33.00.a_180_200_999|HN+C 33.00.a_180_200_999|JM+C 33.00.a_180_200_999|MX+C 33.00.a_180_200_999|NI+C 33.00.a_180_200_999|PA+C 33.00.a_180_200_999|PY+C 33.00.a_180_200_999|PE+C 33.00.a_180_200_999|KN+C 33.00.a_180_200_999|LC+C 33.00.a_180_200_999|VC+C 33.00.a_180_200_999|SR+C 33.00.a_180_200_999|TT+C 33.00.a_180_200_999|UY+C 33.00.a_180_200_999|VE+C 33.00.a_180_200_999|AG+C 33.00.a_180_200_999|AW+C 33.00.a_180_200_999|BS+C 33.00.a_180_200_999|BB+C 33.00.a_180_200_999|KY+C 33.00.a_180_200_999|CU+C 33.00.a_180_200_999|GF+C 33.00.a_180_200_999|GP+C 33.00.a_180_200_999|MQ+C 33.00.a_180_200_999|PR+C 33.00.a_180_200_999|BL+C 33.00.a_180_200_999|TC+C 33.00.a_180_200_999|VG+C 33.00.a_180_200_999|VI</t>
  </si>
  <si>
    <t>C 33.00.a_190_200_999|AR+C 33.00.a_190_200_999|BZ+C 33.00.a_190_200_999|BO+C 33.00.a_190_200_999|BR+C 33.00.a_190_200_999|CL+C 33.00.a_190_200_999|CO+C 33.00.a_190_200_999|CR+C 33.00.a_190_200_999|DM+C 33.00.a_190_200_999|DO+C 33.00.a_190_200_999|EC+C 33.00.a_190_200_999|SV+C 33.00.a_190_200_999|GD+C 33.00.a_190_200_999|GT+C 33.00.a_190_200_999|GY+C 33.00.a_190_200_999|HT+C 33.00.a_190_200_999|HN+C 33.00.a_190_200_999|JM+C 33.00.a_190_200_999|MX+C 33.00.a_190_200_999|NI+C 33.00.a_190_200_999|PA+C 33.00.a_190_200_999|PY+C 33.00.a_190_200_999|PE+C 33.00.a_190_200_999|KN+C 33.00.a_190_200_999|LC+C 33.00.a_190_200_999|VC+C 33.00.a_190_200_999|SR+C 33.00.a_190_200_999|TT+C 33.00.a_190_200_999|UY+C 33.00.a_190_200_999|VE+C 33.00.a_190_200_999|AG+C 33.00.a_190_200_999|AW+C 33.00.a_190_200_999|BS+C 33.00.a_190_200_999|BB+C 33.00.a_190_200_999|KY+C 33.00.a_190_200_999|CU+C 33.00.a_190_200_999|GF+C 33.00.a_190_200_999|GP+C 33.00.a_190_200_999|MQ+C 33.00.a_190_200_999|PR+C 33.00.a_190_200_999|BL+C 33.00.a_190_200_999|TC+C 33.00.a_190_200_999|VG+C 33.00.a_190_200_999|VI</t>
  </si>
  <si>
    <t>C 33.00.a_200_200_999|AR+C 33.00.a_200_200_999|BZ+C 33.00.a_200_200_999|BO+C 33.00.a_200_200_999|BR+C 33.00.a_200_200_999|CL+C 33.00.a_200_200_999|CO+C 33.00.a_200_200_999|CR+C 33.00.a_200_200_999|DM+C 33.00.a_200_200_999|DO+C 33.00.a_200_200_999|EC+C 33.00.a_200_200_999|SV+C 33.00.a_200_200_999|GD+C 33.00.a_200_200_999|GT+C 33.00.a_200_200_999|GY+C 33.00.a_200_200_999|HT+C 33.00.a_200_200_999|HN+C 33.00.a_200_200_999|JM+C 33.00.a_200_200_999|MX+C 33.00.a_200_200_999|NI+C 33.00.a_200_200_999|PA+C 33.00.a_200_200_999|PY+C 33.00.a_200_200_999|PE+C 33.00.a_200_200_999|KN+C 33.00.a_200_200_999|LC+C 33.00.a_200_200_999|VC+C 33.00.a_200_200_999|SR+C 33.00.a_200_200_999|TT+C 33.00.a_200_200_999|UY+C 33.00.a_200_200_999|VE+C 33.00.a_200_200_999|AG+C 33.00.a_200_200_999|AW+C 33.00.a_200_200_999|BS+C 33.00.a_200_200_999|BB+C 33.00.a_200_200_999|KY+C 33.00.a_200_200_999|CU+C 33.00.a_200_200_999|GF+C 33.00.a_200_200_999|GP+C 33.00.a_200_200_999|MQ+C 33.00.a_200_200_999|PR+C 33.00.a_200_200_999|BL+C 33.00.a_200_200_999|TC+C 33.00.a_200_200_999|VG+C 33.00.a_200_200_999|VI</t>
  </si>
  <si>
    <t>C 33.00.a_210_200_999|AR+C 33.00.a_210_200_999|BZ+C 33.00.a_210_200_999|BO+C 33.00.a_210_200_999|BR+C 33.00.a_210_200_999|CL+C 33.00.a_210_200_999|CO+C 33.00.a_210_200_999|CR+C 33.00.a_210_200_999|DM+C 33.00.a_210_200_999|DO+C 33.00.a_210_200_999|EC+C 33.00.a_210_200_999|SV+C 33.00.a_210_200_999|GD+C 33.00.a_210_200_999|GT+C 33.00.a_210_200_999|GY+C 33.00.a_210_200_999|HT+C 33.00.a_210_200_999|HN+C 33.00.a_210_200_999|JM+C 33.00.a_210_200_999|MX+C 33.00.a_210_200_999|NI+C 33.00.a_210_200_999|PA+C 33.00.a_210_200_999|PY+C 33.00.a_210_200_999|PE+C 33.00.a_210_200_999|KN+C 33.00.a_210_200_999|LC+C 33.00.a_210_200_999|VC+C 33.00.a_210_200_999|SR+C 33.00.a_210_200_999|TT+C 33.00.a_210_200_999|UY+C 33.00.a_210_200_999|VE+C 33.00.a_210_200_999|AG+C 33.00.a_210_200_999|AW+C 33.00.a_210_200_999|BS+C 33.00.a_210_200_999|BB+C 33.00.a_210_200_999|KY+C 33.00.a_210_200_999|CU+C 33.00.a_210_200_999|GF+C 33.00.a_210_200_999|GP+C 33.00.a_210_200_999|MQ+C 33.00.a_210_200_999|PR+C 33.00.a_210_200_999|BL+C 33.00.a_210_200_999|TC+C 33.00.a_210_200_999|VG+C 33.00.a_210_200_999|VI</t>
  </si>
  <si>
    <t>C 33.00.a_220_200_999|AR+C 33.00.a_220_200_999|BZ+C 33.00.a_220_200_999|BO+C 33.00.a_220_200_999|BR+C 33.00.a_220_200_999|CL+C 33.00.a_220_200_999|CO+C 33.00.a_220_200_999|CR+C 33.00.a_220_200_999|DM+C 33.00.a_220_200_999|DO+C 33.00.a_220_200_999|EC+C 33.00.a_220_200_999|SV+C 33.00.a_220_200_999|GD+C 33.00.a_220_200_999|GT+C 33.00.a_220_200_999|GY+C 33.00.a_220_200_999|HT+C 33.00.a_220_200_999|HN+C 33.00.a_220_200_999|JM+C 33.00.a_220_200_999|MX+C 33.00.a_220_200_999|NI+C 33.00.a_220_200_999|PA+C 33.00.a_220_200_999|PY+C 33.00.a_220_200_999|PE+C 33.00.a_220_200_999|KN+C 33.00.a_220_200_999|LC+C 33.00.a_220_200_999|VC+C 33.00.a_220_200_999|SR+C 33.00.a_220_200_999|TT+C 33.00.a_220_200_999|UY+C 33.00.a_220_200_999|VE+C 33.00.a_220_200_999|AG+C 33.00.a_220_200_999|AW+C 33.00.a_220_200_999|BS+C 33.00.a_220_200_999|BB+C 33.00.a_220_200_999|KY+C 33.00.a_220_200_999|CU+C 33.00.a_220_200_999|GF+C 33.00.a_220_200_999|GP+C 33.00.a_220_200_999|MQ+C 33.00.a_220_200_999|PR+C 33.00.a_220_200_999|BL+C 33.00.a_220_200_999|TC+C 33.00.a_220_200_999|VG+C 33.00.a_220_200_999|VI</t>
  </si>
  <si>
    <t>C 33.00.a_230_200_999|AR+C 33.00.a_230_200_999|BZ+C 33.00.a_230_200_999|BO+C 33.00.a_230_200_999|BR+C 33.00.a_230_200_999|CL+C 33.00.a_230_200_999|CO+C 33.00.a_230_200_999|CR+C 33.00.a_230_200_999|DM+C 33.00.a_230_200_999|DO+C 33.00.a_230_200_999|EC+C 33.00.a_230_200_999|SV+C 33.00.a_230_200_999|GD+C 33.00.a_230_200_999|GT+C 33.00.a_230_200_999|GY+C 33.00.a_230_200_999|HT+C 33.00.a_230_200_999|HN+C 33.00.a_230_200_999|JM+C 33.00.a_230_200_999|MX+C 33.00.a_230_200_999|NI+C 33.00.a_230_200_999|PA+C 33.00.a_230_200_999|PY+C 33.00.a_230_200_999|PE+C 33.00.a_230_200_999|KN+C 33.00.a_230_200_999|LC+C 33.00.a_230_200_999|VC+C 33.00.a_230_200_999|SR+C 33.00.a_230_200_999|TT+C 33.00.a_230_200_999|UY+C 33.00.a_230_200_999|VE+C 33.00.a_230_200_999|AG+C 33.00.a_230_200_999|AW+C 33.00.a_230_200_999|BS+C 33.00.a_230_200_999|BB+C 33.00.a_230_200_999|KY+C 33.00.a_230_200_999|CU+C 33.00.a_230_200_999|GF+C 33.00.a_230_200_999|GP+C 33.00.a_230_200_999|MQ+C 33.00.a_230_200_999|PR+C 33.00.a_230_200_999|BL+C 33.00.a_230_200_999|TC+C 33.00.a_230_200_999|VG+C 33.00.a_230_200_999|VI</t>
  </si>
  <si>
    <t>C 33.00.a_170_210_999|AR+C 33.00.a_170_210_999|BZ+C 33.00.a_170_210_999|BO+C 33.00.a_170_210_999|BR+C 33.00.a_170_210_999|CL+C 33.00.a_170_210_999|CO+C 33.00.a_170_210_999|CR+C 33.00.a_170_210_999|DM+C 33.00.a_170_210_999|DO+C 33.00.a_170_210_999|EC+C 33.00.a_170_210_999|SV+C 33.00.a_170_210_999|GD+C 33.00.a_170_210_999|GT+C 33.00.a_170_210_999|GY+C 33.00.a_170_210_999|HT+C 33.00.a_170_210_999|HN+C 33.00.a_170_210_999|JM+C 33.00.a_170_210_999|MX+C 33.00.a_170_210_999|NI+C 33.00.a_170_210_999|PA+C 33.00.a_170_210_999|PY+C 33.00.a_170_210_999|PE+C 33.00.a_170_210_999|KN+C 33.00.a_170_210_999|LC+C 33.00.a_170_210_999|VC+C 33.00.a_170_210_999|SR+C 33.00.a_170_210_999|TT+C 33.00.a_170_210_999|UY+C 33.00.a_170_210_999|VE+C 33.00.a_170_210_999|AG+C 33.00.a_170_210_999|AW+C 33.00.a_170_210_999|BS+C 33.00.a_170_210_999|BB+C 33.00.a_170_210_999|KY+C 33.00.a_170_210_999|CU+C 33.00.a_170_210_999|GF+C 33.00.a_170_210_999|GP+C 33.00.a_170_210_999|MQ+C 33.00.a_170_210_999|PR+C 33.00.a_170_210_999|BL+C 33.00.a_170_210_999|TC+C 33.00.a_170_210_999|VG+C 33.00.a_170_210_999|VI</t>
  </si>
  <si>
    <t>C 33.00.a_180_210_999|AR+C 33.00.a_180_210_999|BZ+C 33.00.a_180_210_999|BO+C 33.00.a_180_210_999|BR+C 33.00.a_180_210_999|CL+C 33.00.a_180_210_999|CO+C 33.00.a_180_210_999|CR+C 33.00.a_180_210_999|DM+C 33.00.a_180_210_999|DO+C 33.00.a_180_210_999|EC+C 33.00.a_180_210_999|SV+C 33.00.a_180_210_999|GD+C 33.00.a_180_210_999|GT+C 33.00.a_180_210_999|GY+C 33.00.a_180_210_999|HT+C 33.00.a_180_210_999|HN+C 33.00.a_180_210_999|JM+C 33.00.a_180_210_999|MX+C 33.00.a_180_210_999|NI+C 33.00.a_180_210_999|PA+C 33.00.a_180_210_999|PY+C 33.00.a_180_210_999|PE+C 33.00.a_180_210_999|KN+C 33.00.a_180_210_999|LC+C 33.00.a_180_210_999|VC+C 33.00.a_180_210_999|SR+C 33.00.a_180_210_999|TT+C 33.00.a_180_210_999|UY+C 33.00.a_180_210_999|VE+C 33.00.a_180_210_999|AG+C 33.00.a_180_210_999|AW+C 33.00.a_180_210_999|BS+C 33.00.a_180_210_999|BB+C 33.00.a_180_210_999|KY+C 33.00.a_180_210_999|CU+C 33.00.a_180_210_999|GF+C 33.00.a_180_210_999|GP+C 33.00.a_180_210_999|MQ+C 33.00.a_180_210_999|PR+C 33.00.a_180_210_999|BL+C 33.00.a_180_210_999|TC+C 33.00.a_180_210_999|VG+C 33.00.a_180_210_999|VI</t>
  </si>
  <si>
    <t>C 33.00.a_190_210_999|AR+C 33.00.a_190_210_999|BZ+C 33.00.a_190_210_999|BO+C 33.00.a_190_210_999|BR+C 33.00.a_190_210_999|CL+C 33.00.a_190_210_999|CO+C 33.00.a_190_210_999|CR+C 33.00.a_190_210_999|DM+C 33.00.a_190_210_999|DO+C 33.00.a_190_210_999|EC+C 33.00.a_190_210_999|SV+C 33.00.a_190_210_999|GD+C 33.00.a_190_210_999|GT+C 33.00.a_190_210_999|GY+C 33.00.a_190_210_999|HT+C 33.00.a_190_210_999|HN+C 33.00.a_190_210_999|JM+C 33.00.a_190_210_999|MX+C 33.00.a_190_210_999|NI+C 33.00.a_190_210_999|PA+C 33.00.a_190_210_999|PY+C 33.00.a_190_210_999|PE+C 33.00.a_190_210_999|KN+C 33.00.a_190_210_999|LC+C 33.00.a_190_210_999|VC+C 33.00.a_190_210_999|SR+C 33.00.a_190_210_999|TT+C 33.00.a_190_210_999|UY+C 33.00.a_190_210_999|VE+C 33.00.a_190_210_999|AG+C 33.00.a_190_210_999|AW+C 33.00.a_190_210_999|BS+C 33.00.a_190_210_999|BB+C 33.00.a_190_210_999|KY+C 33.00.a_190_210_999|CU+C 33.00.a_190_210_999|GF+C 33.00.a_190_210_999|GP+C 33.00.a_190_210_999|MQ+C 33.00.a_190_210_999|PR+C 33.00.a_190_210_999|BL+C 33.00.a_190_210_999|TC+C 33.00.a_190_210_999|VG+C 33.00.a_190_210_999|VI</t>
  </si>
  <si>
    <t>C 33.00.a_200_210_999|AR+C 33.00.a_200_210_999|BZ+C 33.00.a_200_210_999|BO+C 33.00.a_200_210_999|BR+C 33.00.a_200_210_999|CL+C 33.00.a_200_210_999|CO+C 33.00.a_200_210_999|CR+C 33.00.a_200_210_999|DM+C 33.00.a_200_210_999|DO+C 33.00.a_200_210_999|EC+C 33.00.a_200_210_999|SV+C 33.00.a_200_210_999|GD+C 33.00.a_200_210_999|GT+C 33.00.a_200_210_999|GY+C 33.00.a_200_210_999|HT+C 33.00.a_200_210_999|HN+C 33.00.a_200_210_999|JM+C 33.00.a_200_210_999|MX+C 33.00.a_200_210_999|NI+C 33.00.a_200_210_999|PA+C 33.00.a_200_210_999|PY+C 33.00.a_200_210_999|PE+C 33.00.a_200_210_999|KN+C 33.00.a_200_210_999|LC+C 33.00.a_200_210_999|VC+C 33.00.a_200_210_999|SR+C 33.00.a_200_210_999|TT+C 33.00.a_200_210_999|UY+C 33.00.a_200_210_999|VE+C 33.00.a_200_210_999|AG+C 33.00.a_200_210_999|AW+C 33.00.a_200_210_999|BS+C 33.00.a_200_210_999|BB+C 33.00.a_200_210_999|KY+C 33.00.a_200_210_999|CU+C 33.00.a_200_210_999|GF+C 33.00.a_200_210_999|GP+C 33.00.a_200_210_999|MQ+C 33.00.a_200_210_999|PR+C 33.00.a_200_210_999|BL+C 33.00.a_200_210_999|TC+C 33.00.a_200_210_999|VG+C 33.00.a_200_210_999|VI</t>
  </si>
  <si>
    <t>C 33.00.a_210_210_999|AR+C 33.00.a_210_210_999|BZ+C 33.00.a_210_210_999|BO+C 33.00.a_210_210_999|BR+C 33.00.a_210_210_999|CL+C 33.00.a_210_210_999|CO+C 33.00.a_210_210_999|CR+C 33.00.a_210_210_999|DM+C 33.00.a_210_210_999|DO+C 33.00.a_210_210_999|EC+C 33.00.a_210_210_999|SV+C 33.00.a_210_210_999|GD+C 33.00.a_210_210_999|GT+C 33.00.a_210_210_999|GY+C 33.00.a_210_210_999|HT+C 33.00.a_210_210_999|HN+C 33.00.a_210_210_999|JM+C 33.00.a_210_210_999|MX+C 33.00.a_210_210_999|NI+C 33.00.a_210_210_999|PA+C 33.00.a_210_210_999|PY+C 33.00.a_210_210_999|PE+C 33.00.a_210_210_999|KN+C 33.00.a_210_210_999|LC+C 33.00.a_210_210_999|VC+C 33.00.a_210_210_999|SR+C 33.00.a_210_210_999|TT+C 33.00.a_210_210_999|UY+C 33.00.a_210_210_999|VE+C 33.00.a_210_210_999|AG+C 33.00.a_210_210_999|AW+C 33.00.a_210_210_999|BS+C 33.00.a_210_210_999|BB+C 33.00.a_210_210_999|KY+C 33.00.a_210_210_999|CU+C 33.00.a_210_210_999|GF+C 33.00.a_210_210_999|GP+C 33.00.a_210_210_999|MQ+C 33.00.a_210_210_999|PR+C 33.00.a_210_210_999|BL+C 33.00.a_210_210_999|TC+C 33.00.a_210_210_999|VG+C 33.00.a_210_210_999|VI</t>
  </si>
  <si>
    <t>C 33.00.a_220_210_999|AR+C 33.00.a_220_210_999|BZ+C 33.00.a_220_210_999|BO+C 33.00.a_220_210_999|BR+C 33.00.a_220_210_999|CL+C 33.00.a_220_210_999|CO+C 33.00.a_220_210_999|CR+C 33.00.a_220_210_999|DM+C 33.00.a_220_210_999|DO+C 33.00.a_220_210_999|EC+C 33.00.a_220_210_999|SV+C 33.00.a_220_210_999|GD+C 33.00.a_220_210_999|GT+C 33.00.a_220_210_999|GY+C 33.00.a_220_210_999|HT+C 33.00.a_220_210_999|HN+C 33.00.a_220_210_999|JM+C 33.00.a_220_210_999|MX+C 33.00.a_220_210_999|NI+C 33.00.a_220_210_999|PA+C 33.00.a_220_210_999|PY+C 33.00.a_220_210_999|PE+C 33.00.a_220_210_999|KN+C 33.00.a_220_210_999|LC+C 33.00.a_220_210_999|VC+C 33.00.a_220_210_999|SR+C 33.00.a_220_210_999|TT+C 33.00.a_220_210_999|UY+C 33.00.a_220_210_999|VE+C 33.00.a_220_210_999|AG+C 33.00.a_220_210_999|AW+C 33.00.a_220_210_999|BS+C 33.00.a_220_210_999|BB+C 33.00.a_220_210_999|KY+C 33.00.a_220_210_999|CU+C 33.00.a_220_210_999|GF+C 33.00.a_220_210_999|GP+C 33.00.a_220_210_999|MQ+C 33.00.a_220_210_999|PR+C 33.00.a_220_210_999|BL+C 33.00.a_220_210_999|TC+C 33.00.a_220_210_999|VG+C 33.00.a_220_210_999|VI</t>
  </si>
  <si>
    <t>C 33.00.a_230_210_999|AR+C 33.00.a_230_210_999|BZ+C 33.00.a_230_210_999|BO+C 33.00.a_230_210_999|BR+C 33.00.a_230_210_999|CL+C 33.00.a_230_210_999|CO+C 33.00.a_230_210_999|CR+C 33.00.a_230_210_999|DM+C 33.00.a_230_210_999|DO+C 33.00.a_230_210_999|EC+C 33.00.a_230_210_999|SV+C 33.00.a_230_210_999|GD+C 33.00.a_230_210_999|GT+C 33.00.a_230_210_999|GY+C 33.00.a_230_210_999|HT+C 33.00.a_230_210_999|HN+C 33.00.a_230_210_999|JM+C 33.00.a_230_210_999|MX+C 33.00.a_230_210_999|NI+C 33.00.a_230_210_999|PA+C 33.00.a_230_210_999|PY+C 33.00.a_230_210_999|PE+C 33.00.a_230_210_999|KN+C 33.00.a_230_210_999|LC+C 33.00.a_230_210_999|VC+C 33.00.a_230_210_999|SR+C 33.00.a_230_210_999|TT+C 33.00.a_230_210_999|UY+C 33.00.a_230_210_999|VE+C 33.00.a_230_210_999|AG+C 33.00.a_230_210_999|AW+C 33.00.a_230_210_999|BS+C 33.00.a_230_210_999|BB+C 33.00.a_230_210_999|KY+C 33.00.a_230_210_999|CU+C 33.00.a_230_210_999|GF+C 33.00.a_230_210_999|GP+C 33.00.a_230_210_999|MQ+C 33.00.a_230_210_999|PR+C 33.00.a_230_210_999|BL+C 33.00.a_230_210_999|TC+C 33.00.a_230_210_999|VG+C 33.00.a_230_210_999|VI</t>
  </si>
  <si>
    <t>C 33.00.a_170_220_999|AR+C 33.00.a_170_220_999|BZ+C 33.00.a_170_220_999|BO+C 33.00.a_170_220_999|BR+C 33.00.a_170_220_999|CL+C 33.00.a_170_220_999|CO+C 33.00.a_170_220_999|CR+C 33.00.a_170_220_999|DM+C 33.00.a_170_220_999|DO+C 33.00.a_170_220_999|EC+C 33.00.a_170_220_999|SV+C 33.00.a_170_220_999|GD+C 33.00.a_170_220_999|GT+C 33.00.a_170_220_999|GY+C 33.00.a_170_220_999|HT+C 33.00.a_170_220_999|HN+C 33.00.a_170_220_999|JM+C 33.00.a_170_220_999|MX+C 33.00.a_170_220_999|NI+C 33.00.a_170_220_999|PA+C 33.00.a_170_220_999|PY+C 33.00.a_170_220_999|PE+C 33.00.a_170_220_999|KN+C 33.00.a_170_220_999|LC+C 33.00.a_170_220_999|VC+C 33.00.a_170_220_999|SR+C 33.00.a_170_220_999|TT+C 33.00.a_170_220_999|UY+C 33.00.a_170_220_999|VE+C 33.00.a_170_220_999|AG+C 33.00.a_170_220_999|AW+C 33.00.a_170_220_999|BS+C 33.00.a_170_220_999|BB+C 33.00.a_170_220_999|KY+C 33.00.a_170_220_999|CU+C 33.00.a_170_220_999|GF+C 33.00.a_170_220_999|GP+C 33.00.a_170_220_999|MQ+C 33.00.a_170_220_999|PR+C 33.00.a_170_220_999|BL+C 33.00.a_170_220_999|TC+C 33.00.a_170_220_999|VG+C 33.00.a_170_220_999|VI</t>
  </si>
  <si>
    <t>C 33.00.a_180_220_999|AR+C 33.00.a_180_220_999|BZ+C 33.00.a_180_220_999|BO+C 33.00.a_180_220_999|BR+C 33.00.a_180_220_999|CL+C 33.00.a_180_220_999|CO+C 33.00.a_180_220_999|CR+C 33.00.a_180_220_999|DM+C 33.00.a_180_220_999|DO+C 33.00.a_180_220_999|EC+C 33.00.a_180_220_999|SV+C 33.00.a_180_220_999|GD+C 33.00.a_180_220_999|GT+C 33.00.a_180_220_999|GY+C 33.00.a_180_220_999|HT+C 33.00.a_180_220_999|HN+C 33.00.a_180_220_999|JM+C 33.00.a_180_220_999|MX+C 33.00.a_180_220_999|NI+C 33.00.a_180_220_999|PA+C 33.00.a_180_220_999|PY+C 33.00.a_180_220_999|PE+C 33.00.a_180_220_999|KN+C 33.00.a_180_220_999|LC+C 33.00.a_180_220_999|VC+C 33.00.a_180_220_999|SR+C 33.00.a_180_220_999|TT+C 33.00.a_180_220_999|UY+C 33.00.a_180_220_999|VE+C 33.00.a_180_220_999|AG+C 33.00.a_180_220_999|AW+C 33.00.a_180_220_999|BS+C 33.00.a_180_220_999|BB+C 33.00.a_180_220_999|KY+C 33.00.a_180_220_999|CU+C 33.00.a_180_220_999|GF+C 33.00.a_180_220_999|GP+C 33.00.a_180_220_999|MQ+C 33.00.a_180_220_999|PR+C 33.00.a_180_220_999|BL+C 33.00.a_180_220_999|TC+C 33.00.a_180_220_999|VG+C 33.00.a_180_220_999|VI</t>
  </si>
  <si>
    <t>C 33.00.a_190_220_999|AR+C 33.00.a_190_220_999|BZ+C 33.00.a_190_220_999|BO+C 33.00.a_190_220_999|BR+C 33.00.a_190_220_999|CL+C 33.00.a_190_220_999|CO+C 33.00.a_190_220_999|CR+C 33.00.a_190_220_999|DM+C 33.00.a_190_220_999|DO+C 33.00.a_190_220_999|EC+C 33.00.a_190_220_999|SV+C 33.00.a_190_220_999|GD+C 33.00.a_190_220_999|GT+C 33.00.a_190_220_999|GY+C 33.00.a_190_220_999|HT+C 33.00.a_190_220_999|HN+C 33.00.a_190_220_999|JM+C 33.00.a_190_220_999|MX+C 33.00.a_190_220_999|NI+C 33.00.a_190_220_999|PA+C 33.00.a_190_220_999|PY+C 33.00.a_190_220_999|PE+C 33.00.a_190_220_999|KN+C 33.00.a_190_220_999|LC+C 33.00.a_190_220_999|VC+C 33.00.a_190_220_999|SR+C 33.00.a_190_220_999|TT+C 33.00.a_190_220_999|UY+C 33.00.a_190_220_999|VE+C 33.00.a_190_220_999|AG+C 33.00.a_190_220_999|AW+C 33.00.a_190_220_999|BS+C 33.00.a_190_220_999|BB+C 33.00.a_190_220_999|KY+C 33.00.a_190_220_999|CU+C 33.00.a_190_220_999|GF+C 33.00.a_190_220_999|GP+C 33.00.a_190_220_999|MQ+C 33.00.a_190_220_999|PR+C 33.00.a_190_220_999|BL+C 33.00.a_190_220_999|TC+C 33.00.a_190_220_999|VG+C 33.00.a_190_220_999|VI</t>
  </si>
  <si>
    <t>C 33.00.a_200_220_999|AR+C 33.00.a_200_220_999|BZ+C 33.00.a_200_220_999|BO+C 33.00.a_200_220_999|BR+C 33.00.a_200_220_999|CL+C 33.00.a_200_220_999|CO+C 33.00.a_200_220_999|CR+C 33.00.a_200_220_999|DM+C 33.00.a_200_220_999|DO+C 33.00.a_200_220_999|EC+C 33.00.a_200_220_999|SV+C 33.00.a_200_220_999|GD+C 33.00.a_200_220_999|GT+C 33.00.a_200_220_999|GY+C 33.00.a_200_220_999|HT+C 33.00.a_200_220_999|HN+C 33.00.a_200_220_999|JM+C 33.00.a_200_220_999|MX+C 33.00.a_200_220_999|NI+C 33.00.a_200_220_999|PA+C 33.00.a_200_220_999|PY+C 33.00.a_200_220_999|PE+C 33.00.a_200_220_999|KN+C 33.00.a_200_220_999|LC+C 33.00.a_200_220_999|VC+C 33.00.a_200_220_999|SR+C 33.00.a_200_220_999|TT+C 33.00.a_200_220_999|UY+C 33.00.a_200_220_999|VE+C 33.00.a_200_220_999|AG+C 33.00.a_200_220_999|AW+C 33.00.a_200_220_999|BS+C 33.00.a_200_220_999|BB+C 33.00.a_200_220_999|KY+C 33.00.a_200_220_999|CU+C 33.00.a_200_220_999|GF+C 33.00.a_200_220_999|GP+C 33.00.a_200_220_999|MQ+C 33.00.a_200_220_999|PR+C 33.00.a_200_220_999|BL+C 33.00.a_200_220_999|TC+C 33.00.a_200_220_999|VG+C 33.00.a_200_220_999|VI</t>
  </si>
  <si>
    <t>C 33.00.a_210_220_999|AR+C 33.00.a_210_220_999|BZ+C 33.00.a_210_220_999|BO+C 33.00.a_210_220_999|BR+C 33.00.a_210_220_999|CL+C 33.00.a_210_220_999|CO+C 33.00.a_210_220_999|CR+C 33.00.a_210_220_999|DM+C 33.00.a_210_220_999|DO+C 33.00.a_210_220_999|EC+C 33.00.a_210_220_999|SV+C 33.00.a_210_220_999|GD+C 33.00.a_210_220_999|GT+C 33.00.a_210_220_999|GY+C 33.00.a_210_220_999|HT+C 33.00.a_210_220_999|HN+C 33.00.a_210_220_999|JM+C 33.00.a_210_220_999|MX+C 33.00.a_210_220_999|NI+C 33.00.a_210_220_999|PA+C 33.00.a_210_220_999|PY+C 33.00.a_210_220_999|PE+C 33.00.a_210_220_999|KN+C 33.00.a_210_220_999|LC+C 33.00.a_210_220_999|VC+C 33.00.a_210_220_999|SR+C 33.00.a_210_220_999|TT+C 33.00.a_210_220_999|UY+C 33.00.a_210_220_999|VE+C 33.00.a_210_220_999|AG+C 33.00.a_210_220_999|AW+C 33.00.a_210_220_999|BS+C 33.00.a_210_220_999|BB+C 33.00.a_210_220_999|KY+C 33.00.a_210_220_999|CU+C 33.00.a_210_220_999|GF+C 33.00.a_210_220_999|GP+C 33.00.a_210_220_999|MQ+C 33.00.a_210_220_999|PR+C 33.00.a_210_220_999|BL+C 33.00.a_210_220_999|TC+C 33.00.a_210_220_999|VG+C 33.00.a_210_220_999|VI</t>
  </si>
  <si>
    <t>C 33.00.a_220_220_999|AR+C 33.00.a_220_220_999|BZ+C 33.00.a_220_220_999|BO+C 33.00.a_220_220_999|BR+C 33.00.a_220_220_999|CL+C 33.00.a_220_220_999|CO+C 33.00.a_220_220_999|CR+C 33.00.a_220_220_999|DM+C 33.00.a_220_220_999|DO+C 33.00.a_220_220_999|EC+C 33.00.a_220_220_999|SV+C 33.00.a_220_220_999|GD+C 33.00.a_220_220_999|GT+C 33.00.a_220_220_999|GY+C 33.00.a_220_220_999|HT+C 33.00.a_220_220_999|HN+C 33.00.a_220_220_999|JM+C 33.00.a_220_220_999|MX+C 33.00.a_220_220_999|NI+C 33.00.a_220_220_999|PA+C 33.00.a_220_220_999|PY+C 33.00.a_220_220_999|PE+C 33.00.a_220_220_999|KN+C 33.00.a_220_220_999|LC+C 33.00.a_220_220_999|VC+C 33.00.a_220_220_999|SR+C 33.00.a_220_220_999|TT+C 33.00.a_220_220_999|UY+C 33.00.a_220_220_999|VE+C 33.00.a_220_220_999|AG+C 33.00.a_220_220_999|AW+C 33.00.a_220_220_999|BS+C 33.00.a_220_220_999|BB+C 33.00.a_220_220_999|KY+C 33.00.a_220_220_999|CU+C 33.00.a_220_220_999|GF+C 33.00.a_220_220_999|GP+C 33.00.a_220_220_999|MQ+C 33.00.a_220_220_999|PR+C 33.00.a_220_220_999|BL+C 33.00.a_220_220_999|TC+C 33.00.a_220_220_999|VG+C 33.00.a_220_220_999|VI</t>
  </si>
  <si>
    <t>C 33.00.a_230_220_999|AR+C 33.00.a_230_220_999|BZ+C 33.00.a_230_220_999|BO+C 33.00.a_230_220_999|BR+C 33.00.a_230_220_999|CL+C 33.00.a_230_220_999|CO+C 33.00.a_230_220_999|CR+C 33.00.a_230_220_999|DM+C 33.00.a_230_220_999|DO+C 33.00.a_230_220_999|EC+C 33.00.a_230_220_999|SV+C 33.00.a_230_220_999|GD+C 33.00.a_230_220_999|GT+C 33.00.a_230_220_999|GY+C 33.00.a_230_220_999|HT+C 33.00.a_230_220_999|HN+C 33.00.a_230_220_999|JM+C 33.00.a_230_220_999|MX+C 33.00.a_230_220_999|NI+C 33.00.a_230_220_999|PA+C 33.00.a_230_220_999|PY+C 33.00.a_230_220_999|PE+C 33.00.a_230_220_999|KN+C 33.00.a_230_220_999|LC+C 33.00.a_230_220_999|VC+C 33.00.a_230_220_999|SR+C 33.00.a_230_220_999|TT+C 33.00.a_230_220_999|UY+C 33.00.a_230_220_999|VE+C 33.00.a_230_220_999|AG+C 33.00.a_230_220_999|AW+C 33.00.a_230_220_999|BS+C 33.00.a_230_220_999|BB+C 33.00.a_230_220_999|KY+C 33.00.a_230_220_999|CU+C 33.00.a_230_220_999|GF+C 33.00.a_230_220_999|GP+C 33.00.a_230_220_999|MQ+C 33.00.a_230_220_999|PR+C 33.00.a_230_220_999|BL+C 33.00.a_230_220_999|TC+C 33.00.a_230_220_999|VG+C 33.00.a_230_220_999|VI</t>
  </si>
  <si>
    <t>C 33.00.a_170_230_999|AR+C 33.00.a_170_230_999|BZ+C 33.00.a_170_230_999|BO+C 33.00.a_170_230_999|BR+C 33.00.a_170_230_999|CL+C 33.00.a_170_230_999|CO+C 33.00.a_170_230_999|CR+C 33.00.a_170_230_999|DM+C 33.00.a_170_230_999|DO+C 33.00.a_170_230_999|EC+C 33.00.a_170_230_999|SV+C 33.00.a_170_230_999|GD+C 33.00.a_170_230_999|GT+C 33.00.a_170_230_999|GY+C 33.00.a_170_230_999|HT+C 33.00.a_170_230_999|HN+C 33.00.a_170_230_999|JM+C 33.00.a_170_230_999|MX+C 33.00.a_170_230_999|NI+C 33.00.a_170_230_999|PA+C 33.00.a_170_230_999|PY+C 33.00.a_170_230_999|PE+C 33.00.a_170_230_999|KN+C 33.00.a_170_230_999|LC+C 33.00.a_170_230_999|VC+C 33.00.a_170_230_999|SR+C 33.00.a_170_230_999|TT+C 33.00.a_170_230_999|UY+C 33.00.a_170_230_999|VE+C 33.00.a_170_230_999|AG+C 33.00.a_170_230_999|AW+C 33.00.a_170_230_999|BS+C 33.00.a_170_230_999|BB+C 33.00.a_170_230_999|KY+C 33.00.a_170_230_999|CU+C 33.00.a_170_230_999|GF+C 33.00.a_170_230_999|GP+C 33.00.a_170_230_999|MQ+C 33.00.a_170_230_999|PR+C 33.00.a_170_230_999|BL+C 33.00.a_170_230_999|TC+C 33.00.a_170_230_999|VG+C 33.00.a_170_230_999|VI</t>
  </si>
  <si>
    <t>C 33.00.a_180_230_999|AR+C 33.00.a_180_230_999|BZ+C 33.00.a_180_230_999|BO+C 33.00.a_180_230_999|BR+C 33.00.a_180_230_999|CL+C 33.00.a_180_230_999|CO+C 33.00.a_180_230_999|CR+C 33.00.a_180_230_999|DM+C 33.00.a_180_230_999|DO+C 33.00.a_180_230_999|EC+C 33.00.a_180_230_999|SV+C 33.00.a_180_230_999|GD+C 33.00.a_180_230_999|GT+C 33.00.a_180_230_999|GY+C 33.00.a_180_230_999|HT+C 33.00.a_180_230_999|HN+C 33.00.a_180_230_999|JM+C 33.00.a_180_230_999|MX+C 33.00.a_180_230_999|NI+C 33.00.a_180_230_999|PA+C 33.00.a_180_230_999|PY+C 33.00.a_180_230_999|PE+C 33.00.a_180_230_999|KN+C 33.00.a_180_230_999|LC+C 33.00.a_180_230_999|VC+C 33.00.a_180_230_999|SR+C 33.00.a_180_230_999|TT+C 33.00.a_180_230_999|UY+C 33.00.a_180_230_999|VE+C 33.00.a_180_230_999|AG+C 33.00.a_180_230_999|AW+C 33.00.a_180_230_999|BS+C 33.00.a_180_230_999|BB+C 33.00.a_180_230_999|KY+C 33.00.a_180_230_999|CU+C 33.00.a_180_230_999|GF+C 33.00.a_180_230_999|GP+C 33.00.a_180_230_999|MQ+C 33.00.a_180_230_999|PR+C 33.00.a_180_230_999|BL+C 33.00.a_180_230_999|TC+C 33.00.a_180_230_999|VG+C 33.00.a_180_230_999|VI</t>
  </si>
  <si>
    <t>C 33.00.a_190_230_999|AR+C 33.00.a_190_230_999|BZ+C 33.00.a_190_230_999|BO+C 33.00.a_190_230_999|BR+C 33.00.a_190_230_999|CL+C 33.00.a_190_230_999|CO+C 33.00.a_190_230_999|CR+C 33.00.a_190_230_999|DM+C 33.00.a_190_230_999|DO+C 33.00.a_190_230_999|EC+C 33.00.a_190_230_999|SV+C 33.00.a_190_230_999|GD+C 33.00.a_190_230_999|GT+C 33.00.a_190_230_999|GY+C 33.00.a_190_230_999|HT+C 33.00.a_190_230_999|HN+C 33.00.a_190_230_999|JM+C 33.00.a_190_230_999|MX+C 33.00.a_190_230_999|NI+C 33.00.a_190_230_999|PA+C 33.00.a_190_230_999|PY+C 33.00.a_190_230_999|PE+C 33.00.a_190_230_999|KN+C 33.00.a_190_230_999|LC+C 33.00.a_190_230_999|VC+C 33.00.a_190_230_999|SR+C 33.00.a_190_230_999|TT+C 33.00.a_190_230_999|UY+C 33.00.a_190_230_999|VE+C 33.00.a_190_230_999|AG+C 33.00.a_190_230_999|AW+C 33.00.a_190_230_999|BS+C 33.00.a_190_230_999|BB+C 33.00.a_190_230_999|KY+C 33.00.a_190_230_999|CU+C 33.00.a_190_230_999|GF+C 33.00.a_190_230_999|GP+C 33.00.a_190_230_999|MQ+C 33.00.a_190_230_999|PR+C 33.00.a_190_230_999|BL+C 33.00.a_190_230_999|TC+C 33.00.a_190_230_999|VG+C 33.00.a_190_230_999|VI</t>
  </si>
  <si>
    <t>C 33.00.a_200_230_999|AR+C 33.00.a_200_230_999|BZ+C 33.00.a_200_230_999|BO+C 33.00.a_200_230_999|BR+C 33.00.a_200_230_999|CL+C 33.00.a_200_230_999|CO+C 33.00.a_200_230_999|CR+C 33.00.a_200_230_999|DM+C 33.00.a_200_230_999|DO+C 33.00.a_200_230_999|EC+C 33.00.a_200_230_999|SV+C 33.00.a_200_230_999|GD+C 33.00.a_200_230_999|GT+C 33.00.a_200_230_999|GY+C 33.00.a_200_230_999|HT+C 33.00.a_200_230_999|HN+C 33.00.a_200_230_999|JM+C 33.00.a_200_230_999|MX+C 33.00.a_200_230_999|NI+C 33.00.a_200_230_999|PA+C 33.00.a_200_230_999|PY+C 33.00.a_200_230_999|PE+C 33.00.a_200_230_999|KN+C 33.00.a_200_230_999|LC+C 33.00.a_200_230_999|VC+C 33.00.a_200_230_999|SR+C 33.00.a_200_230_999|TT+C 33.00.a_200_230_999|UY+C 33.00.a_200_230_999|VE+C 33.00.a_200_230_999|AG+C 33.00.a_200_230_999|AW+C 33.00.a_200_230_999|BS+C 33.00.a_200_230_999|BB+C 33.00.a_200_230_999|KY+C 33.00.a_200_230_999|CU+C 33.00.a_200_230_999|GF+C 33.00.a_200_230_999|GP+C 33.00.a_200_230_999|MQ+C 33.00.a_200_230_999|PR+C 33.00.a_200_230_999|BL+C 33.00.a_200_230_999|TC+C 33.00.a_200_230_999|VG+C 33.00.a_200_230_999|VI</t>
  </si>
  <si>
    <t>C 33.00.a_210_230_999|AR+C 33.00.a_210_230_999|BZ+C 33.00.a_210_230_999|BO+C 33.00.a_210_230_999|BR+C 33.00.a_210_230_999|CL+C 33.00.a_210_230_999|CO+C 33.00.a_210_230_999|CR+C 33.00.a_210_230_999|DM+C 33.00.a_210_230_999|DO+C 33.00.a_210_230_999|EC+C 33.00.a_210_230_999|SV+C 33.00.a_210_230_999|GD+C 33.00.a_210_230_999|GT+C 33.00.a_210_230_999|GY+C 33.00.a_210_230_999|HT+C 33.00.a_210_230_999|HN+C 33.00.a_210_230_999|JM+C 33.00.a_210_230_999|MX+C 33.00.a_210_230_999|NI+C 33.00.a_210_230_999|PA+C 33.00.a_210_230_999|PY+C 33.00.a_210_230_999|PE+C 33.00.a_210_230_999|KN+C 33.00.a_210_230_999|LC+C 33.00.a_210_230_999|VC+C 33.00.a_210_230_999|SR+C 33.00.a_210_230_999|TT+C 33.00.a_210_230_999|UY+C 33.00.a_210_230_999|VE+C 33.00.a_210_230_999|AG+C 33.00.a_210_230_999|AW+C 33.00.a_210_230_999|BS+C 33.00.a_210_230_999|BB+C 33.00.a_210_230_999|KY+C 33.00.a_210_230_999|CU+C 33.00.a_210_230_999|GF+C 33.00.a_210_230_999|GP+C 33.00.a_210_230_999|MQ+C 33.00.a_210_230_999|PR+C 33.00.a_210_230_999|BL+C 33.00.a_210_230_999|TC+C 33.00.a_210_230_999|VG+C 33.00.a_210_230_999|VI</t>
  </si>
  <si>
    <t>C 33.00.a_220_230_999|AR+C 33.00.a_220_230_999|BZ+C 33.00.a_220_230_999|BO+C 33.00.a_220_230_999|BR+C 33.00.a_220_230_999|CL+C 33.00.a_220_230_999|CO+C 33.00.a_220_230_999|CR+C 33.00.a_220_230_999|DM+C 33.00.a_220_230_999|DO+C 33.00.a_220_230_999|EC+C 33.00.a_220_230_999|SV+C 33.00.a_220_230_999|GD+C 33.00.a_220_230_999|GT+C 33.00.a_220_230_999|GY+C 33.00.a_220_230_999|HT+C 33.00.a_220_230_999|HN+C 33.00.a_220_230_999|JM+C 33.00.a_220_230_999|MX+C 33.00.a_220_230_999|NI+C 33.00.a_220_230_999|PA+C 33.00.a_220_230_999|PY+C 33.00.a_220_230_999|PE+C 33.00.a_220_230_999|KN+C 33.00.a_220_230_999|LC+C 33.00.a_220_230_999|VC+C 33.00.a_220_230_999|SR+C 33.00.a_220_230_999|TT+C 33.00.a_220_230_999|UY+C 33.00.a_220_230_999|VE+C 33.00.a_220_230_999|AG+C 33.00.a_220_230_999|AW+C 33.00.a_220_230_999|BS+C 33.00.a_220_230_999|BB+C 33.00.a_220_230_999|KY+C 33.00.a_220_230_999|CU+C 33.00.a_220_230_999|GF+C 33.00.a_220_230_999|GP+C 33.00.a_220_230_999|MQ+C 33.00.a_220_230_999|PR+C 33.00.a_220_230_999|BL+C 33.00.a_220_230_999|TC+C 33.00.a_220_230_999|VG+C 33.00.a_220_230_999|VI</t>
  </si>
  <si>
    <t>C 33.00.a_230_230_999|AR+C 33.00.a_230_230_999|BZ+C 33.00.a_230_230_999|BO+C 33.00.a_230_230_999|BR+C 33.00.a_230_230_999|CL+C 33.00.a_230_230_999|CO+C 33.00.a_230_230_999|CR+C 33.00.a_230_230_999|DM+C 33.00.a_230_230_999|DO+C 33.00.a_230_230_999|EC+C 33.00.a_230_230_999|SV+C 33.00.a_230_230_999|GD+C 33.00.a_230_230_999|GT+C 33.00.a_230_230_999|GY+C 33.00.a_230_230_999|HT+C 33.00.a_230_230_999|HN+C 33.00.a_230_230_999|JM+C 33.00.a_230_230_999|MX+C 33.00.a_230_230_999|NI+C 33.00.a_230_230_999|PA+C 33.00.a_230_230_999|PY+C 33.00.a_230_230_999|PE+C 33.00.a_230_230_999|KN+C 33.00.a_230_230_999|LC+C 33.00.a_230_230_999|VC+C 33.00.a_230_230_999|SR+C 33.00.a_230_230_999|TT+C 33.00.a_230_230_999|UY+C 33.00.a_230_230_999|VE+C 33.00.a_230_230_999|AG+C 33.00.a_230_230_999|AW+C 33.00.a_230_230_999|BS+C 33.00.a_230_230_999|BB+C 33.00.a_230_230_999|KY+C 33.00.a_230_230_999|CU+C 33.00.a_230_230_999|GF+C 33.00.a_230_230_999|GP+C 33.00.a_230_230_999|MQ+C 33.00.a_230_230_999|PR+C 33.00.a_230_230_999|BL+C 33.00.a_230_230_999|TC+C 33.00.a_230_230_999|VG+C 33.00.a_230_230_999|VI</t>
  </si>
  <si>
    <t>C 33.00.a_170_240_999|AR+C 33.00.a_170_240_999|BZ+C 33.00.a_170_240_999|BO+C 33.00.a_170_240_999|BR+C 33.00.a_170_240_999|CL+C 33.00.a_170_240_999|CO+C 33.00.a_170_240_999|CR+C 33.00.a_170_240_999|DM+C 33.00.a_170_240_999|DO+C 33.00.a_170_240_999|EC+C 33.00.a_170_240_999|SV+C 33.00.a_170_240_999|GD+C 33.00.a_170_240_999|GT+C 33.00.a_170_240_999|GY+C 33.00.a_170_240_999|HT+C 33.00.a_170_240_999|HN+C 33.00.a_170_240_999|JM+C 33.00.a_170_240_999|MX+C 33.00.a_170_240_999|NI+C 33.00.a_170_240_999|PA+C 33.00.a_170_240_999|PY+C 33.00.a_170_240_999|PE+C 33.00.a_170_240_999|KN+C 33.00.a_170_240_999|LC+C 33.00.a_170_240_999|VC+C 33.00.a_170_240_999|SR+C 33.00.a_170_240_999|TT+C 33.00.a_170_240_999|UY+C 33.00.a_170_240_999|VE+C 33.00.a_170_240_999|AG+C 33.00.a_170_240_999|AW+C 33.00.a_170_240_999|BS+C 33.00.a_170_240_999|BB+C 33.00.a_170_240_999|KY+C 33.00.a_170_240_999|CU+C 33.00.a_170_240_999|GF+C 33.00.a_170_240_999|GP+C 33.00.a_170_240_999|MQ+C 33.00.a_170_240_999|PR+C 33.00.a_170_240_999|BL+C 33.00.a_170_240_999|TC+C 33.00.a_170_240_999|VG+C 33.00.a_170_240_999|VI</t>
  </si>
  <si>
    <t>C 33.00.a_180_240_999|AR+C 33.00.a_180_240_999|BZ+C 33.00.a_180_240_999|BO+C 33.00.a_180_240_999|BR+C 33.00.a_180_240_999|CL+C 33.00.a_180_240_999|CO+C 33.00.a_180_240_999|CR+C 33.00.a_180_240_999|DM+C 33.00.a_180_240_999|DO+C 33.00.a_180_240_999|EC+C 33.00.a_180_240_999|SV+C 33.00.a_180_240_999|GD+C 33.00.a_180_240_999|GT+C 33.00.a_180_240_999|GY+C 33.00.a_180_240_999|HT+C 33.00.a_180_240_999|HN+C 33.00.a_180_240_999|JM+C 33.00.a_180_240_999|MX+C 33.00.a_180_240_999|NI+C 33.00.a_180_240_999|PA+C 33.00.a_180_240_999|PY+C 33.00.a_180_240_999|PE+C 33.00.a_180_240_999|KN+C 33.00.a_180_240_999|LC+C 33.00.a_180_240_999|VC+C 33.00.a_180_240_999|SR+C 33.00.a_180_240_999|TT+C 33.00.a_180_240_999|UY+C 33.00.a_180_240_999|VE+C 33.00.a_180_240_999|AG+C 33.00.a_180_240_999|AW+C 33.00.a_180_240_999|BS+C 33.00.a_180_240_999|BB+C 33.00.a_180_240_999|KY+C 33.00.a_180_240_999|CU+C 33.00.a_180_240_999|GF+C 33.00.a_180_240_999|GP+C 33.00.a_180_240_999|MQ+C 33.00.a_180_240_999|PR+C 33.00.a_180_240_999|BL+C 33.00.a_180_240_999|TC+C 33.00.a_180_240_999|VG+C 33.00.a_180_240_999|VI</t>
  </si>
  <si>
    <t>C 33.00.a_190_240_999|AR+C 33.00.a_190_240_999|BZ+C 33.00.a_190_240_999|BO+C 33.00.a_190_240_999|BR+C 33.00.a_190_240_999|CL+C 33.00.a_190_240_999|CO+C 33.00.a_190_240_999|CR+C 33.00.a_190_240_999|DM+C 33.00.a_190_240_999|DO+C 33.00.a_190_240_999|EC+C 33.00.a_190_240_999|SV+C 33.00.a_190_240_999|GD+C 33.00.a_190_240_999|GT+C 33.00.a_190_240_999|GY+C 33.00.a_190_240_999|HT+C 33.00.a_190_240_999|HN+C 33.00.a_190_240_999|JM+C 33.00.a_190_240_999|MX+C 33.00.a_190_240_999|NI+C 33.00.a_190_240_999|PA+C 33.00.a_190_240_999|PY+C 33.00.a_190_240_999|PE+C 33.00.a_190_240_999|KN+C 33.00.a_190_240_999|LC+C 33.00.a_190_240_999|VC+C 33.00.a_190_240_999|SR+C 33.00.a_190_240_999|TT+C 33.00.a_190_240_999|UY+C 33.00.a_190_240_999|VE+C 33.00.a_190_240_999|AG+C 33.00.a_190_240_999|AW+C 33.00.a_190_240_999|BS+C 33.00.a_190_240_999|BB+C 33.00.a_190_240_999|KY+C 33.00.a_190_240_999|CU+C 33.00.a_190_240_999|GF+C 33.00.a_190_240_999|GP+C 33.00.a_190_240_999|MQ+C 33.00.a_190_240_999|PR+C 33.00.a_190_240_999|BL+C 33.00.a_190_240_999|TC+C 33.00.a_190_240_999|VG+C 33.00.a_190_240_999|VI</t>
  </si>
  <si>
    <t>C 33.00.a_200_240_999|AR+C 33.00.a_200_240_999|BZ+C 33.00.a_200_240_999|BO+C 33.00.a_200_240_999|BR+C 33.00.a_200_240_999|CL+C 33.00.a_200_240_999|CO+C 33.00.a_200_240_999|CR+C 33.00.a_200_240_999|DM+C 33.00.a_200_240_999|DO+C 33.00.a_200_240_999|EC+C 33.00.a_200_240_999|SV+C 33.00.a_200_240_999|GD+C 33.00.a_200_240_999|GT+C 33.00.a_200_240_999|GY+C 33.00.a_200_240_999|HT+C 33.00.a_200_240_999|HN+C 33.00.a_200_240_999|JM+C 33.00.a_200_240_999|MX+C 33.00.a_200_240_999|NI+C 33.00.a_200_240_999|PA+C 33.00.a_200_240_999|PY+C 33.00.a_200_240_999|PE+C 33.00.a_200_240_999|KN+C 33.00.a_200_240_999|LC+C 33.00.a_200_240_999|VC+C 33.00.a_200_240_999|SR+C 33.00.a_200_240_999|TT+C 33.00.a_200_240_999|UY+C 33.00.a_200_240_999|VE+C 33.00.a_200_240_999|AG+C 33.00.a_200_240_999|AW+C 33.00.a_200_240_999|BS+C 33.00.a_200_240_999|BB+C 33.00.a_200_240_999|KY+C 33.00.a_200_240_999|CU+C 33.00.a_200_240_999|GF+C 33.00.a_200_240_999|GP+C 33.00.a_200_240_999|MQ+C 33.00.a_200_240_999|PR+C 33.00.a_200_240_999|BL+C 33.00.a_200_240_999|TC+C 33.00.a_200_240_999|VG+C 33.00.a_200_240_999|VI</t>
  </si>
  <si>
    <t>C 33.00.a_210_240_999|AR+C 33.00.a_210_240_999|BZ+C 33.00.a_210_240_999|BO+C 33.00.a_210_240_999|BR+C 33.00.a_210_240_999|CL+C 33.00.a_210_240_999|CO+C 33.00.a_210_240_999|CR+C 33.00.a_210_240_999|DM+C 33.00.a_210_240_999|DO+C 33.00.a_210_240_999|EC+C 33.00.a_210_240_999|SV+C 33.00.a_210_240_999|GD+C 33.00.a_210_240_999|GT+C 33.00.a_210_240_999|GY+C 33.00.a_210_240_999|HT+C 33.00.a_210_240_999|HN+C 33.00.a_210_240_999|JM+C 33.00.a_210_240_999|MX+C 33.00.a_210_240_999|NI+C 33.00.a_210_240_999|PA+C 33.00.a_210_240_999|PY+C 33.00.a_210_240_999|PE+C 33.00.a_210_240_999|KN+C 33.00.a_210_240_999|LC+C 33.00.a_210_240_999|VC+C 33.00.a_210_240_999|SR+C 33.00.a_210_240_999|TT+C 33.00.a_210_240_999|UY+C 33.00.a_210_240_999|VE+C 33.00.a_210_240_999|AG+C 33.00.a_210_240_999|AW+C 33.00.a_210_240_999|BS+C 33.00.a_210_240_999|BB+C 33.00.a_210_240_999|KY+C 33.00.a_210_240_999|CU+C 33.00.a_210_240_999|GF+C 33.00.a_210_240_999|GP+C 33.00.a_210_240_999|MQ+C 33.00.a_210_240_999|PR+C 33.00.a_210_240_999|BL+C 33.00.a_210_240_999|TC+C 33.00.a_210_240_999|VG+C 33.00.a_210_240_999|VI</t>
  </si>
  <si>
    <t>C 33.00.a_220_240_999|AR+C 33.00.a_220_240_999|BZ+C 33.00.a_220_240_999|BO+C 33.00.a_220_240_999|BR+C 33.00.a_220_240_999|CL+C 33.00.a_220_240_999|CO+C 33.00.a_220_240_999|CR+C 33.00.a_220_240_999|DM+C 33.00.a_220_240_999|DO+C 33.00.a_220_240_999|EC+C 33.00.a_220_240_999|SV+C 33.00.a_220_240_999|GD+C 33.00.a_220_240_999|GT+C 33.00.a_220_240_999|GY+C 33.00.a_220_240_999|HT+C 33.00.a_220_240_999|HN+C 33.00.a_220_240_999|JM+C 33.00.a_220_240_999|MX+C 33.00.a_220_240_999|NI+C 33.00.a_220_240_999|PA+C 33.00.a_220_240_999|PY+C 33.00.a_220_240_999|PE+C 33.00.a_220_240_999|KN+C 33.00.a_220_240_999|LC+C 33.00.a_220_240_999|VC+C 33.00.a_220_240_999|SR+C 33.00.a_220_240_999|TT+C 33.00.a_220_240_999|UY+C 33.00.a_220_240_999|VE+C 33.00.a_220_240_999|AG+C 33.00.a_220_240_999|AW+C 33.00.a_220_240_999|BS+C 33.00.a_220_240_999|BB+C 33.00.a_220_240_999|KY+C 33.00.a_220_240_999|CU+C 33.00.a_220_240_999|GF+C 33.00.a_220_240_999|GP+C 33.00.a_220_240_999|MQ+C 33.00.a_220_240_999|PR+C 33.00.a_220_240_999|BL+C 33.00.a_220_240_999|TC+C 33.00.a_220_240_999|VG+C 33.00.a_220_240_999|VI</t>
  </si>
  <si>
    <t>C 33.00.a_230_240_999|AR+C 33.00.a_230_240_999|BZ+C 33.00.a_230_240_999|BO+C 33.00.a_230_240_999|BR+C 33.00.a_230_240_999|CL+C 33.00.a_230_240_999|CO+C 33.00.a_230_240_999|CR+C 33.00.a_230_240_999|DM+C 33.00.a_230_240_999|DO+C 33.00.a_230_240_999|EC+C 33.00.a_230_240_999|SV+C 33.00.a_230_240_999|GD+C 33.00.a_230_240_999|GT+C 33.00.a_230_240_999|GY+C 33.00.a_230_240_999|HT+C 33.00.a_230_240_999|HN+C 33.00.a_230_240_999|JM+C 33.00.a_230_240_999|MX+C 33.00.a_230_240_999|NI+C 33.00.a_230_240_999|PA+C 33.00.a_230_240_999|PY+C 33.00.a_230_240_999|PE+C 33.00.a_230_240_999|KN+C 33.00.a_230_240_999|LC+C 33.00.a_230_240_999|VC+C 33.00.a_230_240_999|SR+C 33.00.a_230_240_999|TT+C 33.00.a_230_240_999|UY+C 33.00.a_230_240_999|VE+C 33.00.a_230_240_999|AG+C 33.00.a_230_240_999|AW+C 33.00.a_230_240_999|BS+C 33.00.a_230_240_999|BB+C 33.00.a_230_240_999|KY+C 33.00.a_230_240_999|CU+C 33.00.a_230_240_999|GF+C 33.00.a_230_240_999|GP+C 33.00.a_230_240_999|MQ+C 33.00.a_230_240_999|PR+C 33.00.a_230_240_999|BL+C 33.00.a_230_240_999|TC+C 33.00.a_230_240_999|VG+C 33.00.a_230_240_999|VI</t>
  </si>
  <si>
    <t>C 33.00.a_170_250_999|AR+C 33.00.a_170_250_999|BZ+C 33.00.a_170_250_999|BO+C 33.00.a_170_250_999|BR+C 33.00.a_170_250_999|CL+C 33.00.a_170_250_999|CO+C 33.00.a_170_250_999|CR+C 33.00.a_170_250_999|DM+C 33.00.a_170_250_999|DO+C 33.00.a_170_250_999|EC+C 33.00.a_170_250_999|SV+C 33.00.a_170_250_999|GD+C 33.00.a_170_250_999|GT+C 33.00.a_170_250_999|GY+C 33.00.a_170_250_999|HT+C 33.00.a_170_250_999|HN+C 33.00.a_170_250_999|JM+C 33.00.a_170_250_999|MX+C 33.00.a_170_250_999|NI+C 33.00.a_170_250_999|PA+C 33.00.a_170_250_999|PY+C 33.00.a_170_250_999|PE+C 33.00.a_170_250_999|KN+C 33.00.a_170_250_999|LC+C 33.00.a_170_250_999|VC+C 33.00.a_170_250_999|SR+C 33.00.a_170_250_999|TT+C 33.00.a_170_250_999|UY+C 33.00.a_170_250_999|VE+C 33.00.a_170_250_999|AG+C 33.00.a_170_250_999|AW+C 33.00.a_170_250_999|BS+C 33.00.a_170_250_999|BB+C 33.00.a_170_250_999|KY+C 33.00.a_170_250_999|CU+C 33.00.a_170_250_999|GF+C 33.00.a_170_250_999|GP+C 33.00.a_170_250_999|MQ+C 33.00.a_170_250_999|PR+C 33.00.a_170_250_999|BL+C 33.00.a_170_250_999|TC+C 33.00.a_170_250_999|VG+C 33.00.a_170_250_999|VI</t>
  </si>
  <si>
    <t>C 33.00.a_180_250_999|AR+C 33.00.a_180_250_999|BZ+C 33.00.a_180_250_999|BO+C 33.00.a_180_250_999|BR+C 33.00.a_180_250_999|CL+C 33.00.a_180_250_999|CO+C 33.00.a_180_250_999|CR+C 33.00.a_180_250_999|DM+C 33.00.a_180_250_999|DO+C 33.00.a_180_250_999|EC+C 33.00.a_180_250_999|SV+C 33.00.a_180_250_999|GD+C 33.00.a_180_250_999|GT+C 33.00.a_180_250_999|GY+C 33.00.a_180_250_999|HT+C 33.00.a_180_250_999|HN+C 33.00.a_180_250_999|JM+C 33.00.a_180_250_999|MX+C 33.00.a_180_250_999|NI+C 33.00.a_180_250_999|PA+C 33.00.a_180_250_999|PY+C 33.00.a_180_250_999|PE+C 33.00.a_180_250_999|KN+C 33.00.a_180_250_999|LC+C 33.00.a_180_250_999|VC+C 33.00.a_180_250_999|SR+C 33.00.a_180_250_999|TT+C 33.00.a_180_250_999|UY+C 33.00.a_180_250_999|VE+C 33.00.a_180_250_999|AG+C 33.00.a_180_250_999|AW+C 33.00.a_180_250_999|BS+C 33.00.a_180_250_999|BB+C 33.00.a_180_250_999|KY+C 33.00.a_180_250_999|CU+C 33.00.a_180_250_999|GF+C 33.00.a_180_250_999|GP+C 33.00.a_180_250_999|MQ+C 33.00.a_180_250_999|PR+C 33.00.a_180_250_999|BL+C 33.00.a_180_250_999|TC+C 33.00.a_180_250_999|VG+C 33.00.a_180_250_999|VI</t>
  </si>
  <si>
    <t>C 33.00.a_190_250_999|AR+C 33.00.a_190_250_999|BZ+C 33.00.a_190_250_999|BO+C 33.00.a_190_250_999|BR+C 33.00.a_190_250_999|CL+C 33.00.a_190_250_999|CO+C 33.00.a_190_250_999|CR+C 33.00.a_190_250_999|DM+C 33.00.a_190_250_999|DO+C 33.00.a_190_250_999|EC+C 33.00.a_190_250_999|SV+C 33.00.a_190_250_999|GD+C 33.00.a_190_250_999|GT+C 33.00.a_190_250_999|GY+C 33.00.a_190_250_999|HT+C 33.00.a_190_250_999|HN+C 33.00.a_190_250_999|JM+C 33.00.a_190_250_999|MX+C 33.00.a_190_250_999|NI+C 33.00.a_190_250_999|PA+C 33.00.a_190_250_999|PY+C 33.00.a_190_250_999|PE+C 33.00.a_190_250_999|KN+C 33.00.a_190_250_999|LC+C 33.00.a_190_250_999|VC+C 33.00.a_190_250_999|SR+C 33.00.a_190_250_999|TT+C 33.00.a_190_250_999|UY+C 33.00.a_190_250_999|VE+C 33.00.a_190_250_999|AG+C 33.00.a_190_250_999|AW+C 33.00.a_190_250_999|BS+C 33.00.a_190_250_999|BB+C 33.00.a_190_250_999|KY+C 33.00.a_190_250_999|CU+C 33.00.a_190_250_999|GF+C 33.00.a_190_250_999|GP+C 33.00.a_190_250_999|MQ+C 33.00.a_190_250_999|PR+C 33.00.a_190_250_999|BL+C 33.00.a_190_250_999|TC+C 33.00.a_190_250_999|VG+C 33.00.a_190_250_999|VI</t>
  </si>
  <si>
    <t>C 33.00.a_200_250_999|AR+C 33.00.a_200_250_999|BZ+C 33.00.a_200_250_999|BO+C 33.00.a_200_250_999|BR+C 33.00.a_200_250_999|CL+C 33.00.a_200_250_999|CO+C 33.00.a_200_250_999|CR+C 33.00.a_200_250_999|DM+C 33.00.a_200_250_999|DO+C 33.00.a_200_250_999|EC+C 33.00.a_200_250_999|SV+C 33.00.a_200_250_999|GD+C 33.00.a_200_250_999|GT+C 33.00.a_200_250_999|GY+C 33.00.a_200_250_999|HT+C 33.00.a_200_250_999|HN+C 33.00.a_200_250_999|JM+C 33.00.a_200_250_999|MX+C 33.00.a_200_250_999|NI+C 33.00.a_200_250_999|PA+C 33.00.a_200_250_999|PY+C 33.00.a_200_250_999|PE+C 33.00.a_200_250_999|KN+C 33.00.a_200_250_999|LC+C 33.00.a_200_250_999|VC+C 33.00.a_200_250_999|SR+C 33.00.a_200_250_999|TT+C 33.00.a_200_250_999|UY+C 33.00.a_200_250_999|VE+C 33.00.a_200_250_999|AG+C 33.00.a_200_250_999|AW+C 33.00.a_200_250_999|BS+C 33.00.a_200_250_999|BB+C 33.00.a_200_250_999|KY+C 33.00.a_200_250_999|CU+C 33.00.a_200_250_999|GF+C 33.00.a_200_250_999|GP+C 33.00.a_200_250_999|MQ+C 33.00.a_200_250_999|PR+C 33.00.a_200_250_999|BL+C 33.00.a_200_250_999|TC+C 33.00.a_200_250_999|VG+C 33.00.a_200_250_999|VI</t>
  </si>
  <si>
    <t>C 33.00.a_210_250_999|AR+C 33.00.a_210_250_999|BZ+C 33.00.a_210_250_999|BO+C 33.00.a_210_250_999|BR+C 33.00.a_210_250_999|CL+C 33.00.a_210_250_999|CO+C 33.00.a_210_250_999|CR+C 33.00.a_210_250_999|DM+C 33.00.a_210_250_999|DO+C 33.00.a_210_250_999|EC+C 33.00.a_210_250_999|SV+C 33.00.a_210_250_999|GD+C 33.00.a_210_250_999|GT+C 33.00.a_210_250_999|GY+C 33.00.a_210_250_999|HT+C 33.00.a_210_250_999|HN+C 33.00.a_210_250_999|JM+C 33.00.a_210_250_999|MX+C 33.00.a_210_250_999|NI+C 33.00.a_210_250_999|PA+C 33.00.a_210_250_999|PY+C 33.00.a_210_250_999|PE+C 33.00.a_210_250_999|KN+C 33.00.a_210_250_999|LC+C 33.00.a_210_250_999|VC+C 33.00.a_210_250_999|SR+C 33.00.a_210_250_999|TT+C 33.00.a_210_250_999|UY+C 33.00.a_210_250_999|VE+C 33.00.a_210_250_999|AG+C 33.00.a_210_250_999|AW+C 33.00.a_210_250_999|BS+C 33.00.a_210_250_999|BB+C 33.00.a_210_250_999|KY+C 33.00.a_210_250_999|CU+C 33.00.a_210_250_999|GF+C 33.00.a_210_250_999|GP+C 33.00.a_210_250_999|MQ+C 33.00.a_210_250_999|PR+C 33.00.a_210_250_999|BL+C 33.00.a_210_250_999|TC+C 33.00.a_210_250_999|VG+C 33.00.a_210_250_999|VI</t>
  </si>
  <si>
    <t>C 33.00.a_220_250_999|AR+C 33.00.a_220_250_999|BZ+C 33.00.a_220_250_999|BO+C 33.00.a_220_250_999|BR+C 33.00.a_220_250_999|CL+C 33.00.a_220_250_999|CO+C 33.00.a_220_250_999|CR+C 33.00.a_220_250_999|DM+C 33.00.a_220_250_999|DO+C 33.00.a_220_250_999|EC+C 33.00.a_220_250_999|SV+C 33.00.a_220_250_999|GD+C 33.00.a_220_250_999|GT+C 33.00.a_220_250_999|GY+C 33.00.a_220_250_999|HT+C 33.00.a_220_250_999|HN+C 33.00.a_220_250_999|JM+C 33.00.a_220_250_999|MX+C 33.00.a_220_250_999|NI+C 33.00.a_220_250_999|PA+C 33.00.a_220_250_999|PY+C 33.00.a_220_250_999|PE+C 33.00.a_220_250_999|KN+C 33.00.a_220_250_999|LC+C 33.00.a_220_250_999|VC+C 33.00.a_220_250_999|SR+C 33.00.a_220_250_999|TT+C 33.00.a_220_250_999|UY+C 33.00.a_220_250_999|VE+C 33.00.a_220_250_999|AG+C 33.00.a_220_250_999|AW+C 33.00.a_220_250_999|BS+C 33.00.a_220_250_999|BB+C 33.00.a_220_250_999|KY+C 33.00.a_220_250_999|CU+C 33.00.a_220_250_999|GF+C 33.00.a_220_250_999|GP+C 33.00.a_220_250_999|MQ+C 33.00.a_220_250_999|PR+C 33.00.a_220_250_999|BL+C 33.00.a_220_250_999|TC+C 33.00.a_220_250_999|VG+C 33.00.a_220_250_999|VI</t>
  </si>
  <si>
    <t>C 33.00.a_230_250_999|AR+C 33.00.a_230_250_999|BZ+C 33.00.a_230_250_999|BO+C 33.00.a_230_250_999|BR+C 33.00.a_230_250_999|CL+C 33.00.a_230_250_999|CO+C 33.00.a_230_250_999|CR+C 33.00.a_230_250_999|DM+C 33.00.a_230_250_999|DO+C 33.00.a_230_250_999|EC+C 33.00.a_230_250_999|SV+C 33.00.a_230_250_999|GD+C 33.00.a_230_250_999|GT+C 33.00.a_230_250_999|GY+C 33.00.a_230_250_999|HT+C 33.00.a_230_250_999|HN+C 33.00.a_230_250_999|JM+C 33.00.a_230_250_999|MX+C 33.00.a_230_250_999|NI+C 33.00.a_230_250_999|PA+C 33.00.a_230_250_999|PY+C 33.00.a_230_250_999|PE+C 33.00.a_230_250_999|KN+C 33.00.a_230_250_999|LC+C 33.00.a_230_250_999|VC+C 33.00.a_230_250_999|SR+C 33.00.a_230_250_999|TT+C 33.00.a_230_250_999|UY+C 33.00.a_230_250_999|VE+C 33.00.a_230_250_999|AG+C 33.00.a_230_250_999|AW+C 33.00.a_230_250_999|BS+C 33.00.a_230_250_999|BB+C 33.00.a_230_250_999|KY+C 33.00.a_230_250_999|CU+C 33.00.a_230_250_999|GF+C 33.00.a_230_250_999|GP+C 33.00.a_230_250_999|MQ+C 33.00.a_230_250_999|PR+C 33.00.a_230_250_999|BL+C 33.00.a_230_250_999|TC+C 33.00.a_230_250_999|VG+C 33.00.a_230_250_999|VI</t>
  </si>
  <si>
    <t>C 33.00.a_010_300_999|AR+C 33.00.a_010_300_999|BZ+C 33.00.a_010_300_999|BO+C 33.00.a_010_300_999|BR+C 33.00.a_010_300_999|CL+C 33.00.a_010_300_999|CO+C 33.00.a_010_300_999|CR+C 33.00.a_010_300_999|DM+C 33.00.a_010_300_999|DO+C 33.00.a_010_300_999|EC+C 33.00.a_010_300_999|SV+C 33.00.a_010_300_999|GD+C 33.00.a_010_300_999|GT+C 33.00.a_010_300_999|GY+C 33.00.a_010_300_999|HT+C 33.00.a_010_300_999|HN+C 33.00.a_010_300_999|JM+C 33.00.a_010_300_999|MX+C 33.00.a_010_300_999|NI+C 33.00.a_010_300_999|PA+C 33.00.a_010_300_999|PY+C 33.00.a_010_300_999|PE+C 33.00.a_010_300_999|KN+C 33.00.a_010_300_999|LC+C 33.00.a_010_300_999|VC+C 33.00.a_010_300_999|SR+C 33.00.a_010_300_999|TT+C 33.00.a_010_300_999|UY+C 33.00.a_010_300_999|VE+C 33.00.a_010_300_999|AG+C 33.00.a_010_300_999|AW+C 33.00.a_010_300_999|BS+C 33.00.a_010_300_999|BB+C 33.00.a_010_300_999|KY+C 33.00.a_010_300_999|CU+C 33.00.a_010_300_999|GF+C 33.00.a_010_300_999|GP+C 33.00.a_010_300_999|MQ+C 33.00.a_010_300_999|PR+C 33.00.a_010_300_999|BL+C 33.00.a_010_300_999|TC+C 33.00.a_010_300_999|VG+C 33.00.a_010_300_999|VI</t>
  </si>
  <si>
    <t>F 02.00_425_010</t>
  </si>
  <si>
    <t>Modification gains or (-) losses, net</t>
  </si>
  <si>
    <t>Information disclosed in this template is sourced from COREP template C 33, introduced with the reporting framework 2.7, applicable for reports as of 31 march 2018.</t>
  </si>
  <si>
    <t>F 18.00.a_010_010+F 18.00.a_181_010+F 18.00.a_211_010</t>
  </si>
  <si>
    <t>F 18.00.a_010_055+F 18.00.a_181_055+F 18.00.a_211_055</t>
  </si>
  <si>
    <t>F 18.00.a_010_060+F 18.00.a_181_060+F 18.00.a_211_060</t>
  </si>
  <si>
    <t>F 18.00.a_010_110+F 18.00.a_181_110+F 18.00.a_211_110</t>
  </si>
  <si>
    <t>F 19.00.a_010_010+F 19.00.a_181_010+F 19.00.a_211_010</t>
  </si>
  <si>
    <t>F 19.00.a_010_060+F 19.00.a_181_060+F 19.00.a_211_060</t>
  </si>
  <si>
    <t>C 33.00.a_170_010_999|YE+C 33.00.a_170_010_999|AE+C 33.00.a_170_010_999|SY+C 33.00.a_170_010_999|SD+C 33.00.a_170_010_999|SA+C 33.00.a_170_010_999|QA+C 33.00.a_170_010_999|OM+C 33.00.a_170_010_999|LY+C 33.00.a_170_010_999|LB+C 33.00.a_170_010_999|KW+C 33.00.a_170_010_999|JO+C 33.00.a_170_010_999|IQ+C 33.00.a_170_010_999|IR+C 33.00.a_170_010_999|DJ+C 33.00.a_170_010_999|BH</t>
  </si>
  <si>
    <t>C 33.00.a_170_020_999|YE+C 33.00.a_170_020_999|AE+C 33.00.a_170_020_999|SY+C 33.00.a_170_020_999|SD+C 33.00.a_170_020_999|SA+C 33.00.a_170_020_999|QA+C 33.00.a_170_020_999|OM+C 33.00.a_170_020_999|LY+C 33.00.a_170_020_999|LB+C 33.00.a_170_020_999|KW+C 33.00.a_170_020_999|JO+C 33.00.a_170_020_999|IQ+C 33.00.a_170_020_999|IR+C 33.00.a_170_020_999|DJ+C 33.00.a_170_020_999|BH</t>
  </si>
  <si>
    <t>C 33.00.a_170_030_999|YE+C 33.00.a_170_030_999|AE+C 33.00.a_170_030_999|SY+C 33.00.a_170_030_999|SD+C 33.00.a_170_030_999|SA+C 33.00.a_170_030_999|QA+C 33.00.a_170_030_999|OM+C 33.00.a_170_030_999|LY+C 33.00.a_170_030_999|LB+C 33.00.a_170_030_999|KW+C 33.00.a_170_030_999|JO+C 33.00.a_170_030_999|IQ+C 33.00.a_170_030_999|IR+C 33.00.a_170_030_999|DJ+C 33.00.a_170_030_999|BH</t>
  </si>
  <si>
    <t>C 33.00.a_170_060_999|YE+C 33.00.a_170_060_999|AE+C 33.00.a_170_060_999|SY+C 33.00.a_170_060_999|SD+C 33.00.a_170_060_999|SA+C 33.00.a_170_060_999|QA+C 33.00.a_170_060_999|OM+C 33.00.a_170_060_999|LY+C 33.00.a_170_060_999|LB+C 33.00.a_170_060_999|KW+C 33.00.a_170_060_999|JO+C 33.00.a_170_060_999|IQ+C 33.00.a_170_060_999|IR+C 33.00.a_170_060_999|DJ+C 33.00.a_170_060_999|BH</t>
  </si>
  <si>
    <t>C 33.00.a_170_080_999|YE+C 33.00.a_170_080_999|AE+C 33.00.a_170_080_999|SY+C 33.00.a_170_080_999|SD+C 33.00.a_170_080_999|SA+C 33.00.a_170_080_999|QA+C 33.00.a_170_080_999|OM+C 33.00.a_170_080_999|LY+C 33.00.a_170_080_999|LB+C 33.00.a_170_080_999|KW+C 33.00.a_170_080_999|JO+C 33.00.a_170_080_999|IQ+C 33.00.a_170_080_999|IR+C 33.00.a_170_080_999|DJ+C 33.00.a_170_080_999|BH</t>
  </si>
  <si>
    <t>C 33.00.a_170_100_999|YE+C 33.00.a_170_100_999|AE+C 33.00.a_170_100_999|SY+C 33.00.a_170_100_999|SD+C 33.00.a_170_100_999|SA+C 33.00.a_170_100_999|QA+C 33.00.a_170_100_999|OM+C 33.00.a_170_100_999|LY+C 33.00.a_170_100_999|LB+C 33.00.a_170_100_999|KW+C 33.00.a_170_100_999|JO+C 33.00.a_170_100_999|IQ+C 33.00.a_170_100_999|IR+C 33.00.a_170_100_999|DJ+C 33.00.a_170_100_999|BH</t>
  </si>
  <si>
    <t>C 33.00.a_170_200_999|YE+C 33.00.a_170_200_999|AE+C 33.00.a_170_200_999|SY+C 33.00.a_170_200_999|SD+C 33.00.a_170_200_999|SA+C 33.00.a_170_200_999|QA+C 33.00.a_170_200_999|OM+C 33.00.a_170_200_999|LY+C 33.00.a_170_200_999|LB+C 33.00.a_170_200_999|KW+C 33.00.a_170_200_999|JO+C 33.00.a_170_200_999|IQ+C 33.00.a_170_200_999|IR+C 33.00.a_170_200_999|DJ+C 33.00.a_170_200_999|BH</t>
  </si>
  <si>
    <t>C 33.00.a_170_210_999|YE+C 33.00.a_170_210_999|AE+C 33.00.a_170_210_999|SY+C 33.00.a_170_210_999|SD+C 33.00.a_170_210_999|SA+C 33.00.a_170_210_999|QA+C 33.00.a_170_210_999|OM+C 33.00.a_170_210_999|LY+C 33.00.a_170_210_999|LB+C 33.00.a_170_210_999|KW+C 33.00.a_170_210_999|JO+C 33.00.a_170_210_999|IQ+C 33.00.a_170_210_999|IR+C 33.00.a_170_210_999|DJ+C 33.00.a_170_210_999|BH</t>
  </si>
  <si>
    <t>C 33.00.a_170_220_999|YE+C 33.00.a_170_220_999|AE+C 33.00.a_170_220_999|SY+C 33.00.a_170_220_999|SD+C 33.00.a_170_220_999|SA+C 33.00.a_170_220_999|QA+C 33.00.a_170_220_999|OM+C 33.00.a_170_220_999|LY+C 33.00.a_170_220_999|LB+C 33.00.a_170_220_999|KW+C 33.00.a_170_220_999|JO+C 33.00.a_170_220_999|IQ+C 33.00.a_170_220_999|IR+C 33.00.a_170_220_999|DJ+C 33.00.a_170_220_999|BH</t>
  </si>
  <si>
    <t>C 33.00.a_170_230_999|YE+C 33.00.a_170_230_999|AE+C 33.00.a_170_230_999|SY+C 33.00.a_170_230_999|SD+C 33.00.a_170_230_999|SA+C 33.00.a_170_230_999|QA+C 33.00.a_170_230_999|OM+C 33.00.a_170_230_999|LY+C 33.00.a_170_230_999|LB+C 33.00.a_170_230_999|KW+C 33.00.a_170_230_999|JO+C 33.00.a_170_230_999|IQ+C 33.00.a_170_230_999|IR+C 33.00.a_170_230_999|DJ+C 33.00.a_170_230_999|BH</t>
  </si>
  <si>
    <t>C 33.00.a_170_240_999|YE+C 33.00.a_170_240_999|AE+C 33.00.a_170_240_999|SY+C 33.00.a_170_240_999|SD+C 33.00.a_170_240_999|SA+C 33.00.a_170_240_999|QA+C 33.00.a_170_240_999|OM+C 33.00.a_170_240_999|LY+C 33.00.a_170_240_999|LB+C 33.00.a_170_240_999|KW+C 33.00.a_170_240_999|JO+C 33.00.a_170_240_999|IQ+C 33.00.a_170_240_999|IR+C 33.00.a_170_240_999|DJ+C 33.00.a_170_240_999|BH</t>
  </si>
  <si>
    <t>C 33.00.a_170_250_999|YE+C 33.00.a_170_250_999|AE+C 33.00.a_170_250_999|SY+C 33.00.a_170_250_999|SD+C 33.00.a_170_250_999|SA+C 33.00.a_170_250_999|QA+C 33.00.a_170_250_999|OM+C 33.00.a_170_250_999|LY+C 33.00.a_170_250_999|LB+C 33.00.a_170_250_999|KW+C 33.00.a_170_250_999|JO+C 33.00.a_170_250_999|IQ+C 33.00.a_170_250_999|IR+C 33.00.a_170_250_999|DJ+C 33.00.a_170_250_999|BH</t>
  </si>
  <si>
    <t>C 33.00.a_180_010_999|YE+C 33.00.a_180_010_999|AE+C 33.00.a_180_010_999|SY+C 33.00.a_180_010_999|SD+C 33.00.a_180_010_999|SA+C 33.00.a_180_010_999|QA+C 33.00.a_180_010_999|OM+C 33.00.a_180_010_999|LY+C 33.00.a_180_010_999|LB+C 33.00.a_180_010_999|KW+C 33.00.a_180_010_999|JO+C 33.00.a_180_010_999|IQ+C 33.00.a_180_010_999|IR+C 33.00.a_180_010_999|DJ+C 33.00.a_180_010_999|BH</t>
  </si>
  <si>
    <t>C 33.00.a_180_020_999|YE+C 33.00.a_180_020_999|AE+C 33.00.a_180_020_999|SY+C 33.00.a_180_020_999|SD+C 33.00.a_180_020_999|SA+C 33.00.a_180_020_999|QA+C 33.00.a_180_020_999|OM+C 33.00.a_180_020_999|LY+C 33.00.a_180_020_999|LB+C 33.00.a_180_020_999|KW+C 33.00.a_180_020_999|JO+C 33.00.a_180_020_999|IQ+C 33.00.a_180_020_999|IR+C 33.00.a_180_020_999|DJ+C 33.00.a_180_020_999|BH</t>
  </si>
  <si>
    <t>C 33.00.a_180_030_999|YE+C 33.00.a_180_030_999|AE+C 33.00.a_180_030_999|SY+C 33.00.a_180_030_999|SD+C 33.00.a_180_030_999|SA+C 33.00.a_180_030_999|QA+C 33.00.a_180_030_999|OM+C 33.00.a_180_030_999|LY+C 33.00.a_180_030_999|LB+C 33.00.a_180_030_999|KW+C 33.00.a_180_030_999|JO+C 33.00.a_180_030_999|IQ+C 33.00.a_180_030_999|IR+C 33.00.a_180_030_999|DJ+C 33.00.a_180_030_999|BH</t>
  </si>
  <si>
    <t>C 33.00.a_180_060_999|YE+C 33.00.a_180_060_999|AE+C 33.00.a_180_060_999|SY+C 33.00.a_180_060_999|SD+C 33.00.a_180_060_999|SA+C 33.00.a_180_060_999|QA+C 33.00.a_180_060_999|OM+C 33.00.a_180_060_999|LY+C 33.00.a_180_060_999|LB+C 33.00.a_180_060_999|KW+C 33.00.a_180_060_999|JO+C 33.00.a_180_060_999|IQ+C 33.00.a_180_060_999|IR+C 33.00.a_180_060_999|DJ+C 33.00.a_180_060_999|BH</t>
  </si>
  <si>
    <t>C 33.00.a_180_080_999|YE+C 33.00.a_180_080_999|AE+C 33.00.a_180_080_999|SY+C 33.00.a_180_080_999|SD+C 33.00.a_180_080_999|SA+C 33.00.a_180_080_999|QA+C 33.00.a_180_080_999|OM+C 33.00.a_180_080_999|LY+C 33.00.a_180_080_999|LB+C 33.00.a_180_080_999|KW+C 33.00.a_180_080_999|JO+C 33.00.a_180_080_999|IQ+C 33.00.a_180_080_999|IR+C 33.00.a_180_080_999|DJ+C 33.00.a_180_080_999|BH</t>
  </si>
  <si>
    <t>C 33.00.a_180_100_999|YE+C 33.00.a_180_100_999|AE+C 33.00.a_180_100_999|SY+C 33.00.a_180_100_999|SD+C 33.00.a_180_100_999|SA+C 33.00.a_180_100_999|QA+C 33.00.a_180_100_999|OM+C 33.00.a_180_100_999|LY+C 33.00.a_180_100_999|LB+C 33.00.a_180_100_999|KW+C 33.00.a_180_100_999|JO+C 33.00.a_180_100_999|IQ+C 33.00.a_180_100_999|IR+C 33.00.a_180_100_999|DJ+C 33.00.a_180_100_999|BH</t>
  </si>
  <si>
    <t>C 33.00.a_180_200_999|YE+C 33.00.a_180_200_999|AE+C 33.00.a_180_200_999|SY+C 33.00.a_180_200_999|SD+C 33.00.a_180_200_999|SA+C 33.00.a_180_200_999|QA+C 33.00.a_180_200_999|OM+C 33.00.a_180_200_999|LY+C 33.00.a_180_200_999|LB+C 33.00.a_180_200_999|KW+C 33.00.a_180_200_999|JO+C 33.00.a_180_200_999|IQ+C 33.00.a_180_200_999|IR+C 33.00.a_180_200_999|DJ+C 33.00.a_180_200_999|BH</t>
  </si>
  <si>
    <t>C 33.00.a_180_210_999|YE+C 33.00.a_180_210_999|AE+C 33.00.a_180_210_999|SY+C 33.00.a_180_210_999|SD+C 33.00.a_180_210_999|SA+C 33.00.a_180_210_999|QA+C 33.00.a_180_210_999|OM+C 33.00.a_180_210_999|LY+C 33.00.a_180_210_999|LB+C 33.00.a_180_210_999|KW+C 33.00.a_180_210_999|JO+C 33.00.a_180_210_999|IQ+C 33.00.a_180_210_999|IR+C 33.00.a_180_210_999|DJ+C 33.00.a_180_210_999|BH</t>
  </si>
  <si>
    <t>C 33.00.a_180_220_999|YE+C 33.00.a_180_220_999|AE+C 33.00.a_180_220_999|SY+C 33.00.a_180_220_999|SD+C 33.00.a_180_220_999|SA+C 33.00.a_180_220_999|QA+C 33.00.a_180_220_999|OM+C 33.00.a_180_220_999|LY+C 33.00.a_180_220_999|LB+C 33.00.a_180_220_999|KW+C 33.00.a_180_220_999|JO+C 33.00.a_180_220_999|IQ+C 33.00.a_180_220_999|IR+C 33.00.a_180_220_999|DJ+C 33.00.a_180_220_999|BH</t>
  </si>
  <si>
    <t>C 33.00.a_180_230_999|YE+C 33.00.a_180_230_999|AE+C 33.00.a_180_230_999|SY+C 33.00.a_180_230_999|SD+C 33.00.a_180_230_999|SA+C 33.00.a_180_230_999|QA+C 33.00.a_180_230_999|OM+C 33.00.a_180_230_999|LY+C 33.00.a_180_230_999|LB+C 33.00.a_180_230_999|KW+C 33.00.a_180_230_999|JO+C 33.00.a_180_230_999|IQ+C 33.00.a_180_230_999|IR+C 33.00.a_180_230_999|DJ+C 33.00.a_180_230_999|BH</t>
  </si>
  <si>
    <t>C 33.00.a_180_240_999|YE+C 33.00.a_180_240_999|AE+C 33.00.a_180_240_999|SY+C 33.00.a_180_240_999|SD+C 33.00.a_180_240_999|SA+C 33.00.a_180_240_999|QA+C 33.00.a_180_240_999|OM+C 33.00.a_180_240_999|LY+C 33.00.a_180_240_999|LB+C 33.00.a_180_240_999|KW+C 33.00.a_180_240_999|JO+C 33.00.a_180_240_999|IQ+C 33.00.a_180_240_999|IR+C 33.00.a_180_240_999|DJ+C 33.00.a_180_240_999|BH</t>
  </si>
  <si>
    <t>C 33.00.a_180_250_999|YE+C 33.00.a_180_250_999|AE+C 33.00.a_180_250_999|SY+C 33.00.a_180_250_999|SD+C 33.00.a_180_250_999|SA+C 33.00.a_180_250_999|QA+C 33.00.a_180_250_999|OM+C 33.00.a_180_250_999|LY+C 33.00.a_180_250_999|LB+C 33.00.a_180_250_999|KW+C 33.00.a_180_250_999|JO+C 33.00.a_180_250_999|IQ+C 33.00.a_180_250_999|IR+C 33.00.a_180_250_999|DJ+C 33.00.a_180_250_999|BH</t>
  </si>
  <si>
    <t>C 33.00.a_190_010_999|YE+C 33.00.a_190_010_999|AE+C 33.00.a_190_010_999|SY+C 33.00.a_190_010_999|SD+C 33.00.a_190_010_999|SA+C 33.00.a_190_010_999|QA+C 33.00.a_190_010_999|OM+C 33.00.a_190_010_999|LY+C 33.00.a_190_010_999|LB+C 33.00.a_190_010_999|KW+C 33.00.a_190_010_999|JO+C 33.00.a_190_010_999|IQ+C 33.00.a_190_010_999|IR+C 33.00.a_190_010_999|DJ+C 33.00.a_190_010_999|BH</t>
  </si>
  <si>
    <t>C 33.00.a_190_020_999|YE+C 33.00.a_190_020_999|AE+C 33.00.a_190_020_999|SY+C 33.00.a_190_020_999|SD+C 33.00.a_190_020_999|SA+C 33.00.a_190_020_999|QA+C 33.00.a_190_020_999|OM+C 33.00.a_190_020_999|LY+C 33.00.a_190_020_999|LB+C 33.00.a_190_020_999|KW+C 33.00.a_190_020_999|JO+C 33.00.a_190_020_999|IQ+C 33.00.a_190_020_999|IR+C 33.00.a_190_020_999|DJ+C 33.00.a_190_020_999|BH</t>
  </si>
  <si>
    <t>C 33.00.a_190_030_999|YE+C 33.00.a_190_030_999|AE+C 33.00.a_190_030_999|SY+C 33.00.a_190_030_999|SD+C 33.00.a_190_030_999|SA+C 33.00.a_190_030_999|QA+C 33.00.a_190_030_999|OM+C 33.00.a_190_030_999|LY+C 33.00.a_190_030_999|LB+C 33.00.a_190_030_999|KW+C 33.00.a_190_030_999|JO+C 33.00.a_190_030_999|IQ+C 33.00.a_190_030_999|IR+C 33.00.a_190_030_999|DJ+C 33.00.a_190_030_999|BH</t>
  </si>
  <si>
    <t>C 33.00.a_190_060_999|YE+C 33.00.a_190_060_999|AE+C 33.00.a_190_060_999|SY+C 33.00.a_190_060_999|SD+C 33.00.a_190_060_999|SA+C 33.00.a_190_060_999|QA+C 33.00.a_190_060_999|OM+C 33.00.a_190_060_999|LY+C 33.00.a_190_060_999|LB+C 33.00.a_190_060_999|KW+C 33.00.a_190_060_999|JO+C 33.00.a_190_060_999|IQ+C 33.00.a_190_060_999|IR+C 33.00.a_190_060_999|DJ+C 33.00.a_190_060_999|BH</t>
  </si>
  <si>
    <t>C 33.00.a_190_080_999|YE+C 33.00.a_190_080_999|AE+C 33.00.a_190_080_999|SY+C 33.00.a_190_080_999|SD+C 33.00.a_190_080_999|SA+C 33.00.a_190_080_999|QA+C 33.00.a_190_080_999|OM+C 33.00.a_190_080_999|LY+C 33.00.a_190_080_999|LB+C 33.00.a_190_080_999|KW+C 33.00.a_190_080_999|JO+C 33.00.a_190_080_999|IQ+C 33.00.a_190_080_999|IR+C 33.00.a_190_080_999|DJ+C 33.00.a_190_080_999|BH</t>
  </si>
  <si>
    <t>C 33.00.a_190_100_999|YE+C 33.00.a_190_100_999|AE+C 33.00.a_190_100_999|SY+C 33.00.a_190_100_999|SD+C 33.00.a_190_100_999|SA+C 33.00.a_190_100_999|QA+C 33.00.a_190_100_999|OM+C 33.00.a_190_100_999|LY+C 33.00.a_190_100_999|LB+C 33.00.a_190_100_999|KW+C 33.00.a_190_100_999|JO+C 33.00.a_190_100_999|IQ+C 33.00.a_190_100_999|IR+C 33.00.a_190_100_999|DJ+C 33.00.a_190_100_999|BH</t>
  </si>
  <si>
    <t>C 33.00.a_190_200_999|YE+C 33.00.a_190_200_999|AE+C 33.00.a_190_200_999|SY+C 33.00.a_190_200_999|SD+C 33.00.a_190_200_999|SA+C 33.00.a_190_200_999|QA+C 33.00.a_190_200_999|OM+C 33.00.a_190_200_999|LY+C 33.00.a_190_200_999|LB+C 33.00.a_190_200_999|KW+C 33.00.a_190_200_999|JO+C 33.00.a_190_200_999|IQ+C 33.00.a_190_200_999|IR+C 33.00.a_190_200_999|DJ+C 33.00.a_190_200_999|BH</t>
  </si>
  <si>
    <t>C 33.00.a_190_210_999|YE+C 33.00.a_190_210_999|AE+C 33.00.a_190_210_999|SY+C 33.00.a_190_210_999|SD+C 33.00.a_190_210_999|SA+C 33.00.a_190_210_999|QA+C 33.00.a_190_210_999|OM+C 33.00.a_190_210_999|LY+C 33.00.a_190_210_999|LB+C 33.00.a_190_210_999|KW+C 33.00.a_190_210_999|JO+C 33.00.a_190_210_999|IQ+C 33.00.a_190_210_999|IR+C 33.00.a_190_210_999|DJ+C 33.00.a_190_210_999|BH</t>
  </si>
  <si>
    <t>C 33.00.a_190_220_999|YE+C 33.00.a_190_220_999|AE+C 33.00.a_190_220_999|SY+C 33.00.a_190_220_999|SD+C 33.00.a_190_220_999|SA+C 33.00.a_190_220_999|QA+C 33.00.a_190_220_999|OM+C 33.00.a_190_220_999|LY+C 33.00.a_190_220_999|LB+C 33.00.a_190_220_999|KW+C 33.00.a_190_220_999|JO+C 33.00.a_190_220_999|IQ+C 33.00.a_190_220_999|IR+C 33.00.a_190_220_999|DJ+C 33.00.a_190_220_999|BH</t>
  </si>
  <si>
    <t>C 33.00.a_190_230_999|YE+C 33.00.a_190_230_999|AE+C 33.00.a_190_230_999|SY+C 33.00.a_190_230_999|SD+C 33.00.a_190_230_999|SA+C 33.00.a_190_230_999|QA+C 33.00.a_190_230_999|OM+C 33.00.a_190_230_999|LY+C 33.00.a_190_230_999|LB+C 33.00.a_190_230_999|KW+C 33.00.a_190_230_999|JO+C 33.00.a_190_230_999|IQ+C 33.00.a_190_230_999|IR+C 33.00.a_190_230_999|DJ+C 33.00.a_190_230_999|BH</t>
  </si>
  <si>
    <t>C 33.00.a_190_240_999|YE+C 33.00.a_190_240_999|AE+C 33.00.a_190_240_999|SY+C 33.00.a_190_240_999|SD+C 33.00.a_190_240_999|SA+C 33.00.a_190_240_999|QA+C 33.00.a_190_240_999|OM+C 33.00.a_190_240_999|LY+C 33.00.a_190_240_999|LB+C 33.00.a_190_240_999|KW+C 33.00.a_190_240_999|JO+C 33.00.a_190_240_999|IQ+C 33.00.a_190_240_999|IR+C 33.00.a_190_240_999|DJ+C 33.00.a_190_240_999|BH</t>
  </si>
  <si>
    <t>C 33.00.a_190_250_999|YE+C 33.00.a_190_250_999|AE+C 33.00.a_190_250_999|SY+C 33.00.a_190_250_999|SD+C 33.00.a_190_250_999|SA+C 33.00.a_190_250_999|QA+C 33.00.a_190_250_999|OM+C 33.00.a_190_250_999|LY+C 33.00.a_190_250_999|LB+C 33.00.a_190_250_999|KW+C 33.00.a_190_250_999|JO+C 33.00.a_190_250_999|IQ+C 33.00.a_190_250_999|IR+C 33.00.a_190_250_999|DJ+C 33.00.a_190_250_999|BH</t>
  </si>
  <si>
    <t>C 33.00.a_200_010_999|YE+C 33.00.a_200_010_999|AE+C 33.00.a_200_010_999|SY+C 33.00.a_200_010_999|SD+C 33.00.a_200_010_999|SA+C 33.00.a_200_010_999|QA+C 33.00.a_200_010_999|OM+C 33.00.a_200_010_999|LY+C 33.00.a_200_010_999|LB+C 33.00.a_200_010_999|KW+C 33.00.a_200_010_999|JO+C 33.00.a_200_010_999|IQ+C 33.00.a_200_010_999|IR+C 33.00.a_200_010_999|DJ+C 33.00.a_200_010_999|BH</t>
  </si>
  <si>
    <t>C 33.00.a_200_020_999|YE+C 33.00.a_200_020_999|AE+C 33.00.a_200_020_999|SY+C 33.00.a_200_020_999|SD+C 33.00.a_200_020_999|SA+C 33.00.a_200_020_999|QA+C 33.00.a_200_020_999|OM+C 33.00.a_200_020_999|LY+C 33.00.a_200_020_999|LB+C 33.00.a_200_020_999|KW+C 33.00.a_200_020_999|JO+C 33.00.a_200_020_999|IQ+C 33.00.a_200_020_999|IR+C 33.00.a_200_020_999|DJ+C 33.00.a_200_020_999|BH</t>
  </si>
  <si>
    <t>C 33.00.a_200_030_999|YE+C 33.00.a_200_030_999|AE+C 33.00.a_200_030_999|SY+C 33.00.a_200_030_999|SD+C 33.00.a_200_030_999|SA+C 33.00.a_200_030_999|QA+C 33.00.a_200_030_999|OM+C 33.00.a_200_030_999|LY+C 33.00.a_200_030_999|LB+C 33.00.a_200_030_999|KW+C 33.00.a_200_030_999|JO+C 33.00.a_200_030_999|IQ+C 33.00.a_200_030_999|IR+C 33.00.a_200_030_999|DJ+C 33.00.a_200_030_999|BH</t>
  </si>
  <si>
    <t>C 33.00.a_200_060_999|YE+C 33.00.a_200_060_999|AE+C 33.00.a_200_060_999|SY+C 33.00.a_200_060_999|SD+C 33.00.a_200_060_999|SA+C 33.00.a_200_060_999|QA+C 33.00.a_200_060_999|OM+C 33.00.a_200_060_999|LY+C 33.00.a_200_060_999|LB+C 33.00.a_200_060_999|KW+C 33.00.a_200_060_999|JO+C 33.00.a_200_060_999|IQ+C 33.00.a_200_060_999|IR+C 33.00.a_200_060_999|DJ+C 33.00.a_200_060_999|BH</t>
  </si>
  <si>
    <t>C 33.00.a_200_080_999|YE+C 33.00.a_200_080_999|AE+C 33.00.a_200_080_999|SY+C 33.00.a_200_080_999|SD+C 33.00.a_200_080_999|SA+C 33.00.a_200_080_999|QA+C 33.00.a_200_080_999|OM+C 33.00.a_200_080_999|LY+C 33.00.a_200_080_999|LB+C 33.00.a_200_080_999|KW+C 33.00.a_200_080_999|JO+C 33.00.a_200_080_999|IQ+C 33.00.a_200_080_999|IR+C 33.00.a_200_080_999|DJ+C 33.00.a_200_080_999|BH</t>
  </si>
  <si>
    <t>C 33.00.a_200_100_999|YE+C 33.00.a_200_100_999|AE+C 33.00.a_200_100_999|SY+C 33.00.a_200_100_999|SD+C 33.00.a_200_100_999|SA+C 33.00.a_200_100_999|QA+C 33.00.a_200_100_999|OM+C 33.00.a_200_100_999|LY+C 33.00.a_200_100_999|LB+C 33.00.a_200_100_999|KW+C 33.00.a_200_100_999|JO+C 33.00.a_200_100_999|IQ+C 33.00.a_200_100_999|IR+C 33.00.a_200_100_999|DJ+C 33.00.a_200_100_999|BH</t>
  </si>
  <si>
    <t>C 33.00.a_200_200_999|YE+C 33.00.a_200_200_999|AE+C 33.00.a_200_200_999|SY+C 33.00.a_200_200_999|SD+C 33.00.a_200_200_999|SA+C 33.00.a_200_200_999|QA+C 33.00.a_200_200_999|OM+C 33.00.a_200_200_999|LY+C 33.00.a_200_200_999|LB+C 33.00.a_200_200_999|KW+C 33.00.a_200_200_999|JO+C 33.00.a_200_200_999|IQ+C 33.00.a_200_200_999|IR+C 33.00.a_200_200_999|DJ+C 33.00.a_200_200_999|BH</t>
  </si>
  <si>
    <t>C 33.00.a_200_210_999|YE+C 33.00.a_200_210_999|AE+C 33.00.a_200_210_999|SY+C 33.00.a_200_210_999|SD+C 33.00.a_200_210_999|SA+C 33.00.a_200_210_999|QA+C 33.00.a_200_210_999|OM+C 33.00.a_200_210_999|LY+C 33.00.a_200_210_999|LB+C 33.00.a_200_210_999|KW+C 33.00.a_200_210_999|JO+C 33.00.a_200_210_999|IQ+C 33.00.a_200_210_999|IR+C 33.00.a_200_210_999|DJ+C 33.00.a_200_210_999|BH</t>
  </si>
  <si>
    <t>C 33.00.a_200_220_999|YE+C 33.00.a_200_220_999|AE+C 33.00.a_200_220_999|SY+C 33.00.a_200_220_999|SD+C 33.00.a_200_220_999|SA+C 33.00.a_200_220_999|QA+C 33.00.a_200_220_999|OM+C 33.00.a_200_220_999|LY+C 33.00.a_200_220_999|LB+C 33.00.a_200_220_999|KW+C 33.00.a_200_220_999|JO+C 33.00.a_200_220_999|IQ+C 33.00.a_200_220_999|IR+C 33.00.a_200_220_999|DJ+C 33.00.a_200_220_999|BH</t>
  </si>
  <si>
    <t>C 33.00.a_200_230_999|YE+C 33.00.a_200_230_999|AE+C 33.00.a_200_230_999|SY+C 33.00.a_200_230_999|SD+C 33.00.a_200_230_999|SA+C 33.00.a_200_230_999|QA+C 33.00.a_200_230_999|OM+C 33.00.a_200_230_999|LY+C 33.00.a_200_230_999|LB+C 33.00.a_200_230_999|KW+C 33.00.a_200_230_999|JO+C 33.00.a_200_230_999|IQ+C 33.00.a_200_230_999|IR+C 33.00.a_200_230_999|DJ+C 33.00.a_200_230_999|BH</t>
  </si>
  <si>
    <t>C 33.00.a_200_240_999|YE+C 33.00.a_200_240_999|AE+C 33.00.a_200_240_999|SY+C 33.00.a_200_240_999|SD+C 33.00.a_200_240_999|SA+C 33.00.a_200_240_999|QA+C 33.00.a_200_240_999|OM+C 33.00.a_200_240_999|LY+C 33.00.a_200_240_999|LB+C 33.00.a_200_240_999|KW+C 33.00.a_200_240_999|JO+C 33.00.a_200_240_999|IQ+C 33.00.a_200_240_999|IR+C 33.00.a_200_240_999|DJ+C 33.00.a_200_240_999|BH</t>
  </si>
  <si>
    <t>C 33.00.a_200_250_999|YE+C 33.00.a_200_250_999|AE+C 33.00.a_200_250_999|SY+C 33.00.a_200_250_999|SD+C 33.00.a_200_250_999|SA+C 33.00.a_200_250_999|QA+C 33.00.a_200_250_999|OM+C 33.00.a_200_250_999|LY+C 33.00.a_200_250_999|LB+C 33.00.a_200_250_999|KW+C 33.00.a_200_250_999|JO+C 33.00.a_200_250_999|IQ+C 33.00.a_200_250_999|IR+C 33.00.a_200_250_999|DJ+C 33.00.a_200_250_999|BH</t>
  </si>
  <si>
    <t>C 33.00.a_210_010_999|YE+C 33.00.a_210_010_999|AE+C 33.00.a_210_010_999|SY+C 33.00.a_210_010_999|SD+C 33.00.a_210_010_999|SA+C 33.00.a_210_010_999|QA+C 33.00.a_210_010_999|OM+C 33.00.a_210_010_999|LY+C 33.00.a_210_010_999|LB+C 33.00.a_210_010_999|KW+C 33.00.a_210_010_999|JO+C 33.00.a_210_010_999|IQ+C 33.00.a_210_010_999|IR+C 33.00.a_210_010_999|DJ+C 33.00.a_210_010_999|BH</t>
  </si>
  <si>
    <t>C 33.00.a_210_020_999|YE+C 33.00.a_210_020_999|AE+C 33.00.a_210_020_999|SY+C 33.00.a_210_020_999|SD+C 33.00.a_210_020_999|SA+C 33.00.a_210_020_999|QA+C 33.00.a_210_020_999|OM+C 33.00.a_210_020_999|LY+C 33.00.a_210_020_999|LB+C 33.00.a_210_020_999|KW+C 33.00.a_210_020_999|JO+C 33.00.a_210_020_999|IQ+C 33.00.a_210_020_999|IR+C 33.00.a_210_020_999|DJ+C 33.00.a_210_020_999|BH</t>
  </si>
  <si>
    <t>C 33.00.a_210_030_999|YE+C 33.00.a_210_030_999|AE+C 33.00.a_210_030_999|SY+C 33.00.a_210_030_999|SD+C 33.00.a_210_030_999|SA+C 33.00.a_210_030_999|QA+C 33.00.a_210_030_999|OM+C 33.00.a_210_030_999|LY+C 33.00.a_210_030_999|LB+C 33.00.a_210_030_999|KW+C 33.00.a_210_030_999|JO+C 33.00.a_210_030_999|IQ+C 33.00.a_210_030_999|IR+C 33.00.a_210_030_999|DJ+C 33.00.a_210_030_999|BH</t>
  </si>
  <si>
    <t>C 33.00.a_210_060_999|YE+C 33.00.a_210_060_999|AE+C 33.00.a_210_060_999|SY+C 33.00.a_210_060_999|SD+C 33.00.a_210_060_999|SA+C 33.00.a_210_060_999|QA+C 33.00.a_210_060_999|OM+C 33.00.a_210_060_999|LY+C 33.00.a_210_060_999|LB+C 33.00.a_210_060_999|KW+C 33.00.a_210_060_999|JO+C 33.00.a_210_060_999|IQ+C 33.00.a_210_060_999|IR+C 33.00.a_210_060_999|DJ+C 33.00.a_210_060_999|BH</t>
  </si>
  <si>
    <t>C 33.00.a_210_080_999|YE+C 33.00.a_210_080_999|AE+C 33.00.a_210_080_999|SY+C 33.00.a_210_080_999|SD+C 33.00.a_210_080_999|SA+C 33.00.a_210_080_999|QA+C 33.00.a_210_080_999|OM+C 33.00.a_210_080_999|LY+C 33.00.a_210_080_999|LB+C 33.00.a_210_080_999|KW+C 33.00.a_210_080_999|JO+C 33.00.a_210_080_999|IQ+C 33.00.a_210_080_999|IR+C 33.00.a_210_080_999|DJ+C 33.00.a_210_080_999|BH</t>
  </si>
  <si>
    <t>C 33.00.a_210_100_999|YE+C 33.00.a_210_100_999|AE+C 33.00.a_210_100_999|SY+C 33.00.a_210_100_999|SD+C 33.00.a_210_100_999|SA+C 33.00.a_210_100_999|QA+C 33.00.a_210_100_999|OM+C 33.00.a_210_100_999|LY+C 33.00.a_210_100_999|LB+C 33.00.a_210_100_999|KW+C 33.00.a_210_100_999|JO+C 33.00.a_210_100_999|IQ+C 33.00.a_210_100_999|IR+C 33.00.a_210_100_999|DJ+C 33.00.a_210_100_999|BH</t>
  </si>
  <si>
    <t>C 33.00.a_210_200_999|YE+C 33.00.a_210_200_999|AE+C 33.00.a_210_200_999|SY+C 33.00.a_210_200_999|SD+C 33.00.a_210_200_999|SA+C 33.00.a_210_200_999|QA+C 33.00.a_210_200_999|OM+C 33.00.a_210_200_999|LY+C 33.00.a_210_200_999|LB+C 33.00.a_210_200_999|KW+C 33.00.a_210_200_999|JO+C 33.00.a_210_200_999|IQ+C 33.00.a_210_200_999|IR+C 33.00.a_210_200_999|DJ+C 33.00.a_210_200_999|BH</t>
  </si>
  <si>
    <t>C 33.00.a_210_210_999|YE+C 33.00.a_210_210_999|AE+C 33.00.a_210_210_999|SY+C 33.00.a_210_210_999|SD+C 33.00.a_210_210_999|SA+C 33.00.a_210_210_999|QA+C 33.00.a_210_210_999|OM+C 33.00.a_210_210_999|LY+C 33.00.a_210_210_999|LB+C 33.00.a_210_210_999|KW+C 33.00.a_210_210_999|JO+C 33.00.a_210_210_999|IQ+C 33.00.a_210_210_999|IR+C 33.00.a_210_210_999|DJ+C 33.00.a_210_210_999|BH</t>
  </si>
  <si>
    <t>C 33.00.a_210_220_999|YE+C 33.00.a_210_220_999|AE+C 33.00.a_210_220_999|SY+C 33.00.a_210_220_999|SD+C 33.00.a_210_220_999|SA+C 33.00.a_210_220_999|QA+C 33.00.a_210_220_999|OM+C 33.00.a_210_220_999|LY+C 33.00.a_210_220_999|LB+C 33.00.a_210_220_999|KW+C 33.00.a_210_220_999|JO+C 33.00.a_210_220_999|IQ+C 33.00.a_210_220_999|IR+C 33.00.a_210_220_999|DJ+C 33.00.a_210_220_999|BH</t>
  </si>
  <si>
    <t>C 33.00.a_210_230_999|YE+C 33.00.a_210_230_999|AE+C 33.00.a_210_230_999|SY+C 33.00.a_210_230_999|SD+C 33.00.a_210_230_999|SA+C 33.00.a_210_230_999|QA+C 33.00.a_210_230_999|OM+C 33.00.a_210_230_999|LY+C 33.00.a_210_230_999|LB+C 33.00.a_210_230_999|KW+C 33.00.a_210_230_999|JO+C 33.00.a_210_230_999|IQ+C 33.00.a_210_230_999|IR+C 33.00.a_210_230_999|DJ+C 33.00.a_210_230_999|BH</t>
  </si>
  <si>
    <t>C 33.00.a_210_240_999|YE+C 33.00.a_210_240_999|AE+C 33.00.a_210_240_999|SY+C 33.00.a_210_240_999|SD+C 33.00.a_210_240_999|SA+C 33.00.a_210_240_999|QA+C 33.00.a_210_240_999|OM+C 33.00.a_210_240_999|LY+C 33.00.a_210_240_999|LB+C 33.00.a_210_240_999|KW+C 33.00.a_210_240_999|JO+C 33.00.a_210_240_999|IQ+C 33.00.a_210_240_999|IR+C 33.00.a_210_240_999|DJ+C 33.00.a_210_240_999|BH</t>
  </si>
  <si>
    <t>C 33.00.a_210_250_999|YE+C 33.00.a_210_250_999|AE+C 33.00.a_210_250_999|SY+C 33.00.a_210_250_999|SD+C 33.00.a_210_250_999|SA+C 33.00.a_210_250_999|QA+C 33.00.a_210_250_999|OM+C 33.00.a_210_250_999|LY+C 33.00.a_210_250_999|LB+C 33.00.a_210_250_999|KW+C 33.00.a_210_250_999|JO+C 33.00.a_210_250_999|IQ+C 33.00.a_210_250_999|IR+C 33.00.a_210_250_999|DJ+C 33.00.a_210_250_999|BH</t>
  </si>
  <si>
    <t>C 33.00.a_220_010_999|YE+C 33.00.a_220_010_999|AE+C 33.00.a_220_010_999|SY+C 33.00.a_220_010_999|SD+C 33.00.a_220_010_999|SA+C 33.00.a_220_010_999|QA+C 33.00.a_220_010_999|OM+C 33.00.a_220_010_999|LY+C 33.00.a_220_010_999|LB+C 33.00.a_220_010_999|KW+C 33.00.a_220_010_999|JO+C 33.00.a_220_010_999|IQ+C 33.00.a_220_010_999|IR+C 33.00.a_220_010_999|DJ+C 33.00.a_220_010_999|BH</t>
  </si>
  <si>
    <t>C 33.00.a_220_020_999|YE+C 33.00.a_220_020_999|AE+C 33.00.a_220_020_999|SY+C 33.00.a_220_020_999|SD+C 33.00.a_220_020_999|SA+C 33.00.a_220_020_999|QA+C 33.00.a_220_020_999|OM+C 33.00.a_220_020_999|LY+C 33.00.a_220_020_999|LB+C 33.00.a_220_020_999|KW+C 33.00.a_220_020_999|JO+C 33.00.a_220_020_999|IQ+C 33.00.a_220_020_999|IR+C 33.00.a_220_020_999|DJ+C 33.00.a_220_020_999|BH</t>
  </si>
  <si>
    <t>C 33.00.a_220_030_999|YE+C 33.00.a_220_030_999|AE+C 33.00.a_220_030_999|SY+C 33.00.a_220_030_999|SD+C 33.00.a_220_030_999|SA+C 33.00.a_220_030_999|QA+C 33.00.a_220_030_999|OM+C 33.00.a_220_030_999|LY+C 33.00.a_220_030_999|LB+C 33.00.a_220_030_999|KW+C 33.00.a_220_030_999|JO+C 33.00.a_220_030_999|IQ+C 33.00.a_220_030_999|IR+C 33.00.a_220_030_999|DJ+C 33.00.a_220_030_999|BH</t>
  </si>
  <si>
    <t>C 33.00.a_220_060_999|YE+C 33.00.a_220_060_999|AE+C 33.00.a_220_060_999|SY+C 33.00.a_220_060_999|SD+C 33.00.a_220_060_999|SA+C 33.00.a_220_060_999|QA+C 33.00.a_220_060_999|OM+C 33.00.a_220_060_999|LY+C 33.00.a_220_060_999|LB+C 33.00.a_220_060_999|KW+C 33.00.a_220_060_999|JO+C 33.00.a_220_060_999|IQ+C 33.00.a_220_060_999|IR+C 33.00.a_220_060_999|DJ+C 33.00.a_220_060_999|BH</t>
  </si>
  <si>
    <t>C 33.00.a_220_080_999|YE+C 33.00.a_220_080_999|AE+C 33.00.a_220_080_999|SY+C 33.00.a_220_080_999|SD+C 33.00.a_220_080_999|SA+C 33.00.a_220_080_999|QA+C 33.00.a_220_080_999|OM+C 33.00.a_220_080_999|LY+C 33.00.a_220_080_999|LB+C 33.00.a_220_080_999|KW+C 33.00.a_220_080_999|JO+C 33.00.a_220_080_999|IQ+C 33.00.a_220_080_999|IR+C 33.00.a_220_080_999|DJ+C 33.00.a_220_080_999|BH</t>
  </si>
  <si>
    <t>C 33.00.a_220_100_999|YE+C 33.00.a_220_100_999|AE+C 33.00.a_220_100_999|SY+C 33.00.a_220_100_999|SD+C 33.00.a_220_100_999|SA+C 33.00.a_220_100_999|QA+C 33.00.a_220_100_999|OM+C 33.00.a_220_100_999|LY+C 33.00.a_220_100_999|LB+C 33.00.a_220_100_999|KW+C 33.00.a_220_100_999|JO+C 33.00.a_220_100_999|IQ+C 33.00.a_220_100_999|IR+C 33.00.a_220_100_999|DJ+C 33.00.a_220_100_999|BH</t>
  </si>
  <si>
    <t>C 33.00.a_220_200_999|YE+C 33.00.a_220_200_999|AE+C 33.00.a_220_200_999|SY+C 33.00.a_220_200_999|SD+C 33.00.a_220_200_999|SA+C 33.00.a_220_200_999|QA+C 33.00.a_220_200_999|OM+C 33.00.a_220_200_999|LY+C 33.00.a_220_200_999|LB+C 33.00.a_220_200_999|KW+C 33.00.a_220_200_999|JO+C 33.00.a_220_200_999|IQ+C 33.00.a_220_200_999|IR+C 33.00.a_220_200_999|DJ+C 33.00.a_220_200_999|BH</t>
  </si>
  <si>
    <t>C 33.00.a_220_210_999|YE+C 33.00.a_220_210_999|AE+C 33.00.a_220_210_999|SY+C 33.00.a_220_210_999|SD+C 33.00.a_220_210_999|SA+C 33.00.a_220_210_999|QA+C 33.00.a_220_210_999|OM+C 33.00.a_220_210_999|LY+C 33.00.a_220_210_999|LB+C 33.00.a_220_210_999|KW+C 33.00.a_220_210_999|JO+C 33.00.a_220_210_999|IQ+C 33.00.a_220_210_999|IR+C 33.00.a_220_210_999|DJ+C 33.00.a_220_210_999|BH</t>
  </si>
  <si>
    <t>C 33.00.a_220_220_999|YE+C 33.00.a_220_220_999|AE+C 33.00.a_220_220_999|SY+C 33.00.a_220_220_999|SD+C 33.00.a_220_220_999|SA+C 33.00.a_220_220_999|QA+C 33.00.a_220_220_999|OM+C 33.00.a_220_220_999|LY+C 33.00.a_220_220_999|LB+C 33.00.a_220_220_999|KW+C 33.00.a_220_220_999|JO+C 33.00.a_220_220_999|IQ+C 33.00.a_220_220_999|IR+C 33.00.a_220_220_999|DJ+C 33.00.a_220_220_999|BH</t>
  </si>
  <si>
    <t>C 33.00.a_220_230_999|YE+C 33.00.a_220_230_999|AE+C 33.00.a_220_230_999|SY+C 33.00.a_220_230_999|SD+C 33.00.a_220_230_999|SA+C 33.00.a_220_230_999|QA+C 33.00.a_220_230_999|OM+C 33.00.a_220_230_999|LY+C 33.00.a_220_230_999|LB+C 33.00.a_220_230_999|KW+C 33.00.a_220_230_999|JO+C 33.00.a_220_230_999|IQ+C 33.00.a_220_230_999|IR+C 33.00.a_220_230_999|DJ+C 33.00.a_220_230_999|BH</t>
  </si>
  <si>
    <t>C 33.00.a_220_240_999|YE+C 33.00.a_220_240_999|AE+C 33.00.a_220_240_999|SY+C 33.00.a_220_240_999|SD+C 33.00.a_220_240_999|SA+C 33.00.a_220_240_999|QA+C 33.00.a_220_240_999|OM+C 33.00.a_220_240_999|LY+C 33.00.a_220_240_999|LB+C 33.00.a_220_240_999|KW+C 33.00.a_220_240_999|JO+C 33.00.a_220_240_999|IQ+C 33.00.a_220_240_999|IR+C 33.00.a_220_240_999|DJ+C 33.00.a_220_240_999|BH</t>
  </si>
  <si>
    <t>C 33.00.a_220_250_999|YE+C 33.00.a_220_250_999|AE+C 33.00.a_220_250_999|SY+C 33.00.a_220_250_999|SD+C 33.00.a_220_250_999|SA+C 33.00.a_220_250_999|QA+C 33.00.a_220_250_999|OM+C 33.00.a_220_250_999|LY+C 33.00.a_220_250_999|LB+C 33.00.a_220_250_999|KW+C 33.00.a_220_250_999|JO+C 33.00.a_220_250_999|IQ+C 33.00.a_220_250_999|IR+C 33.00.a_220_250_999|DJ+C 33.00.a_220_250_999|BH</t>
  </si>
  <si>
    <t>C 33.00.a_230_010_999|YE+C 33.00.a_230_010_999|AE+C 33.00.a_230_010_999|SY+C 33.00.a_230_010_999|SD+C 33.00.a_230_010_999|SA+C 33.00.a_230_010_999|QA+C 33.00.a_230_010_999|OM+C 33.00.a_230_010_999|LY+C 33.00.a_230_010_999|LB+C 33.00.a_230_010_999|KW+C 33.00.a_230_010_999|JO+C 33.00.a_230_010_999|IQ+C 33.00.a_230_010_999|IR+C 33.00.a_230_010_999|DJ+C 33.00.a_230_010_999|BH</t>
  </si>
  <si>
    <t>C 33.00.a_230_020_999|YE+C 33.00.a_230_020_999|AE+C 33.00.a_230_020_999|SY+C 33.00.a_230_020_999|SD+C 33.00.a_230_020_999|SA+C 33.00.a_230_020_999|QA+C 33.00.a_230_020_999|OM+C 33.00.a_230_020_999|LY+C 33.00.a_230_020_999|LB+C 33.00.a_230_020_999|KW+C 33.00.a_230_020_999|JO+C 33.00.a_230_020_999|IQ+C 33.00.a_230_020_999|IR+C 33.00.a_230_020_999|DJ+C 33.00.a_230_020_999|BH</t>
  </si>
  <si>
    <t>C 33.00.a_230_030_999|YE+C 33.00.a_230_030_999|AE+C 33.00.a_230_030_999|SY+C 33.00.a_230_030_999|SD+C 33.00.a_230_030_999|SA+C 33.00.a_230_030_999|QA+C 33.00.a_230_030_999|OM+C 33.00.a_230_030_999|LY+C 33.00.a_230_030_999|LB+C 33.00.a_230_030_999|KW+C 33.00.a_230_030_999|JO+C 33.00.a_230_030_999|IQ+C 33.00.a_230_030_999|IR+C 33.00.a_230_030_999|DJ+C 33.00.a_230_030_999|BH</t>
  </si>
  <si>
    <t>C 33.00.a_230_060_999|YE+C 33.00.a_230_060_999|AE+C 33.00.a_230_060_999|SY+C 33.00.a_230_060_999|SD+C 33.00.a_230_060_999|SA+C 33.00.a_230_060_999|QA+C 33.00.a_230_060_999|OM+C 33.00.a_230_060_999|LY+C 33.00.a_230_060_999|LB+C 33.00.a_230_060_999|KW+C 33.00.a_230_060_999|JO+C 33.00.a_230_060_999|IQ+C 33.00.a_230_060_999|IR+C 33.00.a_230_060_999|DJ+C 33.00.a_230_060_999|BH</t>
  </si>
  <si>
    <t>C 33.00.a_230_080_999|YE+C 33.00.a_230_080_999|AE+C 33.00.a_230_080_999|SY+C 33.00.a_230_080_999|SD+C 33.00.a_230_080_999|SA+C 33.00.a_230_080_999|QA+C 33.00.a_230_080_999|OM+C 33.00.a_230_080_999|LY+C 33.00.a_230_080_999|LB+C 33.00.a_230_080_999|KW+C 33.00.a_230_080_999|JO+C 33.00.a_230_080_999|IQ+C 33.00.a_230_080_999|IR+C 33.00.a_230_080_999|DJ+C 33.00.a_230_080_999|BH</t>
  </si>
  <si>
    <t>C 33.00.a_230_100_999|YE+C 33.00.a_230_100_999|AE+C 33.00.a_230_100_999|SY+C 33.00.a_230_100_999|SD+C 33.00.a_230_100_999|SA+C 33.00.a_230_100_999|QA+C 33.00.a_230_100_999|OM+C 33.00.a_230_100_999|LY+C 33.00.a_230_100_999|LB+C 33.00.a_230_100_999|KW+C 33.00.a_230_100_999|JO+C 33.00.a_230_100_999|IQ+C 33.00.a_230_100_999|IR+C 33.00.a_230_100_999|DJ+C 33.00.a_230_100_999|BH</t>
  </si>
  <si>
    <t>C 33.00.a_230_200_999|YE+C 33.00.a_230_200_999|AE+C 33.00.a_230_200_999|SY+C 33.00.a_230_200_999|SD+C 33.00.a_230_200_999|SA+C 33.00.a_230_200_999|QA+C 33.00.a_230_200_999|OM+C 33.00.a_230_200_999|LY+C 33.00.a_230_200_999|LB+C 33.00.a_230_200_999|KW+C 33.00.a_230_200_999|JO+C 33.00.a_230_200_999|IQ+C 33.00.a_230_200_999|IR+C 33.00.a_230_200_999|DJ+C 33.00.a_230_200_999|BH</t>
  </si>
  <si>
    <t>C 33.00.a_230_210_999|YE+C 33.00.a_230_210_999|AE+C 33.00.a_230_210_999|SY+C 33.00.a_230_210_999|SD+C 33.00.a_230_210_999|SA+C 33.00.a_230_210_999|QA+C 33.00.a_230_210_999|OM+C 33.00.a_230_210_999|LY+C 33.00.a_230_210_999|LB+C 33.00.a_230_210_999|KW+C 33.00.a_230_210_999|JO+C 33.00.a_230_210_999|IQ+C 33.00.a_230_210_999|IR+C 33.00.a_230_210_999|DJ+C 33.00.a_230_210_999|BH</t>
  </si>
  <si>
    <t>C 33.00.a_230_220_999|YE+C 33.00.a_230_220_999|AE+C 33.00.a_230_220_999|SY+C 33.00.a_230_220_999|SD+C 33.00.a_230_220_999|SA+C 33.00.a_230_220_999|QA+C 33.00.a_230_220_999|OM+C 33.00.a_230_220_999|LY+C 33.00.a_230_220_999|LB+C 33.00.a_230_220_999|KW+C 33.00.a_230_220_999|JO+C 33.00.a_230_220_999|IQ+C 33.00.a_230_220_999|IR+C 33.00.a_230_220_999|DJ+C 33.00.a_230_220_999|BH</t>
  </si>
  <si>
    <t>C 33.00.a_230_230_999|YE+C 33.00.a_230_230_999|AE+C 33.00.a_230_230_999|SY+C 33.00.a_230_230_999|SD+C 33.00.a_230_230_999|SA+C 33.00.a_230_230_999|QA+C 33.00.a_230_230_999|OM+C 33.00.a_230_230_999|LY+C 33.00.a_230_230_999|LB+C 33.00.a_230_230_999|KW+C 33.00.a_230_230_999|JO+C 33.00.a_230_230_999|IQ+C 33.00.a_230_230_999|IR+C 33.00.a_230_230_999|DJ+C 33.00.a_230_230_999|BH</t>
  </si>
  <si>
    <t>C 33.00.a_230_240_999|YE+C 33.00.a_230_240_999|AE+C 33.00.a_230_240_999|SY+C 33.00.a_230_240_999|SD+C 33.00.a_230_240_999|SA+C 33.00.a_230_240_999|QA+C 33.00.a_230_240_999|OM+C 33.00.a_230_240_999|LY+C 33.00.a_230_240_999|LB+C 33.00.a_230_240_999|KW+C 33.00.a_230_240_999|JO+C 33.00.a_230_240_999|IQ+C 33.00.a_230_240_999|IR+C 33.00.a_230_240_999|DJ+C 33.00.a_230_240_999|BH</t>
  </si>
  <si>
    <t>C 33.00.a_230_250_999|YE+C 33.00.a_230_250_999|AE+C 33.00.a_230_250_999|SY+C 33.00.a_230_250_999|SD+C 33.00.a_230_250_999|SA+C 33.00.a_230_250_999|QA+C 33.00.a_230_250_999|OM+C 33.00.a_230_250_999|LY+C 33.00.a_230_250_999|LB+C 33.00.a_230_250_999|KW+C 33.00.a_230_250_999|JO+C 33.00.a_230_250_999|IQ+C 33.00.a_230_250_999|IR+C 33.00.a_230_250_999|DJ+C 33.00.a_230_250_999|BH</t>
  </si>
  <si>
    <t>C 33.00.a_010_300_999|YE+C 33.00.a_010_300_999|AE+C 33.00.a_010_300_999|SY+C 33.00.a_010_300_999|SD+C 33.00.a_010_300_999|SA+C 33.00.a_010_300_999|QA+C 33.00.a_010_300_999|OM+C 33.00.a_010_300_999|LY+C 33.00.a_010_300_999|LB+C 33.00.a_010_300_999|KW+C 33.00.a_010_300_999|JO+C 33.00.a_010_300_999|IQ+C 33.00.a_010_300_999|IR+C 33.00.a_010_300_999|DJ+C 33.00.a_010_300_999|BH</t>
  </si>
  <si>
    <t>C 33.00.a_170_010_999|DZ+C 33.00.a_170_010_999|EG+C 33.00.a_170_010_999|MA+C 33.00.a_170_010_999|ZA+C 33.00.a_170_010_999|TN+C 33.00.a_170_010_999|AO+C 33.00.a_170_010_999|BJ+C 33.00.a_170_010_999|BW+C 33.00.a_170_010_999|BF+C 33.00.a_170_010_999|BI+C 33.00.a_170_010_999|CM+C 33.00.a_170_010_999|CV+C 33.00.a_170_010_999|CF+C 33.00.a_170_010_999|TD+C 33.00.a_170_010_999|KM+C 33.00.a_170_010_999|CG+C 33.00.a_170_010_999|CD+C 33.00.a_170_010_999|CI+C 33.00.a_170_010_999|GQ+C 33.00.a_170_010_999|ER+C 33.00.a_170_010_999|ET+C 33.00.a_170_010_999|GA+C 33.00.a_170_010_999|GM+C 33.00.a_170_010_999|GH+C 33.00.a_170_010_999|GN+C 33.00.a_170_010_999|GW+C 33.00.a_170_010_999|KE+C 33.00.a_170_010_999|LS+C 33.00.a_170_010_999|LR+C 33.00.a_170_010_999|MG+C 33.00.a_170_010_999|MW+C 33.00.a_170_010_999|ML+C 33.00.a_170_010_999|MU+C 33.00.a_170_010_999|MZ+C 33.00.a_170_010_999|NA+C 33.00.a_170_010_999|NG+C 33.00.a_170_010_999|RW+C 33.00.a_170_010_999|ST+C 33.00.a_170_010_999|SN+C 33.00.a_170_010_999|SC+C 33.00.a_170_010_999|SL+C 33.00.a_170_010_999|SS+C 33.00.a_170_010_999|SZ+C 33.00.a_170_010_999|TZ+C 33.00.a_170_010_999|TG+C 33.00.a_170_010_999|UG+C 33.00.a_170_010_999|ZM+C 33.00.a_170_010_999|ZW+C 33.00.a_170_010_999|MR+C 33.00.a_170_010_999|NE</t>
  </si>
  <si>
    <t>C 33.00.a_170_020_999|DZ+C 33.00.a_170_020_999|EG+C 33.00.a_170_020_999|MA+C 33.00.a_170_020_999|ZA+C 33.00.a_170_020_999|TN+C 33.00.a_170_020_999|AO+C 33.00.a_170_020_999|BJ+C 33.00.a_170_020_999|BW+C 33.00.a_170_020_999|BF+C 33.00.a_170_020_999|BI+C 33.00.a_170_020_999|CM+C 33.00.a_170_020_999|CV+C 33.00.a_170_020_999|CF+C 33.00.a_170_020_999|TD+C 33.00.a_170_020_999|KM+C 33.00.a_170_020_999|CG+C 33.00.a_170_020_999|CD+C 33.00.a_170_020_999|CI+C 33.00.a_170_020_999|GQ+C 33.00.a_170_020_999|ER+C 33.00.a_170_020_999|ET+C 33.00.a_170_020_999|GA+C 33.00.a_170_020_999|GM+C 33.00.a_170_020_999|GH+C 33.00.a_170_020_999|GN+C 33.00.a_170_020_999|GW+C 33.00.a_170_020_999|KE+C 33.00.a_170_020_999|LS+C 33.00.a_170_020_999|LR+C 33.00.a_170_020_999|MG+C 33.00.a_170_020_999|MW+C 33.00.a_170_020_999|ML+C 33.00.a_170_020_999|MU+C 33.00.a_170_020_999|MZ+C 33.00.a_170_020_999|NA+C 33.00.a_170_020_999|NG+C 33.00.a_170_020_999|RW+C 33.00.a_170_020_999|ST+C 33.00.a_170_020_999|SN+C 33.00.a_170_020_999|SC+C 33.00.a_170_020_999|SL+C 33.00.a_170_020_999|SS+C 33.00.a_170_020_999|SZ+C 33.00.a_170_020_999|TZ+C 33.00.a_170_020_999|TG+C 33.00.a_170_020_999|UG+C 33.00.a_170_020_999|ZM+C 33.00.a_170_020_999|ZW+C 33.00.a_170_020_999|MR+C 33.00.a_170_020_999|NE</t>
  </si>
  <si>
    <t>C 33.00.a_170_030_999|DZ+C 33.00.a_170_030_999|EG+C 33.00.a_170_030_999|MA+C 33.00.a_170_030_999|ZA+C 33.00.a_170_030_999|TN+C 33.00.a_170_030_999|AO+C 33.00.a_170_030_999|BJ+C 33.00.a_170_030_999|BW+C 33.00.a_170_030_999|BF+C 33.00.a_170_030_999|BI+C 33.00.a_170_030_999|CM+C 33.00.a_170_030_999|CV+C 33.00.a_170_030_999|CF+C 33.00.a_170_030_999|TD+C 33.00.a_170_030_999|KM+C 33.00.a_170_030_999|CG+C 33.00.a_170_030_999|CD+C 33.00.a_170_030_999|CI+C 33.00.a_170_030_999|GQ+C 33.00.a_170_030_999|ER+C 33.00.a_170_030_999|ET+C 33.00.a_170_030_999|GA+C 33.00.a_170_030_999|GM+C 33.00.a_170_030_999|GH+C 33.00.a_170_030_999|GN+C 33.00.a_170_030_999|GW+C 33.00.a_170_030_999|KE+C 33.00.a_170_030_999|LS+C 33.00.a_170_030_999|LR+C 33.00.a_170_030_999|MG+C 33.00.a_170_030_999|MW+C 33.00.a_170_030_999|ML+C 33.00.a_170_030_999|MU+C 33.00.a_170_030_999|MZ+C 33.00.a_170_030_999|NA+C 33.00.a_170_030_999|NG+C 33.00.a_170_030_999|RW+C 33.00.a_170_030_999|ST+C 33.00.a_170_030_999|SN+C 33.00.a_170_030_999|SC+C 33.00.a_170_030_999|SL+C 33.00.a_170_030_999|SS+C 33.00.a_170_030_999|SZ+C 33.00.a_170_030_999|TZ+C 33.00.a_170_030_999|TG+C 33.00.a_170_030_999|UG+C 33.00.a_170_030_999|ZM+C 33.00.a_170_030_999|ZW+C 33.00.a_170_030_999|MR+C 33.00.a_170_030_999|NE</t>
  </si>
  <si>
    <t>C 33.00.a_170_060_999|DZ+C 33.00.a_170_060_999|EG+C 33.00.a_170_060_999|MA+C 33.00.a_170_060_999|ZA+C 33.00.a_170_060_999|TN+C 33.00.a_170_060_999|AO+C 33.00.a_170_060_999|BJ+C 33.00.a_170_060_999|BW+C 33.00.a_170_060_999|BF+C 33.00.a_170_060_999|BI+C 33.00.a_170_060_999|CM+C 33.00.a_170_060_999|CV+C 33.00.a_170_060_999|CF+C 33.00.a_170_060_999|TD+C 33.00.a_170_060_999|KM+C 33.00.a_170_060_999|CG+C 33.00.a_170_060_999|CD+C 33.00.a_170_060_999|CI+C 33.00.a_170_060_999|GQ+C 33.00.a_170_060_999|ER+C 33.00.a_170_060_999|ET+C 33.00.a_170_060_999|GA+C 33.00.a_170_060_999|GM+C 33.00.a_170_060_999|GH+C 33.00.a_170_060_999|GN+C 33.00.a_170_060_999|GW+C 33.00.a_170_060_999|KE+C 33.00.a_170_060_999|LS+C 33.00.a_170_060_999|LR+C 33.00.a_170_060_999|MG+C 33.00.a_170_060_999|MW+C 33.00.a_170_060_999|ML+C 33.00.a_170_060_999|MU+C 33.00.a_170_060_999|MZ+C 33.00.a_170_060_999|NA+C 33.00.a_170_060_999|NG+C 33.00.a_170_060_999|RW+C 33.00.a_170_060_999|ST+C 33.00.a_170_060_999|SN+C 33.00.a_170_060_999|SC+C 33.00.a_170_060_999|SL+C 33.00.a_170_060_999|SS+C 33.00.a_170_060_999|SZ+C 33.00.a_170_060_999|TZ+C 33.00.a_170_060_999|TG+C 33.00.a_170_060_999|UG+C 33.00.a_170_060_999|ZM+C 33.00.a_170_060_999|ZW+C 33.00.a_170_060_999|MR+C 33.00.a_170_060_999|NE</t>
  </si>
  <si>
    <t>C 33.00.a_170_080_999|DZ+C 33.00.a_170_080_999|EG+C 33.00.a_170_080_999|MA+C 33.00.a_170_080_999|ZA+C 33.00.a_170_080_999|TN+C 33.00.a_170_080_999|AO+C 33.00.a_170_080_999|BJ+C 33.00.a_170_080_999|BW+C 33.00.a_170_080_999|BF+C 33.00.a_170_080_999|BI+C 33.00.a_170_080_999|CM+C 33.00.a_170_080_999|CV+C 33.00.a_170_080_999|CF+C 33.00.a_170_080_999|TD+C 33.00.a_170_080_999|KM+C 33.00.a_170_080_999|CG+C 33.00.a_170_080_999|CD+C 33.00.a_170_080_999|CI+C 33.00.a_170_080_999|GQ+C 33.00.a_170_080_999|ER+C 33.00.a_170_080_999|ET+C 33.00.a_170_080_999|GA+C 33.00.a_170_080_999|GM+C 33.00.a_170_080_999|GH+C 33.00.a_170_080_999|GN+C 33.00.a_170_080_999|GW+C 33.00.a_170_080_999|KE+C 33.00.a_170_080_999|LS+C 33.00.a_170_080_999|LR+C 33.00.a_170_080_999|MG+C 33.00.a_170_080_999|MW+C 33.00.a_170_080_999|ML+C 33.00.a_170_080_999|MU+C 33.00.a_170_080_999|MZ+C 33.00.a_170_080_999|NA+C 33.00.a_170_080_999|NG+C 33.00.a_170_080_999|RW+C 33.00.a_170_080_999|ST+C 33.00.a_170_080_999|SN+C 33.00.a_170_080_999|SC+C 33.00.a_170_080_999|SL+C 33.00.a_170_080_999|SS+C 33.00.a_170_080_999|SZ+C 33.00.a_170_080_999|TZ+C 33.00.a_170_080_999|TG+C 33.00.a_170_080_999|UG+C 33.00.a_170_080_999|ZM+C 33.00.a_170_080_999|ZW+C 33.00.a_170_080_999|MR+C 33.00.a_170_080_999|NE</t>
  </si>
  <si>
    <t>C 33.00.a_170_100_999|DZ+C 33.00.a_170_100_999|EG+C 33.00.a_170_100_999|MA+C 33.00.a_170_100_999|ZA+C 33.00.a_170_100_999|TN+C 33.00.a_170_100_999|AO+C 33.00.a_170_100_999|BJ+C 33.00.a_170_100_999|BW+C 33.00.a_170_100_999|BF+C 33.00.a_170_100_999|BI+C 33.00.a_170_100_999|CM+C 33.00.a_170_100_999|CV+C 33.00.a_170_100_999|CF+C 33.00.a_170_100_999|TD+C 33.00.a_170_100_999|KM+C 33.00.a_170_100_999|CG+C 33.00.a_170_100_999|CD+C 33.00.a_170_100_999|CI+C 33.00.a_170_100_999|GQ+C 33.00.a_170_100_999|ER+C 33.00.a_170_100_999|ET+C 33.00.a_170_100_999|GA+C 33.00.a_170_100_999|GM+C 33.00.a_170_100_999|GH+C 33.00.a_170_100_999|GN+C 33.00.a_170_100_999|GW+C 33.00.a_170_100_999|KE+C 33.00.a_170_100_999|LS+C 33.00.a_170_100_999|LR+C 33.00.a_170_100_999|MG+C 33.00.a_170_100_999|MW+C 33.00.a_170_100_999|ML+C 33.00.a_170_100_999|MU+C 33.00.a_170_100_999|MZ+C 33.00.a_170_100_999|NA+C 33.00.a_170_100_999|NG+C 33.00.a_170_100_999|RW+C 33.00.a_170_100_999|ST+C 33.00.a_170_100_999|SN+C 33.00.a_170_100_999|SC+C 33.00.a_170_100_999|SL+C 33.00.a_170_100_999|SS+C 33.00.a_170_100_999|SZ+C 33.00.a_170_100_999|TZ+C 33.00.a_170_100_999|TG+C 33.00.a_170_100_999|UG+C 33.00.a_170_100_999|ZM+C 33.00.a_170_100_999|ZW+C 33.00.a_170_100_999|MR+C 33.00.a_170_100_999|NE</t>
  </si>
  <si>
    <t>C 33.00.a_170_200_999|DZ+C 33.00.a_170_200_999|EG+C 33.00.a_170_200_999|MA+C 33.00.a_170_200_999|ZA+C 33.00.a_170_200_999|TN+C 33.00.a_170_200_999|AO+C 33.00.a_170_200_999|BJ+C 33.00.a_170_200_999|BW+C 33.00.a_170_200_999|BF+C 33.00.a_170_200_999|BI+C 33.00.a_170_200_999|CM+C 33.00.a_170_200_999|CV+C 33.00.a_170_200_999|CF+C 33.00.a_170_200_999|TD+C 33.00.a_170_200_999|KM+C 33.00.a_170_200_999|CG+C 33.00.a_170_200_999|CD+C 33.00.a_170_200_999|CI+C 33.00.a_170_200_999|GQ+C 33.00.a_170_200_999|ER+C 33.00.a_170_200_999|ET+C 33.00.a_170_200_999|GA+C 33.00.a_170_200_999|GM+C 33.00.a_170_200_999|GH+C 33.00.a_170_200_999|GN+C 33.00.a_170_200_999|GW+C 33.00.a_170_200_999|KE+C 33.00.a_170_200_999|LS+C 33.00.a_170_200_999|LR+C 33.00.a_170_200_999|MG+C 33.00.a_170_200_999|MW+C 33.00.a_170_200_999|ML+C 33.00.a_170_200_999|MU+C 33.00.a_170_200_999|MZ+C 33.00.a_170_200_999|NA+C 33.00.a_170_200_999|NG+C 33.00.a_170_200_999|RW+C 33.00.a_170_200_999|ST+C 33.00.a_170_200_999|SN+C 33.00.a_170_200_999|SC+C 33.00.a_170_200_999|SL+C 33.00.a_170_200_999|SS+C 33.00.a_170_200_999|SZ+C 33.00.a_170_200_999|TZ+C 33.00.a_170_200_999|TG+C 33.00.a_170_200_999|UG+C 33.00.a_170_200_999|ZM+C 33.00.a_170_200_999|ZW+C 33.00.a_170_200_999|MR+C 33.00.a_170_200_999|NE</t>
  </si>
  <si>
    <t>C 33.00.a_170_210_999|DZ+C 33.00.a_170_210_999|EG+C 33.00.a_170_210_999|MA+C 33.00.a_170_210_999|ZA+C 33.00.a_170_210_999|TN+C 33.00.a_170_210_999|AO+C 33.00.a_170_210_999|BJ+C 33.00.a_170_210_999|BW+C 33.00.a_170_210_999|BF+C 33.00.a_170_210_999|BI+C 33.00.a_170_210_999|CM+C 33.00.a_170_210_999|CV+C 33.00.a_170_210_999|CF+C 33.00.a_170_210_999|TD+C 33.00.a_170_210_999|KM+C 33.00.a_170_210_999|CG+C 33.00.a_170_210_999|CD+C 33.00.a_170_210_999|CI+C 33.00.a_170_210_999|GQ+C 33.00.a_170_210_999|ER+C 33.00.a_170_210_999|ET+C 33.00.a_170_210_999|GA+C 33.00.a_170_210_999|GM+C 33.00.a_170_210_999|GH+C 33.00.a_170_210_999|GN+C 33.00.a_170_210_999|GW+C 33.00.a_170_210_999|KE+C 33.00.a_170_210_999|LS+C 33.00.a_170_210_999|LR+C 33.00.a_170_210_999|MG+C 33.00.a_170_210_999|MW+C 33.00.a_170_210_999|ML+C 33.00.a_170_210_999|MU+C 33.00.a_170_210_999|MZ+C 33.00.a_170_210_999|NA+C 33.00.a_170_210_999|NG+C 33.00.a_170_210_999|RW+C 33.00.a_170_210_999|ST+C 33.00.a_170_210_999|SN+C 33.00.a_170_210_999|SC+C 33.00.a_170_210_999|SL+C 33.00.a_170_210_999|SS+C 33.00.a_170_210_999|SZ+C 33.00.a_170_210_999|TZ+C 33.00.a_170_210_999|TG+C 33.00.a_170_210_999|UG+C 33.00.a_170_210_999|ZM+C 33.00.a_170_210_999|ZW+C 33.00.a_170_210_999|MR+C 33.00.a_170_210_999|NE</t>
  </si>
  <si>
    <t>C 33.00.a_170_220_999|DZ+C 33.00.a_170_220_999|EG+C 33.00.a_170_220_999|MA+C 33.00.a_170_220_999|ZA+C 33.00.a_170_220_999|TN+C 33.00.a_170_220_999|AO+C 33.00.a_170_220_999|BJ+C 33.00.a_170_220_999|BW+C 33.00.a_170_220_999|BF+C 33.00.a_170_220_999|BI+C 33.00.a_170_220_999|CM+C 33.00.a_170_220_999|CV+C 33.00.a_170_220_999|CF+C 33.00.a_170_220_999|TD+C 33.00.a_170_220_999|KM+C 33.00.a_170_220_999|CG+C 33.00.a_170_220_999|CD+C 33.00.a_170_220_999|CI+C 33.00.a_170_220_999|GQ+C 33.00.a_170_220_999|ER+C 33.00.a_170_220_999|ET+C 33.00.a_170_220_999|GA+C 33.00.a_170_220_999|GM+C 33.00.a_170_220_999|GH+C 33.00.a_170_220_999|GN+C 33.00.a_170_220_999|GW+C 33.00.a_170_220_999|KE+C 33.00.a_170_220_999|LS+C 33.00.a_170_220_999|LR+C 33.00.a_170_220_999|MG+C 33.00.a_170_220_999|MW+C 33.00.a_170_220_999|ML+C 33.00.a_170_220_999|MU+C 33.00.a_170_220_999|MZ+C 33.00.a_170_220_999|NA+C 33.00.a_170_220_999|NG+C 33.00.a_170_220_999|RW+C 33.00.a_170_220_999|ST+C 33.00.a_170_220_999|SN+C 33.00.a_170_220_999|SC+C 33.00.a_170_220_999|SL+C 33.00.a_170_220_999|SS+C 33.00.a_170_220_999|SZ+C 33.00.a_170_220_999|TZ+C 33.00.a_170_220_999|TG+C 33.00.a_170_220_999|UG+C 33.00.a_170_220_999|ZM+C 33.00.a_170_220_999|ZW+C 33.00.a_170_220_999|MR+C 33.00.a_170_220_999|NE</t>
  </si>
  <si>
    <t>C 33.00.a_170_230_999|DZ+C 33.00.a_170_230_999|EG+C 33.00.a_170_230_999|MA+C 33.00.a_170_230_999|ZA+C 33.00.a_170_230_999|TN+C 33.00.a_170_230_999|AO+C 33.00.a_170_230_999|BJ+C 33.00.a_170_230_999|BW+C 33.00.a_170_230_999|BF+C 33.00.a_170_230_999|BI+C 33.00.a_170_230_999|CM+C 33.00.a_170_230_999|CV+C 33.00.a_170_230_999|CF+C 33.00.a_170_230_999|TD+C 33.00.a_170_230_999|KM+C 33.00.a_170_230_999|CG+C 33.00.a_170_230_999|CD+C 33.00.a_170_230_999|CI+C 33.00.a_170_230_999|GQ+C 33.00.a_170_230_999|ER+C 33.00.a_170_230_999|ET+C 33.00.a_170_230_999|GA+C 33.00.a_170_230_999|GM+C 33.00.a_170_230_999|GH+C 33.00.a_170_230_999|GN+C 33.00.a_170_230_999|GW+C 33.00.a_170_230_999|KE+C 33.00.a_170_230_999|LS+C 33.00.a_170_230_999|LR+C 33.00.a_170_230_999|MG+C 33.00.a_170_230_999|MW+C 33.00.a_170_230_999|ML+C 33.00.a_170_230_999|MU+C 33.00.a_170_230_999|MZ+C 33.00.a_170_230_999|NA+C 33.00.a_170_230_999|NG+C 33.00.a_170_230_999|RW+C 33.00.a_170_230_999|ST+C 33.00.a_170_230_999|SN+C 33.00.a_170_230_999|SC+C 33.00.a_170_230_999|SL+C 33.00.a_170_230_999|SS+C 33.00.a_170_230_999|SZ+C 33.00.a_170_230_999|TZ+C 33.00.a_170_230_999|TG+C 33.00.a_170_230_999|UG+C 33.00.a_170_230_999|ZM+C 33.00.a_170_230_999|ZW+C 33.00.a_170_230_999|MR+C 33.00.a_170_230_999|NE</t>
  </si>
  <si>
    <t>C 33.00.a_170_240_999|DZ+C 33.00.a_170_240_999|EG+C 33.00.a_170_240_999|MA+C 33.00.a_170_240_999|ZA+C 33.00.a_170_240_999|TN+C 33.00.a_170_240_999|AO+C 33.00.a_170_240_999|BJ+C 33.00.a_170_240_999|BW+C 33.00.a_170_240_999|BF+C 33.00.a_170_240_999|BI+C 33.00.a_170_240_999|CM+C 33.00.a_170_240_999|CV+C 33.00.a_170_240_999|CF+C 33.00.a_170_240_999|TD+C 33.00.a_170_240_999|KM+C 33.00.a_170_240_999|CG+C 33.00.a_170_240_999|CD+C 33.00.a_170_240_999|CI+C 33.00.a_170_240_999|GQ+C 33.00.a_170_240_999|ER+C 33.00.a_170_240_999|ET+C 33.00.a_170_240_999|GA+C 33.00.a_170_240_999|GM+C 33.00.a_170_240_999|GH+C 33.00.a_170_240_999|GN+C 33.00.a_170_240_999|GW+C 33.00.a_170_240_999|KE+C 33.00.a_170_240_999|LS+C 33.00.a_170_240_999|LR+C 33.00.a_170_240_999|MG+C 33.00.a_170_240_999|MW+C 33.00.a_170_240_999|ML+C 33.00.a_170_240_999|MU+C 33.00.a_170_240_999|MZ+C 33.00.a_170_240_999|NA+C 33.00.a_170_240_999|NG+C 33.00.a_170_240_999|RW+C 33.00.a_170_240_999|ST+C 33.00.a_170_240_999|SN+C 33.00.a_170_240_999|SC+C 33.00.a_170_240_999|SL+C 33.00.a_170_240_999|SS+C 33.00.a_170_240_999|SZ+C 33.00.a_170_240_999|TZ+C 33.00.a_170_240_999|TG+C 33.00.a_170_240_999|UG+C 33.00.a_170_240_999|ZM+C 33.00.a_170_240_999|ZW+C 33.00.a_170_240_999|MR+C 33.00.a_170_240_999|NE</t>
  </si>
  <si>
    <t>C 33.00.a_170_250_999|DZ+C 33.00.a_170_250_999|EG+C 33.00.a_170_250_999|MA+C 33.00.a_170_250_999|ZA+C 33.00.a_170_250_999|TN+C 33.00.a_170_250_999|AO+C 33.00.a_170_250_999|BJ+C 33.00.a_170_250_999|BW+C 33.00.a_170_250_999|BF+C 33.00.a_170_250_999|BI+C 33.00.a_170_250_999|CM+C 33.00.a_170_250_999|CV+C 33.00.a_170_250_999|CF+C 33.00.a_170_250_999|TD+C 33.00.a_170_250_999|KM+C 33.00.a_170_250_999|CG+C 33.00.a_170_250_999|CD+C 33.00.a_170_250_999|CI+C 33.00.a_170_250_999|GQ+C 33.00.a_170_250_999|ER+C 33.00.a_170_250_999|ET+C 33.00.a_170_250_999|GA+C 33.00.a_170_250_999|GM+C 33.00.a_170_250_999|GH+C 33.00.a_170_250_999|GN+C 33.00.a_170_250_999|GW+C 33.00.a_170_250_999|KE+C 33.00.a_170_250_999|LS+C 33.00.a_170_250_999|LR+C 33.00.a_170_250_999|MG+C 33.00.a_170_250_999|MW+C 33.00.a_170_250_999|ML+C 33.00.a_170_250_999|MU+C 33.00.a_170_250_999|MZ+C 33.00.a_170_250_999|NA+C 33.00.a_170_250_999|NG+C 33.00.a_170_250_999|RW+C 33.00.a_170_250_999|ST+C 33.00.a_170_250_999|SN+C 33.00.a_170_250_999|SC+C 33.00.a_170_250_999|SL+C 33.00.a_170_250_999|SS+C 33.00.a_170_250_999|SZ+C 33.00.a_170_250_999|TZ+C 33.00.a_170_250_999|TG+C 33.00.a_170_250_999|UG+C 33.00.a_170_250_999|ZM+C 33.00.a_170_250_999|ZW+C 33.00.a_170_250_999|MR+C 33.00.a_170_250_999|NE</t>
  </si>
  <si>
    <t>C 33.00.a_180_010_999|DZ+C 33.00.a_180_010_999|EG+C 33.00.a_180_010_999|MA+C 33.00.a_180_010_999|ZA+C 33.00.a_180_010_999|TN+C 33.00.a_180_010_999|AO+C 33.00.a_180_010_999|BJ+C 33.00.a_180_010_999|BW+C 33.00.a_180_010_999|BF+C 33.00.a_180_010_999|BI+C 33.00.a_180_010_999|CM+C 33.00.a_180_010_999|CV+C 33.00.a_180_010_999|CF+C 33.00.a_180_010_999|TD+C 33.00.a_180_010_999|KM+C 33.00.a_180_010_999|CG+C 33.00.a_180_010_999|CD+C 33.00.a_180_010_999|CI+C 33.00.a_180_010_999|GQ+C 33.00.a_180_010_999|ER+C 33.00.a_180_010_999|ET+C 33.00.a_180_010_999|GA+C 33.00.a_180_010_999|GM+C 33.00.a_180_010_999|GH+C 33.00.a_180_010_999|GN+C 33.00.a_180_010_999|GW+C 33.00.a_180_010_999|KE+C 33.00.a_180_010_999|LS+C 33.00.a_180_010_999|LR+C 33.00.a_180_010_999|MG+C 33.00.a_180_010_999|MW+C 33.00.a_180_010_999|ML+C 33.00.a_180_010_999|MU+C 33.00.a_180_010_999|MZ+C 33.00.a_180_010_999|NA+C 33.00.a_180_010_999|NG+C 33.00.a_180_010_999|RW+C 33.00.a_180_010_999|ST+C 33.00.a_180_010_999|SN+C 33.00.a_180_010_999|SC+C 33.00.a_180_010_999|SL+C 33.00.a_180_010_999|SS+C 33.00.a_180_010_999|SZ+C 33.00.a_180_010_999|TZ+C 33.00.a_180_010_999|TG+C 33.00.a_180_010_999|UG+C 33.00.a_180_010_999|ZM+C 33.00.a_180_010_999|ZW+C 33.00.a_180_010_999|MR+C 33.00.a_180_010_999|NE</t>
  </si>
  <si>
    <t>C 33.00.a_180_020_999|DZ+C 33.00.a_180_020_999|EG+C 33.00.a_180_020_999|MA+C 33.00.a_180_020_999|ZA+C 33.00.a_180_020_999|TN+C 33.00.a_180_020_999|AO+C 33.00.a_180_020_999|BJ+C 33.00.a_180_020_999|BW+C 33.00.a_180_020_999|BF+C 33.00.a_180_020_999|BI+C 33.00.a_180_020_999|CM+C 33.00.a_180_020_999|CV+C 33.00.a_180_020_999|CF+C 33.00.a_180_020_999|TD+C 33.00.a_180_020_999|KM+C 33.00.a_180_020_999|CG+C 33.00.a_180_020_999|CD+C 33.00.a_180_020_999|CI+C 33.00.a_180_020_999|GQ+C 33.00.a_180_020_999|ER+C 33.00.a_180_020_999|ET+C 33.00.a_180_020_999|GA+C 33.00.a_180_020_999|GM+C 33.00.a_180_020_999|GH+C 33.00.a_180_020_999|GN+C 33.00.a_180_020_999|GW+C 33.00.a_180_020_999|KE+C 33.00.a_180_020_999|LS+C 33.00.a_180_020_999|LR+C 33.00.a_180_020_999|MG+C 33.00.a_180_020_999|MW+C 33.00.a_180_020_999|ML+C 33.00.a_180_020_999|MU+C 33.00.a_180_020_999|MZ+C 33.00.a_180_020_999|NA+C 33.00.a_180_020_999|NG+C 33.00.a_180_020_999|RW+C 33.00.a_180_020_999|ST+C 33.00.a_180_020_999|SN+C 33.00.a_180_020_999|SC+C 33.00.a_180_020_999|SL+C 33.00.a_180_020_999|SS+C 33.00.a_180_020_999|SZ+C 33.00.a_180_020_999|TZ+C 33.00.a_180_020_999|TG+C 33.00.a_180_020_999|UG+C 33.00.a_180_020_999|ZM+C 33.00.a_180_020_999|ZW+C 33.00.a_180_020_999|MR+C 33.00.a_180_020_999|NE</t>
  </si>
  <si>
    <t>C 33.00.a_180_030_999|DZ+C 33.00.a_180_030_999|EG+C 33.00.a_180_030_999|MA+C 33.00.a_180_030_999|ZA+C 33.00.a_180_030_999|TN+C 33.00.a_180_030_999|AO+C 33.00.a_180_030_999|BJ+C 33.00.a_180_030_999|BW+C 33.00.a_180_030_999|BF+C 33.00.a_180_030_999|BI+C 33.00.a_180_030_999|CM+C 33.00.a_180_030_999|CV+C 33.00.a_180_030_999|CF+C 33.00.a_180_030_999|TD+C 33.00.a_180_030_999|KM+C 33.00.a_180_030_999|CG+C 33.00.a_180_030_999|CD+C 33.00.a_180_030_999|CI+C 33.00.a_180_030_999|GQ+C 33.00.a_180_030_999|ER+C 33.00.a_180_030_999|ET+C 33.00.a_180_030_999|GA+C 33.00.a_180_030_999|GM+C 33.00.a_180_030_999|GH+C 33.00.a_180_030_999|GN+C 33.00.a_180_030_999|GW+C 33.00.a_180_030_999|KE+C 33.00.a_180_030_999|LS+C 33.00.a_180_030_999|LR+C 33.00.a_180_030_999|MG+C 33.00.a_180_030_999|MW+C 33.00.a_180_030_999|ML+C 33.00.a_180_030_999|MU+C 33.00.a_180_030_999|MZ+C 33.00.a_180_030_999|NA+C 33.00.a_180_030_999|NG+C 33.00.a_180_030_999|RW+C 33.00.a_180_030_999|ST+C 33.00.a_180_030_999|SN+C 33.00.a_180_030_999|SC+C 33.00.a_180_030_999|SL+C 33.00.a_180_030_999|SS+C 33.00.a_180_030_999|SZ+C 33.00.a_180_030_999|TZ+C 33.00.a_180_030_999|TG+C 33.00.a_180_030_999|UG+C 33.00.a_180_030_999|ZM+C 33.00.a_180_030_999|ZW+C 33.00.a_180_030_999|MR+C 33.00.a_180_030_999|NE</t>
  </si>
  <si>
    <t>C 33.00.a_180_060_999|DZ+C 33.00.a_180_060_999|EG+C 33.00.a_180_060_999|MA+C 33.00.a_180_060_999|ZA+C 33.00.a_180_060_999|TN+C 33.00.a_180_060_999|AO+C 33.00.a_180_060_999|BJ+C 33.00.a_180_060_999|BW+C 33.00.a_180_060_999|BF+C 33.00.a_180_060_999|BI+C 33.00.a_180_060_999|CM+C 33.00.a_180_060_999|CV+C 33.00.a_180_060_999|CF+C 33.00.a_180_060_999|TD+C 33.00.a_180_060_999|KM+C 33.00.a_180_060_999|CG+C 33.00.a_180_060_999|CD+C 33.00.a_180_060_999|CI+C 33.00.a_180_060_999|GQ+C 33.00.a_180_060_999|ER+C 33.00.a_180_060_999|ET+C 33.00.a_180_060_999|GA+C 33.00.a_180_060_999|GM+C 33.00.a_180_060_999|GH+C 33.00.a_180_060_999|GN+C 33.00.a_180_060_999|GW+C 33.00.a_180_060_999|KE+C 33.00.a_180_060_999|LS+C 33.00.a_180_060_999|LR+C 33.00.a_180_060_999|MG+C 33.00.a_180_060_999|MW+C 33.00.a_180_060_999|ML+C 33.00.a_180_060_999|MU+C 33.00.a_180_060_999|MZ+C 33.00.a_180_060_999|NA+C 33.00.a_180_060_999|NG+C 33.00.a_180_060_999|RW+C 33.00.a_180_060_999|ST+C 33.00.a_180_060_999|SN+C 33.00.a_180_060_999|SC+C 33.00.a_180_060_999|SL+C 33.00.a_180_060_999|SS+C 33.00.a_180_060_999|SZ+C 33.00.a_180_060_999|TZ+C 33.00.a_180_060_999|TG+C 33.00.a_180_060_999|UG+C 33.00.a_180_060_999|ZM+C 33.00.a_180_060_999|ZW+C 33.00.a_180_060_999|MR+C 33.00.a_180_060_999|NE</t>
  </si>
  <si>
    <t>C 33.00.a_180_080_999|DZ+C 33.00.a_180_080_999|EG+C 33.00.a_180_080_999|MA+C 33.00.a_180_080_999|ZA+C 33.00.a_180_080_999|TN+C 33.00.a_180_080_999|AO+C 33.00.a_180_080_999|BJ+C 33.00.a_180_080_999|BW+C 33.00.a_180_080_999|BF+C 33.00.a_180_080_999|BI+C 33.00.a_180_080_999|CM+C 33.00.a_180_080_999|CV+C 33.00.a_180_080_999|CF+C 33.00.a_180_080_999|TD+C 33.00.a_180_080_999|KM+C 33.00.a_180_080_999|CG+C 33.00.a_180_080_999|CD+C 33.00.a_180_080_999|CI+C 33.00.a_180_080_999|GQ+C 33.00.a_180_080_999|ER+C 33.00.a_180_080_999|ET+C 33.00.a_180_080_999|GA+C 33.00.a_180_080_999|GM+C 33.00.a_180_080_999|GH+C 33.00.a_180_080_999|GN+C 33.00.a_180_080_999|GW+C 33.00.a_180_080_999|KE+C 33.00.a_180_080_999|LS+C 33.00.a_180_080_999|LR+C 33.00.a_180_080_999|MG+C 33.00.a_180_080_999|MW+C 33.00.a_180_080_999|ML+C 33.00.a_180_080_999|MU+C 33.00.a_180_080_999|MZ+C 33.00.a_180_080_999|NA+C 33.00.a_180_080_999|NG+C 33.00.a_180_080_999|RW+C 33.00.a_180_080_999|ST+C 33.00.a_180_080_999|SN+C 33.00.a_180_080_999|SC+C 33.00.a_180_080_999|SL+C 33.00.a_180_080_999|SS+C 33.00.a_180_080_999|SZ+C 33.00.a_180_080_999|TZ+C 33.00.a_180_080_999|TG+C 33.00.a_180_080_999|UG+C 33.00.a_180_080_999|ZM+C 33.00.a_180_080_999|ZW+C 33.00.a_180_080_999|MR+C 33.00.a_180_080_999|NE</t>
  </si>
  <si>
    <t>C 33.00.a_180_100_999|DZ+C 33.00.a_180_100_999|EG+C 33.00.a_180_100_999|MA+C 33.00.a_180_100_999|ZA+C 33.00.a_180_100_999|TN+C 33.00.a_180_100_999|AO+C 33.00.a_180_100_999|BJ+C 33.00.a_180_100_999|BW+C 33.00.a_180_100_999|BF+C 33.00.a_180_100_999|BI+C 33.00.a_180_100_999|CM+C 33.00.a_180_100_999|CV+C 33.00.a_180_100_999|CF+C 33.00.a_180_100_999|TD+C 33.00.a_180_100_999|KM+C 33.00.a_180_100_999|CG+C 33.00.a_180_100_999|CD+C 33.00.a_180_100_999|CI+C 33.00.a_180_100_999|GQ+C 33.00.a_180_100_999|ER+C 33.00.a_180_100_999|ET+C 33.00.a_180_100_999|GA+C 33.00.a_180_100_999|GM+C 33.00.a_180_100_999|GH+C 33.00.a_180_100_999|GN+C 33.00.a_180_100_999|GW+C 33.00.a_180_100_999|KE+C 33.00.a_180_100_999|LS+C 33.00.a_180_100_999|LR+C 33.00.a_180_100_999|MG+C 33.00.a_180_100_999|MW+C 33.00.a_180_100_999|ML+C 33.00.a_180_100_999|MU+C 33.00.a_180_100_999|MZ+C 33.00.a_180_100_999|NA+C 33.00.a_180_100_999|NG+C 33.00.a_180_100_999|RW+C 33.00.a_180_100_999|ST+C 33.00.a_180_100_999|SN+C 33.00.a_180_100_999|SC+C 33.00.a_180_100_999|SL+C 33.00.a_180_100_999|SS+C 33.00.a_180_100_999|SZ+C 33.00.a_180_100_999|TZ+C 33.00.a_180_100_999|TG+C 33.00.a_180_100_999|UG+C 33.00.a_180_100_999|ZM+C 33.00.a_180_100_999|ZW+C 33.00.a_180_100_999|MR+C 33.00.a_180_100_999|NE</t>
  </si>
  <si>
    <t>C 33.00.a_180_200_999|DZ+C 33.00.a_180_200_999|EG+C 33.00.a_180_200_999|MA+C 33.00.a_180_200_999|ZA+C 33.00.a_180_200_999|TN+C 33.00.a_180_200_999|AO+C 33.00.a_180_200_999|BJ+C 33.00.a_180_200_999|BW+C 33.00.a_180_200_999|BF+C 33.00.a_180_200_999|BI+C 33.00.a_180_200_999|CM+C 33.00.a_180_200_999|CV+C 33.00.a_180_200_999|CF+C 33.00.a_180_200_999|TD+C 33.00.a_180_200_999|KM+C 33.00.a_180_200_999|CG+C 33.00.a_180_200_999|CD+C 33.00.a_180_200_999|CI+C 33.00.a_180_200_999|GQ+C 33.00.a_180_200_999|ER+C 33.00.a_180_200_999|ET+C 33.00.a_180_200_999|GA+C 33.00.a_180_200_999|GM+C 33.00.a_180_200_999|GH+C 33.00.a_180_200_999|GN+C 33.00.a_180_200_999|GW+C 33.00.a_180_200_999|KE+C 33.00.a_180_200_999|LS+C 33.00.a_180_200_999|LR+C 33.00.a_180_200_999|MG+C 33.00.a_180_200_999|MW+C 33.00.a_180_200_999|ML+C 33.00.a_180_200_999|MU+C 33.00.a_180_200_999|MZ+C 33.00.a_180_200_999|NA+C 33.00.a_180_200_999|NG+C 33.00.a_180_200_999|RW+C 33.00.a_180_200_999|ST+C 33.00.a_180_200_999|SN+C 33.00.a_180_200_999|SC+C 33.00.a_180_200_999|SL+C 33.00.a_180_200_999|SS+C 33.00.a_180_200_999|SZ+C 33.00.a_180_200_999|TZ+C 33.00.a_180_200_999|TG+C 33.00.a_180_200_999|UG+C 33.00.a_180_200_999|ZM+C 33.00.a_180_200_999|ZW+C 33.00.a_180_200_999|MR+C 33.00.a_180_200_999|NE</t>
  </si>
  <si>
    <t>C 33.00.a_180_210_999|DZ+C 33.00.a_180_210_999|EG+C 33.00.a_180_210_999|MA+C 33.00.a_180_210_999|ZA+C 33.00.a_180_210_999|TN+C 33.00.a_180_210_999|AO+C 33.00.a_180_210_999|BJ+C 33.00.a_180_210_999|BW+C 33.00.a_180_210_999|BF+C 33.00.a_180_210_999|BI+C 33.00.a_180_210_999|CM+C 33.00.a_180_210_999|CV+C 33.00.a_180_210_999|CF+C 33.00.a_180_210_999|TD+C 33.00.a_180_210_999|KM+C 33.00.a_180_210_999|CG+C 33.00.a_180_210_999|CD+C 33.00.a_180_210_999|CI+C 33.00.a_180_210_999|GQ+C 33.00.a_180_210_999|ER+C 33.00.a_180_210_999|ET+C 33.00.a_180_210_999|GA+C 33.00.a_180_210_999|GM+C 33.00.a_180_210_999|GH+C 33.00.a_180_210_999|GN+C 33.00.a_180_210_999|GW+C 33.00.a_180_210_999|KE+C 33.00.a_180_210_999|LS+C 33.00.a_180_210_999|LR+C 33.00.a_180_210_999|MG+C 33.00.a_180_210_999|MW+C 33.00.a_180_210_999|ML+C 33.00.a_180_210_999|MU+C 33.00.a_180_210_999|MZ+C 33.00.a_180_210_999|NA+C 33.00.a_180_210_999|NG+C 33.00.a_180_210_999|RW+C 33.00.a_180_210_999|ST+C 33.00.a_180_210_999|SN+C 33.00.a_180_210_999|SC+C 33.00.a_180_210_999|SL+C 33.00.a_180_210_999|SS+C 33.00.a_180_210_999|SZ+C 33.00.a_180_210_999|TZ+C 33.00.a_180_210_999|TG+C 33.00.a_180_210_999|UG+C 33.00.a_180_210_999|ZM+C 33.00.a_180_210_999|ZW+C 33.00.a_180_210_999|MR+C 33.00.a_180_210_999|NE</t>
  </si>
  <si>
    <t>C 33.00.a_180_220_999|DZ+C 33.00.a_180_220_999|EG+C 33.00.a_180_220_999|MA+C 33.00.a_180_220_999|ZA+C 33.00.a_180_220_999|TN+C 33.00.a_180_220_999|AO+C 33.00.a_180_220_999|BJ+C 33.00.a_180_220_999|BW+C 33.00.a_180_220_999|BF+C 33.00.a_180_220_999|BI+C 33.00.a_180_220_999|CM+C 33.00.a_180_220_999|CV+C 33.00.a_180_220_999|CF+C 33.00.a_180_220_999|TD+C 33.00.a_180_220_999|KM+C 33.00.a_180_220_999|CG+C 33.00.a_180_220_999|CD+C 33.00.a_180_220_999|CI+C 33.00.a_180_220_999|GQ+C 33.00.a_180_220_999|ER+C 33.00.a_180_220_999|ET+C 33.00.a_180_220_999|GA+C 33.00.a_180_220_999|GM+C 33.00.a_180_220_999|GH+C 33.00.a_180_220_999|GN+C 33.00.a_180_220_999|GW+C 33.00.a_180_220_999|KE+C 33.00.a_180_220_999|LS+C 33.00.a_180_220_999|LR+C 33.00.a_180_220_999|MG+C 33.00.a_180_220_999|MW+C 33.00.a_180_220_999|ML+C 33.00.a_180_220_999|MU+C 33.00.a_180_220_999|MZ+C 33.00.a_180_220_999|NA+C 33.00.a_180_220_999|NG+C 33.00.a_180_220_999|RW+C 33.00.a_180_220_999|ST+C 33.00.a_180_220_999|SN+C 33.00.a_180_220_999|SC+C 33.00.a_180_220_999|SL+C 33.00.a_180_220_999|SS+C 33.00.a_180_220_999|SZ+C 33.00.a_180_220_999|TZ+C 33.00.a_180_220_999|TG+C 33.00.a_180_220_999|UG+C 33.00.a_180_220_999|ZM+C 33.00.a_180_220_999|ZW+C 33.00.a_180_220_999|MR+C 33.00.a_180_220_999|NE</t>
  </si>
  <si>
    <t>C 33.00.a_180_230_999|DZ+C 33.00.a_180_230_999|EG+C 33.00.a_180_230_999|MA+C 33.00.a_180_230_999|ZA+C 33.00.a_180_230_999|TN+C 33.00.a_180_230_999|AO+C 33.00.a_180_230_999|BJ+C 33.00.a_180_230_999|BW+C 33.00.a_180_230_999|BF+C 33.00.a_180_230_999|BI+C 33.00.a_180_230_999|CM+C 33.00.a_180_230_999|CV+C 33.00.a_180_230_999|CF+C 33.00.a_180_230_999|TD+C 33.00.a_180_230_999|KM+C 33.00.a_180_230_999|CG+C 33.00.a_180_230_999|CD+C 33.00.a_180_230_999|CI+C 33.00.a_180_230_999|GQ+C 33.00.a_180_230_999|ER+C 33.00.a_180_230_999|ET+C 33.00.a_180_230_999|GA+C 33.00.a_180_230_999|GM+C 33.00.a_180_230_999|GH+C 33.00.a_180_230_999|GN+C 33.00.a_180_230_999|GW+C 33.00.a_180_230_999|KE+C 33.00.a_180_230_999|LS+C 33.00.a_180_230_999|LR+C 33.00.a_180_230_999|MG+C 33.00.a_180_230_999|MW+C 33.00.a_180_230_999|ML+C 33.00.a_180_230_999|MU+C 33.00.a_180_230_999|MZ+C 33.00.a_180_230_999|NA+C 33.00.a_180_230_999|NG+C 33.00.a_180_230_999|RW+C 33.00.a_180_230_999|ST+C 33.00.a_180_230_999|SN+C 33.00.a_180_230_999|SC+C 33.00.a_180_230_999|SL+C 33.00.a_180_230_999|SS+C 33.00.a_180_230_999|SZ+C 33.00.a_180_230_999|TZ+C 33.00.a_180_230_999|TG+C 33.00.a_180_230_999|UG+C 33.00.a_180_230_999|ZM+C 33.00.a_180_230_999|ZW+C 33.00.a_180_230_999|MR+C 33.00.a_180_230_999|NE</t>
  </si>
  <si>
    <t>C 33.00.a_180_240_999|DZ+C 33.00.a_180_240_999|EG+C 33.00.a_180_240_999|MA+C 33.00.a_180_240_999|ZA+C 33.00.a_180_240_999|TN+C 33.00.a_180_240_999|AO+C 33.00.a_180_240_999|BJ+C 33.00.a_180_240_999|BW+C 33.00.a_180_240_999|BF+C 33.00.a_180_240_999|BI+C 33.00.a_180_240_999|CM+C 33.00.a_180_240_999|CV+C 33.00.a_180_240_999|CF+C 33.00.a_180_240_999|TD+C 33.00.a_180_240_999|KM+C 33.00.a_180_240_999|CG+C 33.00.a_180_240_999|CD+C 33.00.a_180_240_999|CI+C 33.00.a_180_240_999|GQ+C 33.00.a_180_240_999|ER+C 33.00.a_180_240_999|ET+C 33.00.a_180_240_999|GA+C 33.00.a_180_240_999|GM+C 33.00.a_180_240_999|GH+C 33.00.a_180_240_999|GN+C 33.00.a_180_240_999|GW+C 33.00.a_180_240_999|KE+C 33.00.a_180_240_999|LS+C 33.00.a_180_240_999|LR+C 33.00.a_180_240_999|MG+C 33.00.a_180_240_999|MW+C 33.00.a_180_240_999|ML+C 33.00.a_180_240_999|MU+C 33.00.a_180_240_999|MZ+C 33.00.a_180_240_999|NA+C 33.00.a_180_240_999|NG+C 33.00.a_180_240_999|RW+C 33.00.a_180_240_999|ST+C 33.00.a_180_240_999|SN+C 33.00.a_180_240_999|SC+C 33.00.a_180_240_999|SL+C 33.00.a_180_240_999|SS+C 33.00.a_180_240_999|SZ+C 33.00.a_180_240_999|TZ+C 33.00.a_180_240_999|TG+C 33.00.a_180_240_999|UG+C 33.00.a_180_240_999|ZM+C 33.00.a_180_240_999|ZW+C 33.00.a_180_240_999|MR+C 33.00.a_180_240_999|NE</t>
  </si>
  <si>
    <t>C 33.00.a_180_250_999|DZ+C 33.00.a_180_250_999|EG+C 33.00.a_180_250_999|MA+C 33.00.a_180_250_999|ZA+C 33.00.a_180_250_999|TN+C 33.00.a_180_250_999|AO+C 33.00.a_180_250_999|BJ+C 33.00.a_180_250_999|BW+C 33.00.a_180_250_999|BF+C 33.00.a_180_250_999|BI+C 33.00.a_180_250_999|CM+C 33.00.a_180_250_999|CV+C 33.00.a_180_250_999|CF+C 33.00.a_180_250_999|TD+C 33.00.a_180_250_999|KM+C 33.00.a_180_250_999|CG+C 33.00.a_180_250_999|CD+C 33.00.a_180_250_999|CI+C 33.00.a_180_250_999|GQ+C 33.00.a_180_250_999|ER+C 33.00.a_180_250_999|ET+C 33.00.a_180_250_999|GA+C 33.00.a_180_250_999|GM+C 33.00.a_180_250_999|GH+C 33.00.a_180_250_999|GN+C 33.00.a_180_250_999|GW+C 33.00.a_180_250_999|KE+C 33.00.a_180_250_999|LS+C 33.00.a_180_250_999|LR+C 33.00.a_180_250_999|MG+C 33.00.a_180_250_999|MW+C 33.00.a_180_250_999|ML+C 33.00.a_180_250_999|MU+C 33.00.a_180_250_999|MZ+C 33.00.a_180_250_999|NA+C 33.00.a_180_250_999|NG+C 33.00.a_180_250_999|RW+C 33.00.a_180_250_999|ST+C 33.00.a_180_250_999|SN+C 33.00.a_180_250_999|SC+C 33.00.a_180_250_999|SL+C 33.00.a_180_250_999|SS+C 33.00.a_180_250_999|SZ+C 33.00.a_180_250_999|TZ+C 33.00.a_180_250_999|TG+C 33.00.a_180_250_999|UG+C 33.00.a_180_250_999|ZM+C 33.00.a_180_250_999|ZW+C 33.00.a_180_250_999|MR+C 33.00.a_180_250_999|NE</t>
  </si>
  <si>
    <t>C 33.00.a_190_010_999|DZ+C 33.00.a_190_010_999|EG+C 33.00.a_190_010_999|MA+C 33.00.a_190_010_999|ZA+C 33.00.a_190_010_999|TN+C 33.00.a_190_010_999|AO+C 33.00.a_190_010_999|BJ+C 33.00.a_190_010_999|BW+C 33.00.a_190_010_999|BF+C 33.00.a_190_010_999|BI+C 33.00.a_190_010_999|CM+C 33.00.a_190_010_999|CV+C 33.00.a_190_010_999|CF+C 33.00.a_190_010_999|TD+C 33.00.a_190_010_999|KM+C 33.00.a_190_010_999|CG+C 33.00.a_190_010_999|CD+C 33.00.a_190_010_999|CI+C 33.00.a_190_010_999|GQ+C 33.00.a_190_010_999|ER+C 33.00.a_190_010_999|ET+C 33.00.a_190_010_999|GA+C 33.00.a_190_010_999|GM+C 33.00.a_190_010_999|GH+C 33.00.a_190_010_999|GN+C 33.00.a_190_010_999|GW+C 33.00.a_190_010_999|KE+C 33.00.a_190_010_999|LS+C 33.00.a_190_010_999|LR+C 33.00.a_190_010_999|MG+C 33.00.a_190_010_999|MW+C 33.00.a_190_010_999|ML+C 33.00.a_190_010_999|MU+C 33.00.a_190_010_999|MZ+C 33.00.a_190_010_999|NA+C 33.00.a_190_010_999|NG+C 33.00.a_190_010_999|RW+C 33.00.a_190_010_999|ST+C 33.00.a_190_010_999|SN+C 33.00.a_190_010_999|SC+C 33.00.a_190_010_999|SL+C 33.00.a_190_010_999|SS+C 33.00.a_190_010_999|SZ+C 33.00.a_190_010_999|TZ+C 33.00.a_190_010_999|TG+C 33.00.a_190_010_999|UG+C 33.00.a_190_010_999|ZM+C 33.00.a_190_010_999|ZW+C 33.00.a_190_010_999|MR+C 33.00.a_190_010_999|NE</t>
  </si>
  <si>
    <t>C 33.00.a_190_020_999|DZ+C 33.00.a_190_020_999|EG+C 33.00.a_190_020_999|MA+C 33.00.a_190_020_999|ZA+C 33.00.a_190_020_999|TN+C 33.00.a_190_020_999|AO+C 33.00.a_190_020_999|BJ+C 33.00.a_190_020_999|BW+C 33.00.a_190_020_999|BF+C 33.00.a_190_020_999|BI+C 33.00.a_190_020_999|CM+C 33.00.a_190_020_999|CV+C 33.00.a_190_020_999|CF+C 33.00.a_190_020_999|TD+C 33.00.a_190_020_999|KM+C 33.00.a_190_020_999|CG+C 33.00.a_190_020_999|CD+C 33.00.a_190_020_999|CI+C 33.00.a_190_020_999|GQ+C 33.00.a_190_020_999|ER+C 33.00.a_190_020_999|ET+C 33.00.a_190_020_999|GA+C 33.00.a_190_020_999|GM+C 33.00.a_190_020_999|GH+C 33.00.a_190_020_999|GN+C 33.00.a_190_020_999|GW+C 33.00.a_190_020_999|KE+C 33.00.a_190_020_999|LS+C 33.00.a_190_020_999|LR+C 33.00.a_190_020_999|MG+C 33.00.a_190_020_999|MW+C 33.00.a_190_020_999|ML+C 33.00.a_190_020_999|MU+C 33.00.a_190_020_999|MZ+C 33.00.a_190_020_999|NA+C 33.00.a_190_020_999|NG+C 33.00.a_190_020_999|RW+C 33.00.a_190_020_999|ST+C 33.00.a_190_020_999|SN+C 33.00.a_190_020_999|SC+C 33.00.a_190_020_999|SL+C 33.00.a_190_020_999|SS+C 33.00.a_190_020_999|SZ+C 33.00.a_190_020_999|TZ+C 33.00.a_190_020_999|TG+C 33.00.a_190_020_999|UG+C 33.00.a_190_020_999|ZM+C 33.00.a_190_020_999|ZW+C 33.00.a_190_020_999|MR+C 33.00.a_190_020_999|NE</t>
  </si>
  <si>
    <t>C 33.00.a_190_030_999|DZ+C 33.00.a_190_030_999|EG+C 33.00.a_190_030_999|MA+C 33.00.a_190_030_999|ZA+C 33.00.a_190_030_999|TN+C 33.00.a_190_030_999|AO+C 33.00.a_190_030_999|BJ+C 33.00.a_190_030_999|BW+C 33.00.a_190_030_999|BF+C 33.00.a_190_030_999|BI+C 33.00.a_190_030_999|CM+C 33.00.a_190_030_999|CV+C 33.00.a_190_030_999|CF+C 33.00.a_190_030_999|TD+C 33.00.a_190_030_999|KM+C 33.00.a_190_030_999|CG+C 33.00.a_190_030_999|CD+C 33.00.a_190_030_999|CI+C 33.00.a_190_030_999|GQ+C 33.00.a_190_030_999|ER+C 33.00.a_190_030_999|ET+C 33.00.a_190_030_999|GA+C 33.00.a_190_030_999|GM+C 33.00.a_190_030_999|GH+C 33.00.a_190_030_999|GN+C 33.00.a_190_030_999|GW+C 33.00.a_190_030_999|KE+C 33.00.a_190_030_999|LS+C 33.00.a_190_030_999|LR+C 33.00.a_190_030_999|MG+C 33.00.a_190_030_999|MW+C 33.00.a_190_030_999|ML+C 33.00.a_190_030_999|MU+C 33.00.a_190_030_999|MZ+C 33.00.a_190_030_999|NA+C 33.00.a_190_030_999|NG+C 33.00.a_190_030_999|RW+C 33.00.a_190_030_999|ST+C 33.00.a_190_030_999|SN+C 33.00.a_190_030_999|SC+C 33.00.a_190_030_999|SL+C 33.00.a_190_030_999|SS+C 33.00.a_190_030_999|SZ+C 33.00.a_190_030_999|TZ+C 33.00.a_190_030_999|TG+C 33.00.a_190_030_999|UG+C 33.00.a_190_030_999|ZM+C 33.00.a_190_030_999|ZW+C 33.00.a_190_030_999|MR+C 33.00.a_190_030_999|NE</t>
  </si>
  <si>
    <t>C 33.00.a_190_060_999|DZ+C 33.00.a_190_060_999|EG+C 33.00.a_190_060_999|MA+C 33.00.a_190_060_999|ZA+C 33.00.a_190_060_999|TN+C 33.00.a_190_060_999|AO+C 33.00.a_190_060_999|BJ+C 33.00.a_190_060_999|BW+C 33.00.a_190_060_999|BF+C 33.00.a_190_060_999|BI+C 33.00.a_190_060_999|CM+C 33.00.a_190_060_999|CV+C 33.00.a_190_060_999|CF+C 33.00.a_190_060_999|TD+C 33.00.a_190_060_999|KM+C 33.00.a_190_060_999|CG+C 33.00.a_190_060_999|CD+C 33.00.a_190_060_999|CI+C 33.00.a_190_060_999|GQ+C 33.00.a_190_060_999|ER+C 33.00.a_190_060_999|ET+C 33.00.a_190_060_999|GA+C 33.00.a_190_060_999|GM+C 33.00.a_190_060_999|GH+C 33.00.a_190_060_999|GN+C 33.00.a_190_060_999|GW+C 33.00.a_190_060_999|KE+C 33.00.a_190_060_999|LS+C 33.00.a_190_060_999|LR+C 33.00.a_190_060_999|MG+C 33.00.a_190_060_999|MW+C 33.00.a_190_060_999|ML+C 33.00.a_190_060_999|MU+C 33.00.a_190_060_999|MZ+C 33.00.a_190_060_999|NA+C 33.00.a_190_060_999|NG+C 33.00.a_190_060_999|RW+C 33.00.a_190_060_999|ST+C 33.00.a_190_060_999|SN+C 33.00.a_190_060_999|SC+C 33.00.a_190_060_999|SL+C 33.00.a_190_060_999|SS+C 33.00.a_190_060_999|SZ+C 33.00.a_190_060_999|TZ+C 33.00.a_190_060_999|TG+C 33.00.a_190_060_999|UG+C 33.00.a_190_060_999|ZM+C 33.00.a_190_060_999|ZW+C 33.00.a_190_060_999|MR+C 33.00.a_190_060_999|NE</t>
  </si>
  <si>
    <t>C 33.00.a_190_080_999|DZ+C 33.00.a_190_080_999|EG+C 33.00.a_190_080_999|MA+C 33.00.a_190_080_999|ZA+C 33.00.a_190_080_999|TN+C 33.00.a_190_080_999|AO+C 33.00.a_190_080_999|BJ+C 33.00.a_190_080_999|BW+C 33.00.a_190_080_999|BF+C 33.00.a_190_080_999|BI+C 33.00.a_190_080_999|CM+C 33.00.a_190_080_999|CV+C 33.00.a_190_080_999|CF+C 33.00.a_190_080_999|TD+C 33.00.a_190_080_999|KM+C 33.00.a_190_080_999|CG+C 33.00.a_190_080_999|CD+C 33.00.a_190_080_999|CI+C 33.00.a_190_080_999|GQ+C 33.00.a_190_080_999|ER+C 33.00.a_190_080_999|ET+C 33.00.a_190_080_999|GA+C 33.00.a_190_080_999|GM+C 33.00.a_190_080_999|GH+C 33.00.a_190_080_999|GN+C 33.00.a_190_080_999|GW+C 33.00.a_190_080_999|KE+C 33.00.a_190_080_999|LS+C 33.00.a_190_080_999|LR+C 33.00.a_190_080_999|MG+C 33.00.a_190_080_999|MW+C 33.00.a_190_080_999|ML+C 33.00.a_190_080_999|MU+C 33.00.a_190_080_999|MZ+C 33.00.a_190_080_999|NA+C 33.00.a_190_080_999|NG+C 33.00.a_190_080_999|RW+C 33.00.a_190_080_999|ST+C 33.00.a_190_080_999|SN+C 33.00.a_190_080_999|SC+C 33.00.a_190_080_999|SL+C 33.00.a_190_080_999|SS+C 33.00.a_190_080_999|SZ+C 33.00.a_190_080_999|TZ+C 33.00.a_190_080_999|TG+C 33.00.a_190_080_999|UG+C 33.00.a_190_080_999|ZM+C 33.00.a_190_080_999|ZW+C 33.00.a_190_080_999|MR+C 33.00.a_190_080_999|NE</t>
  </si>
  <si>
    <t>C 33.00.a_190_100_999|DZ+C 33.00.a_190_100_999|EG+C 33.00.a_190_100_999|MA+C 33.00.a_190_100_999|ZA+C 33.00.a_190_100_999|TN+C 33.00.a_190_100_999|AO+C 33.00.a_190_100_999|BJ+C 33.00.a_190_100_999|BW+C 33.00.a_190_100_999|BF+C 33.00.a_190_100_999|BI+C 33.00.a_190_100_999|CM+C 33.00.a_190_100_999|CV+C 33.00.a_190_100_999|CF+C 33.00.a_190_100_999|TD+C 33.00.a_190_100_999|KM+C 33.00.a_190_100_999|CG+C 33.00.a_190_100_999|CD+C 33.00.a_190_100_999|CI+C 33.00.a_190_100_999|GQ+C 33.00.a_190_100_999|ER+C 33.00.a_190_100_999|ET+C 33.00.a_190_100_999|GA+C 33.00.a_190_100_999|GM+C 33.00.a_190_100_999|GH+C 33.00.a_190_100_999|GN+C 33.00.a_190_100_999|GW+C 33.00.a_190_100_999|KE+C 33.00.a_190_100_999|LS+C 33.00.a_190_100_999|LR+C 33.00.a_190_100_999|MG+C 33.00.a_190_100_999|MW+C 33.00.a_190_100_999|ML+C 33.00.a_190_100_999|MU+C 33.00.a_190_100_999|MZ+C 33.00.a_190_100_999|NA+C 33.00.a_190_100_999|NG+C 33.00.a_190_100_999|RW+C 33.00.a_190_100_999|ST+C 33.00.a_190_100_999|SN+C 33.00.a_190_100_999|SC+C 33.00.a_190_100_999|SL+C 33.00.a_190_100_999|SS+C 33.00.a_190_100_999|SZ+C 33.00.a_190_100_999|TZ+C 33.00.a_190_100_999|TG+C 33.00.a_190_100_999|UG+C 33.00.a_190_100_999|ZM+C 33.00.a_190_100_999|ZW+C 33.00.a_190_100_999|MR+C 33.00.a_190_100_999|NE</t>
  </si>
  <si>
    <t>C 33.00.a_190_200_999|DZ+C 33.00.a_190_200_999|EG+C 33.00.a_190_200_999|MA+C 33.00.a_190_200_999|ZA+C 33.00.a_190_200_999|TN+C 33.00.a_190_200_999|AO+C 33.00.a_190_200_999|BJ+C 33.00.a_190_200_999|BW+C 33.00.a_190_200_999|BF+C 33.00.a_190_200_999|BI+C 33.00.a_190_200_999|CM+C 33.00.a_190_200_999|CV+C 33.00.a_190_200_999|CF+C 33.00.a_190_200_999|TD+C 33.00.a_190_200_999|KM+C 33.00.a_190_200_999|CG+C 33.00.a_190_200_999|CD+C 33.00.a_190_200_999|CI+C 33.00.a_190_200_999|GQ+C 33.00.a_190_200_999|ER+C 33.00.a_190_200_999|ET+C 33.00.a_190_200_999|GA+C 33.00.a_190_200_999|GM+C 33.00.a_190_200_999|GH+C 33.00.a_190_200_999|GN+C 33.00.a_190_200_999|GW+C 33.00.a_190_200_999|KE+C 33.00.a_190_200_999|LS+C 33.00.a_190_200_999|LR+C 33.00.a_190_200_999|MG+C 33.00.a_190_200_999|MW+C 33.00.a_190_200_999|ML+C 33.00.a_190_200_999|MU+C 33.00.a_190_200_999|MZ+C 33.00.a_190_200_999|NA+C 33.00.a_190_200_999|NG+C 33.00.a_190_200_999|RW+C 33.00.a_190_200_999|ST+C 33.00.a_190_200_999|SN+C 33.00.a_190_200_999|SC+C 33.00.a_190_200_999|SL+C 33.00.a_190_200_999|SS+C 33.00.a_190_200_999|SZ+C 33.00.a_190_200_999|TZ+C 33.00.a_190_200_999|TG+C 33.00.a_190_200_999|UG+C 33.00.a_190_200_999|ZM+C 33.00.a_190_200_999|ZW+C 33.00.a_190_200_999|MR+C 33.00.a_190_200_999|NE</t>
  </si>
  <si>
    <t>C 33.00.a_190_210_999|DZ+C 33.00.a_190_210_999|EG+C 33.00.a_190_210_999|MA+C 33.00.a_190_210_999|ZA+C 33.00.a_190_210_999|TN+C 33.00.a_190_210_999|AO+C 33.00.a_190_210_999|BJ+C 33.00.a_190_210_999|BW+C 33.00.a_190_210_999|BF+C 33.00.a_190_210_999|BI+C 33.00.a_190_210_999|CM+C 33.00.a_190_210_999|CV+C 33.00.a_190_210_999|CF+C 33.00.a_190_210_999|TD+C 33.00.a_190_210_999|KM+C 33.00.a_190_210_999|CG+C 33.00.a_190_210_999|CD+C 33.00.a_190_210_999|CI+C 33.00.a_190_210_999|GQ+C 33.00.a_190_210_999|ER+C 33.00.a_190_210_999|ET+C 33.00.a_190_210_999|GA+C 33.00.a_190_210_999|GM+C 33.00.a_190_210_999|GH+C 33.00.a_190_210_999|GN+C 33.00.a_190_210_999|GW+C 33.00.a_190_210_999|KE+C 33.00.a_190_210_999|LS+C 33.00.a_190_210_999|LR+C 33.00.a_190_210_999|MG+C 33.00.a_190_210_999|MW+C 33.00.a_190_210_999|ML+C 33.00.a_190_210_999|MU+C 33.00.a_190_210_999|MZ+C 33.00.a_190_210_999|NA+C 33.00.a_190_210_999|NG+C 33.00.a_190_210_999|RW+C 33.00.a_190_210_999|ST+C 33.00.a_190_210_999|SN+C 33.00.a_190_210_999|SC+C 33.00.a_190_210_999|SL+C 33.00.a_190_210_999|SS+C 33.00.a_190_210_999|SZ+C 33.00.a_190_210_999|TZ+C 33.00.a_190_210_999|TG+C 33.00.a_190_210_999|UG+C 33.00.a_190_210_999|ZM+C 33.00.a_190_210_999|ZW+C 33.00.a_190_210_999|MR+C 33.00.a_190_210_999|NE</t>
  </si>
  <si>
    <t>C 33.00.a_190_220_999|DZ+C 33.00.a_190_220_999|EG+C 33.00.a_190_220_999|MA+C 33.00.a_190_220_999|ZA+C 33.00.a_190_220_999|TN+C 33.00.a_190_220_999|AO+C 33.00.a_190_220_999|BJ+C 33.00.a_190_220_999|BW+C 33.00.a_190_220_999|BF+C 33.00.a_190_220_999|BI+C 33.00.a_190_220_999|CM+C 33.00.a_190_220_999|CV+C 33.00.a_190_220_999|CF+C 33.00.a_190_220_999|TD+C 33.00.a_190_220_999|KM+C 33.00.a_190_220_999|CG+C 33.00.a_190_220_999|CD+C 33.00.a_190_220_999|CI+C 33.00.a_190_220_999|GQ+C 33.00.a_190_220_999|ER+C 33.00.a_190_220_999|ET+C 33.00.a_190_220_999|GA+C 33.00.a_190_220_999|GM+C 33.00.a_190_220_999|GH+C 33.00.a_190_220_999|GN+C 33.00.a_190_220_999|GW+C 33.00.a_190_220_999|KE+C 33.00.a_190_220_999|LS+C 33.00.a_190_220_999|LR+C 33.00.a_190_220_999|MG+C 33.00.a_190_220_999|MW+C 33.00.a_190_220_999|ML+C 33.00.a_190_220_999|MU+C 33.00.a_190_220_999|MZ+C 33.00.a_190_220_999|NA+C 33.00.a_190_220_999|NG+C 33.00.a_190_220_999|RW+C 33.00.a_190_220_999|ST+C 33.00.a_190_220_999|SN+C 33.00.a_190_220_999|SC+C 33.00.a_190_220_999|SL+C 33.00.a_190_220_999|SS+C 33.00.a_190_220_999|SZ+C 33.00.a_190_220_999|TZ+C 33.00.a_190_220_999|TG+C 33.00.a_190_220_999|UG+C 33.00.a_190_220_999|ZM+C 33.00.a_190_220_999|ZW+C 33.00.a_190_220_999|MR+C 33.00.a_190_220_999|NE</t>
  </si>
  <si>
    <t>C 33.00.a_190_230_999|DZ+C 33.00.a_190_230_999|EG+C 33.00.a_190_230_999|MA+C 33.00.a_190_230_999|ZA+C 33.00.a_190_230_999|TN+C 33.00.a_190_230_999|AO+C 33.00.a_190_230_999|BJ+C 33.00.a_190_230_999|BW+C 33.00.a_190_230_999|BF+C 33.00.a_190_230_999|BI+C 33.00.a_190_230_999|CM+C 33.00.a_190_230_999|CV+C 33.00.a_190_230_999|CF+C 33.00.a_190_230_999|TD+C 33.00.a_190_230_999|KM+C 33.00.a_190_230_999|CG+C 33.00.a_190_230_999|CD+C 33.00.a_190_230_999|CI+C 33.00.a_190_230_999|GQ+C 33.00.a_190_230_999|ER+C 33.00.a_190_230_999|ET+C 33.00.a_190_230_999|GA+C 33.00.a_190_230_999|GM+C 33.00.a_190_230_999|GH+C 33.00.a_190_230_999|GN+C 33.00.a_190_230_999|GW+C 33.00.a_190_230_999|KE+C 33.00.a_190_230_999|LS+C 33.00.a_190_230_999|LR+C 33.00.a_190_230_999|MG+C 33.00.a_190_230_999|MW+C 33.00.a_190_230_999|ML+C 33.00.a_190_230_999|MU+C 33.00.a_190_230_999|MZ+C 33.00.a_190_230_999|NA+C 33.00.a_190_230_999|NG+C 33.00.a_190_230_999|RW+C 33.00.a_190_230_999|ST+C 33.00.a_190_230_999|SN+C 33.00.a_190_230_999|SC+C 33.00.a_190_230_999|SL+C 33.00.a_190_230_999|SS+C 33.00.a_190_230_999|SZ+C 33.00.a_190_230_999|TZ+C 33.00.a_190_230_999|TG+C 33.00.a_190_230_999|UG+C 33.00.a_190_230_999|ZM+C 33.00.a_190_230_999|ZW+C 33.00.a_190_230_999|MR+C 33.00.a_190_230_999|NE</t>
  </si>
  <si>
    <t>C 33.00.a_190_240_999|DZ+C 33.00.a_190_240_999|EG+C 33.00.a_190_240_999|MA+C 33.00.a_190_240_999|ZA+C 33.00.a_190_240_999|TN+C 33.00.a_190_240_999|AO+C 33.00.a_190_240_999|BJ+C 33.00.a_190_240_999|BW+C 33.00.a_190_240_999|BF+C 33.00.a_190_240_999|BI+C 33.00.a_190_240_999|CM+C 33.00.a_190_240_999|CV+C 33.00.a_190_240_999|CF+C 33.00.a_190_240_999|TD+C 33.00.a_190_240_999|KM+C 33.00.a_190_240_999|CG+C 33.00.a_190_240_999|CD+C 33.00.a_190_240_999|CI+C 33.00.a_190_240_999|GQ+C 33.00.a_190_240_999|ER+C 33.00.a_190_240_999|ET+C 33.00.a_190_240_999|GA+C 33.00.a_190_240_999|GM+C 33.00.a_190_240_999|GH+C 33.00.a_190_240_999|GN+C 33.00.a_190_240_999|GW+C 33.00.a_190_240_999|KE+C 33.00.a_190_240_999|LS+C 33.00.a_190_240_999|LR+C 33.00.a_190_240_999|MG+C 33.00.a_190_240_999|MW+C 33.00.a_190_240_999|ML+C 33.00.a_190_240_999|MU+C 33.00.a_190_240_999|MZ+C 33.00.a_190_240_999|NA+C 33.00.a_190_240_999|NG+C 33.00.a_190_240_999|RW+C 33.00.a_190_240_999|ST+C 33.00.a_190_240_999|SN+C 33.00.a_190_240_999|SC+C 33.00.a_190_240_999|SL+C 33.00.a_190_240_999|SS+C 33.00.a_190_240_999|SZ+C 33.00.a_190_240_999|TZ+C 33.00.a_190_240_999|TG+C 33.00.a_190_240_999|UG+C 33.00.a_190_240_999|ZM+C 33.00.a_190_240_999|ZW+C 33.00.a_190_240_999|MR+C 33.00.a_190_240_999|NE</t>
  </si>
  <si>
    <t>C 33.00.a_190_250_999|DZ+C 33.00.a_190_250_999|EG+C 33.00.a_190_250_999|MA+C 33.00.a_190_250_999|ZA+C 33.00.a_190_250_999|TN+C 33.00.a_190_250_999|AO+C 33.00.a_190_250_999|BJ+C 33.00.a_190_250_999|BW+C 33.00.a_190_250_999|BF+C 33.00.a_190_250_999|BI+C 33.00.a_190_250_999|CM+C 33.00.a_190_250_999|CV+C 33.00.a_190_250_999|CF+C 33.00.a_190_250_999|TD+C 33.00.a_190_250_999|KM+C 33.00.a_190_250_999|CG+C 33.00.a_190_250_999|CD+C 33.00.a_190_250_999|CI+C 33.00.a_190_250_999|GQ+C 33.00.a_190_250_999|ER+C 33.00.a_190_250_999|ET+C 33.00.a_190_250_999|GA+C 33.00.a_190_250_999|GM+C 33.00.a_190_250_999|GH+C 33.00.a_190_250_999|GN+C 33.00.a_190_250_999|GW+C 33.00.a_190_250_999|KE+C 33.00.a_190_250_999|LS+C 33.00.a_190_250_999|LR+C 33.00.a_190_250_999|MG+C 33.00.a_190_250_999|MW+C 33.00.a_190_250_999|ML+C 33.00.a_190_250_999|MU+C 33.00.a_190_250_999|MZ+C 33.00.a_190_250_999|NA+C 33.00.a_190_250_999|NG+C 33.00.a_190_250_999|RW+C 33.00.a_190_250_999|ST+C 33.00.a_190_250_999|SN+C 33.00.a_190_250_999|SC+C 33.00.a_190_250_999|SL+C 33.00.a_190_250_999|SS+C 33.00.a_190_250_999|SZ+C 33.00.a_190_250_999|TZ+C 33.00.a_190_250_999|TG+C 33.00.a_190_250_999|UG+C 33.00.a_190_250_999|ZM+C 33.00.a_190_250_999|ZW+C 33.00.a_190_250_999|MR+C 33.00.a_190_250_999|NE</t>
  </si>
  <si>
    <t>C 33.00.a_200_010_999|DZ+C 33.00.a_200_010_999|EG+C 33.00.a_200_010_999|MA+C 33.00.a_200_010_999|ZA+C 33.00.a_200_010_999|TN+C 33.00.a_200_010_999|AO+C 33.00.a_200_010_999|BJ+C 33.00.a_200_010_999|BW+C 33.00.a_200_010_999|BF+C 33.00.a_200_010_999|BI+C 33.00.a_200_010_999|CM+C 33.00.a_200_010_999|CV+C 33.00.a_200_010_999|CF+C 33.00.a_200_010_999|TD+C 33.00.a_200_010_999|KM+C 33.00.a_200_010_999|CG+C 33.00.a_200_010_999|CD+C 33.00.a_200_010_999|CI+C 33.00.a_200_010_999|GQ+C 33.00.a_200_010_999|ER+C 33.00.a_200_010_999|ET+C 33.00.a_200_010_999|GA+C 33.00.a_200_010_999|GM+C 33.00.a_200_010_999|GH+C 33.00.a_200_010_999|GN+C 33.00.a_200_010_999|GW+C 33.00.a_200_010_999|KE+C 33.00.a_200_010_999|LS+C 33.00.a_200_010_999|LR+C 33.00.a_200_010_999|MG+C 33.00.a_200_010_999|MW+C 33.00.a_200_010_999|ML+C 33.00.a_200_010_999|MU+C 33.00.a_200_010_999|MZ+C 33.00.a_200_010_999|NA+C 33.00.a_200_010_999|NG+C 33.00.a_200_010_999|RW+C 33.00.a_200_010_999|ST+C 33.00.a_200_010_999|SN+C 33.00.a_200_010_999|SC+C 33.00.a_200_010_999|SL+C 33.00.a_200_010_999|SS+C 33.00.a_200_010_999|SZ+C 33.00.a_200_010_999|TZ+C 33.00.a_200_010_999|TG+C 33.00.a_200_010_999|UG+C 33.00.a_200_010_999|ZM+C 33.00.a_200_010_999|ZW+C 33.00.a_200_010_999|MR+C 33.00.a_200_010_999|NE</t>
  </si>
  <si>
    <t>C 33.00.a_200_020_999|DZ+C 33.00.a_200_020_999|EG+C 33.00.a_200_020_999|MA+C 33.00.a_200_020_999|ZA+C 33.00.a_200_020_999|TN+C 33.00.a_200_020_999|AO+C 33.00.a_200_020_999|BJ+C 33.00.a_200_020_999|BW+C 33.00.a_200_020_999|BF+C 33.00.a_200_020_999|BI+C 33.00.a_200_020_999|CM+C 33.00.a_200_020_999|CV+C 33.00.a_200_020_999|CF+C 33.00.a_200_020_999|TD+C 33.00.a_200_020_999|KM+C 33.00.a_200_020_999|CG+C 33.00.a_200_020_999|CD+C 33.00.a_200_020_999|CI+C 33.00.a_200_020_999|GQ+C 33.00.a_200_020_999|ER+C 33.00.a_200_020_999|ET+C 33.00.a_200_020_999|GA+C 33.00.a_200_020_999|GM+C 33.00.a_200_020_999|GH+C 33.00.a_200_020_999|GN+C 33.00.a_200_020_999|GW+C 33.00.a_200_020_999|KE+C 33.00.a_200_020_999|LS+C 33.00.a_200_020_999|LR+C 33.00.a_200_020_999|MG+C 33.00.a_200_020_999|MW+C 33.00.a_200_020_999|ML+C 33.00.a_200_020_999|MU+C 33.00.a_200_020_999|MZ+C 33.00.a_200_020_999|NA+C 33.00.a_200_020_999|NG+C 33.00.a_200_020_999|RW+C 33.00.a_200_020_999|ST+C 33.00.a_200_020_999|SN+C 33.00.a_200_020_999|SC+C 33.00.a_200_020_999|SL+C 33.00.a_200_020_999|SS+C 33.00.a_200_020_999|SZ+C 33.00.a_200_020_999|TZ+C 33.00.a_200_020_999|TG+C 33.00.a_200_020_999|UG+C 33.00.a_200_020_999|ZM+C 33.00.a_200_020_999|ZW+C 33.00.a_200_020_999|MR+C 33.00.a_200_020_999|NE</t>
  </si>
  <si>
    <t>C 33.00.a_200_030_999|DZ+C 33.00.a_200_030_999|EG+C 33.00.a_200_030_999|MA+C 33.00.a_200_030_999|ZA+C 33.00.a_200_030_999|TN+C 33.00.a_200_030_999|AO+C 33.00.a_200_030_999|BJ+C 33.00.a_200_030_999|BW+C 33.00.a_200_030_999|BF+C 33.00.a_200_030_999|BI+C 33.00.a_200_030_999|CM+C 33.00.a_200_030_999|CV+C 33.00.a_200_030_999|CF+C 33.00.a_200_030_999|TD+C 33.00.a_200_030_999|KM+C 33.00.a_200_030_999|CG+C 33.00.a_200_030_999|CD+C 33.00.a_200_030_999|CI+C 33.00.a_200_030_999|GQ+C 33.00.a_200_030_999|ER+C 33.00.a_200_030_999|ET+C 33.00.a_200_030_999|GA+C 33.00.a_200_030_999|GM+C 33.00.a_200_030_999|GH+C 33.00.a_200_030_999|GN+C 33.00.a_200_030_999|GW+C 33.00.a_200_030_999|KE+C 33.00.a_200_030_999|LS+C 33.00.a_200_030_999|LR+C 33.00.a_200_030_999|MG+C 33.00.a_200_030_999|MW+C 33.00.a_200_030_999|ML+C 33.00.a_200_030_999|MU+C 33.00.a_200_030_999|MZ+C 33.00.a_200_030_999|NA+C 33.00.a_200_030_999|NG+C 33.00.a_200_030_999|RW+C 33.00.a_200_030_999|ST+C 33.00.a_200_030_999|SN+C 33.00.a_200_030_999|SC+C 33.00.a_200_030_999|SL+C 33.00.a_200_030_999|SS+C 33.00.a_200_030_999|SZ+C 33.00.a_200_030_999|TZ+C 33.00.a_200_030_999|TG+C 33.00.a_200_030_999|UG+C 33.00.a_200_030_999|ZM+C 33.00.a_200_030_999|ZW+C 33.00.a_200_030_999|MR+C 33.00.a_200_030_999|NE</t>
  </si>
  <si>
    <t>C 33.00.a_200_060_999|DZ+C 33.00.a_200_060_999|EG+C 33.00.a_200_060_999|MA+C 33.00.a_200_060_999|ZA+C 33.00.a_200_060_999|TN+C 33.00.a_200_060_999|AO+C 33.00.a_200_060_999|BJ+C 33.00.a_200_060_999|BW+C 33.00.a_200_060_999|BF+C 33.00.a_200_060_999|BI+C 33.00.a_200_060_999|CM+C 33.00.a_200_060_999|CV+C 33.00.a_200_060_999|CF+C 33.00.a_200_060_999|TD+C 33.00.a_200_060_999|KM+C 33.00.a_200_060_999|CG+C 33.00.a_200_060_999|CD+C 33.00.a_200_060_999|CI+C 33.00.a_200_060_999|GQ+C 33.00.a_200_060_999|ER+C 33.00.a_200_060_999|ET+C 33.00.a_200_060_999|GA+C 33.00.a_200_060_999|GM+C 33.00.a_200_060_999|GH+C 33.00.a_200_060_999|GN+C 33.00.a_200_060_999|GW+C 33.00.a_200_060_999|KE+C 33.00.a_200_060_999|LS+C 33.00.a_200_060_999|LR+C 33.00.a_200_060_999|MG+C 33.00.a_200_060_999|MW+C 33.00.a_200_060_999|ML+C 33.00.a_200_060_999|MU+C 33.00.a_200_060_999|MZ+C 33.00.a_200_060_999|NA+C 33.00.a_200_060_999|NG+C 33.00.a_200_060_999|RW+C 33.00.a_200_060_999|ST+C 33.00.a_200_060_999|SN+C 33.00.a_200_060_999|SC+C 33.00.a_200_060_999|SL+C 33.00.a_200_060_999|SS+C 33.00.a_200_060_999|SZ+C 33.00.a_200_060_999|TZ+C 33.00.a_200_060_999|TG+C 33.00.a_200_060_999|UG+C 33.00.a_200_060_999|ZM+C 33.00.a_200_060_999|ZW+C 33.00.a_200_060_999|MR+C 33.00.a_200_060_999|NE</t>
  </si>
  <si>
    <t>C 33.00.a_200_080_999|DZ+C 33.00.a_200_080_999|EG+C 33.00.a_200_080_999|MA+C 33.00.a_200_080_999|ZA+C 33.00.a_200_080_999|TN+C 33.00.a_200_080_999|AO+C 33.00.a_200_080_999|BJ+C 33.00.a_200_080_999|BW+C 33.00.a_200_080_999|BF+C 33.00.a_200_080_999|BI+C 33.00.a_200_080_999|CM+C 33.00.a_200_080_999|CV+C 33.00.a_200_080_999|CF+C 33.00.a_200_080_999|TD+C 33.00.a_200_080_999|KM+C 33.00.a_200_080_999|CG+C 33.00.a_200_080_999|CD+C 33.00.a_200_080_999|CI+C 33.00.a_200_080_999|GQ+C 33.00.a_200_080_999|ER+C 33.00.a_200_080_999|ET+C 33.00.a_200_080_999|GA+C 33.00.a_200_080_999|GM+C 33.00.a_200_080_999|GH+C 33.00.a_200_080_999|GN+C 33.00.a_200_080_999|GW+C 33.00.a_200_080_999|KE+C 33.00.a_200_080_999|LS+C 33.00.a_200_080_999|LR+C 33.00.a_200_080_999|MG+C 33.00.a_200_080_999|MW+C 33.00.a_200_080_999|ML+C 33.00.a_200_080_999|MU+C 33.00.a_200_080_999|MZ+C 33.00.a_200_080_999|NA+C 33.00.a_200_080_999|NG+C 33.00.a_200_080_999|RW+C 33.00.a_200_080_999|ST+C 33.00.a_200_080_999|SN+C 33.00.a_200_080_999|SC+C 33.00.a_200_080_999|SL+C 33.00.a_200_080_999|SS+C 33.00.a_200_080_999|SZ+C 33.00.a_200_080_999|TZ+C 33.00.a_200_080_999|TG+C 33.00.a_200_080_999|UG+C 33.00.a_200_080_999|ZM+C 33.00.a_200_080_999|ZW+C 33.00.a_200_080_999|MR+C 33.00.a_200_080_999|NE</t>
  </si>
  <si>
    <t>C 33.00.a_200_100_999|DZ+C 33.00.a_200_100_999|EG+C 33.00.a_200_100_999|MA+C 33.00.a_200_100_999|ZA+C 33.00.a_200_100_999|TN+C 33.00.a_200_100_999|AO+C 33.00.a_200_100_999|BJ+C 33.00.a_200_100_999|BW+C 33.00.a_200_100_999|BF+C 33.00.a_200_100_999|BI+C 33.00.a_200_100_999|CM+C 33.00.a_200_100_999|CV+C 33.00.a_200_100_999|CF+C 33.00.a_200_100_999|TD+C 33.00.a_200_100_999|KM+C 33.00.a_200_100_999|CG+C 33.00.a_200_100_999|CD+C 33.00.a_200_100_999|CI+C 33.00.a_200_100_999|GQ+C 33.00.a_200_100_999|ER+C 33.00.a_200_100_999|ET+C 33.00.a_200_100_999|GA+C 33.00.a_200_100_999|GM+C 33.00.a_200_100_999|GH+C 33.00.a_200_100_999|GN+C 33.00.a_200_100_999|GW+C 33.00.a_200_100_999|KE+C 33.00.a_200_100_999|LS+C 33.00.a_200_100_999|LR+C 33.00.a_200_100_999|MG+C 33.00.a_200_100_999|MW+C 33.00.a_200_100_999|ML+C 33.00.a_200_100_999|MU+C 33.00.a_200_100_999|MZ+C 33.00.a_200_100_999|NA+C 33.00.a_200_100_999|NG+C 33.00.a_200_100_999|RW+C 33.00.a_200_100_999|ST+C 33.00.a_200_100_999|SN+C 33.00.a_200_100_999|SC+C 33.00.a_200_100_999|SL+C 33.00.a_200_100_999|SS+C 33.00.a_200_100_999|SZ+C 33.00.a_200_100_999|TZ+C 33.00.a_200_100_999|TG+C 33.00.a_200_100_999|UG+C 33.00.a_200_100_999|ZM+C 33.00.a_200_100_999|ZW+C 33.00.a_200_100_999|MR+C 33.00.a_200_100_999|NE</t>
  </si>
  <si>
    <t>C 33.00.a_200_200_999|DZ+C 33.00.a_200_200_999|EG+C 33.00.a_200_200_999|MA+C 33.00.a_200_200_999|ZA+C 33.00.a_200_200_999|TN+C 33.00.a_200_200_999|AO+C 33.00.a_200_200_999|BJ+C 33.00.a_200_200_999|BW+C 33.00.a_200_200_999|BF+C 33.00.a_200_200_999|BI+C 33.00.a_200_200_999|CM+C 33.00.a_200_200_999|CV+C 33.00.a_200_200_999|CF+C 33.00.a_200_200_999|TD+C 33.00.a_200_200_999|KM+C 33.00.a_200_200_999|CG+C 33.00.a_200_200_999|CD+C 33.00.a_200_200_999|CI+C 33.00.a_200_200_999|GQ+C 33.00.a_200_200_999|ER+C 33.00.a_200_200_999|ET+C 33.00.a_200_200_999|GA+C 33.00.a_200_200_999|GM+C 33.00.a_200_200_999|GH+C 33.00.a_200_200_999|GN+C 33.00.a_200_200_999|GW+C 33.00.a_200_200_999|KE+C 33.00.a_200_200_999|LS+C 33.00.a_200_200_999|LR+C 33.00.a_200_200_999|MG+C 33.00.a_200_200_999|MW+C 33.00.a_200_200_999|ML+C 33.00.a_200_200_999|MU+C 33.00.a_200_200_999|MZ+C 33.00.a_200_200_999|NA+C 33.00.a_200_200_999|NG+C 33.00.a_200_200_999|RW+C 33.00.a_200_200_999|ST+C 33.00.a_200_200_999|SN+C 33.00.a_200_200_999|SC+C 33.00.a_200_200_999|SL+C 33.00.a_200_200_999|SS+C 33.00.a_200_200_999|SZ+C 33.00.a_200_200_999|TZ+C 33.00.a_200_200_999|TG+C 33.00.a_200_200_999|UG+C 33.00.a_200_200_999|ZM+C 33.00.a_200_200_999|ZW+C 33.00.a_200_200_999|MR+C 33.00.a_200_200_999|NE</t>
  </si>
  <si>
    <t>C 33.00.a_200_210_999|DZ+C 33.00.a_200_210_999|EG+C 33.00.a_200_210_999|MA+C 33.00.a_200_210_999|ZA+C 33.00.a_200_210_999|TN+C 33.00.a_200_210_999|AO+C 33.00.a_200_210_999|BJ+C 33.00.a_200_210_999|BW+C 33.00.a_200_210_999|BF+C 33.00.a_200_210_999|BI+C 33.00.a_200_210_999|CM+C 33.00.a_200_210_999|CV+C 33.00.a_200_210_999|CF+C 33.00.a_200_210_999|TD+C 33.00.a_200_210_999|KM+C 33.00.a_200_210_999|CG+C 33.00.a_200_210_999|CD+C 33.00.a_200_210_999|CI+C 33.00.a_200_210_999|GQ+C 33.00.a_200_210_999|ER+C 33.00.a_200_210_999|ET+C 33.00.a_200_210_999|GA+C 33.00.a_200_210_999|GM+C 33.00.a_200_210_999|GH+C 33.00.a_200_210_999|GN+C 33.00.a_200_210_999|GW+C 33.00.a_200_210_999|KE+C 33.00.a_200_210_999|LS+C 33.00.a_200_210_999|LR+C 33.00.a_200_210_999|MG+C 33.00.a_200_210_999|MW+C 33.00.a_200_210_999|ML+C 33.00.a_200_210_999|MU+C 33.00.a_200_210_999|MZ+C 33.00.a_200_210_999|NA+C 33.00.a_200_210_999|NG+C 33.00.a_200_210_999|RW+C 33.00.a_200_210_999|ST+C 33.00.a_200_210_999|SN+C 33.00.a_200_210_999|SC+C 33.00.a_200_210_999|SL+C 33.00.a_200_210_999|SS+C 33.00.a_200_210_999|SZ+C 33.00.a_200_210_999|TZ+C 33.00.a_200_210_999|TG+C 33.00.a_200_210_999|UG+C 33.00.a_200_210_999|ZM+C 33.00.a_200_210_999|ZW+C 33.00.a_200_210_999|MR+C 33.00.a_200_210_999|NE</t>
  </si>
  <si>
    <t>C 33.00.a_200_220_999|DZ+C 33.00.a_200_220_999|EG+C 33.00.a_200_220_999|MA+C 33.00.a_200_220_999|ZA+C 33.00.a_200_220_999|TN+C 33.00.a_200_220_999|AO+C 33.00.a_200_220_999|BJ+C 33.00.a_200_220_999|BW+C 33.00.a_200_220_999|BF+C 33.00.a_200_220_999|BI+C 33.00.a_200_220_999|CM+C 33.00.a_200_220_999|CV+C 33.00.a_200_220_999|CF+C 33.00.a_200_220_999|TD+C 33.00.a_200_220_999|KM+C 33.00.a_200_220_999|CG+C 33.00.a_200_220_999|CD+C 33.00.a_200_220_999|CI+C 33.00.a_200_220_999|GQ+C 33.00.a_200_220_999|ER+C 33.00.a_200_220_999|ET+C 33.00.a_200_220_999|GA+C 33.00.a_200_220_999|GM+C 33.00.a_200_220_999|GH+C 33.00.a_200_220_999|GN+C 33.00.a_200_220_999|GW+C 33.00.a_200_220_999|KE+C 33.00.a_200_220_999|LS+C 33.00.a_200_220_999|LR+C 33.00.a_200_220_999|MG+C 33.00.a_200_220_999|MW+C 33.00.a_200_220_999|ML+C 33.00.a_200_220_999|MU+C 33.00.a_200_220_999|MZ+C 33.00.a_200_220_999|NA+C 33.00.a_200_220_999|NG+C 33.00.a_200_220_999|RW+C 33.00.a_200_220_999|ST+C 33.00.a_200_220_999|SN+C 33.00.a_200_220_999|SC+C 33.00.a_200_220_999|SL+C 33.00.a_200_220_999|SS+C 33.00.a_200_220_999|SZ+C 33.00.a_200_220_999|TZ+C 33.00.a_200_220_999|TG+C 33.00.a_200_220_999|UG+C 33.00.a_200_220_999|ZM+C 33.00.a_200_220_999|ZW+C 33.00.a_200_220_999|MR+C 33.00.a_200_220_999|NE</t>
  </si>
  <si>
    <t>C 33.00.a_200_230_999|DZ+C 33.00.a_200_230_999|EG+C 33.00.a_200_230_999|MA+C 33.00.a_200_230_999|ZA+C 33.00.a_200_230_999|TN+C 33.00.a_200_230_999|AO+C 33.00.a_200_230_999|BJ+C 33.00.a_200_230_999|BW+C 33.00.a_200_230_999|BF+C 33.00.a_200_230_999|BI+C 33.00.a_200_230_999|CM+C 33.00.a_200_230_999|CV+C 33.00.a_200_230_999|CF+C 33.00.a_200_230_999|TD+C 33.00.a_200_230_999|KM+C 33.00.a_200_230_999|CG+C 33.00.a_200_230_999|CD+C 33.00.a_200_230_999|CI+C 33.00.a_200_230_999|GQ+C 33.00.a_200_230_999|ER+C 33.00.a_200_230_999|ET+C 33.00.a_200_230_999|GA+C 33.00.a_200_230_999|GM+C 33.00.a_200_230_999|GH+C 33.00.a_200_230_999|GN+C 33.00.a_200_230_999|GW+C 33.00.a_200_230_999|KE+C 33.00.a_200_230_999|LS+C 33.00.a_200_230_999|LR+C 33.00.a_200_230_999|MG+C 33.00.a_200_230_999|MW+C 33.00.a_200_230_999|ML+C 33.00.a_200_230_999|MU+C 33.00.a_200_230_999|MZ+C 33.00.a_200_230_999|NA+C 33.00.a_200_230_999|NG+C 33.00.a_200_230_999|RW+C 33.00.a_200_230_999|ST+C 33.00.a_200_230_999|SN+C 33.00.a_200_230_999|SC+C 33.00.a_200_230_999|SL+C 33.00.a_200_230_999|SS+C 33.00.a_200_230_999|SZ+C 33.00.a_200_230_999|TZ+C 33.00.a_200_230_999|TG+C 33.00.a_200_230_999|UG+C 33.00.a_200_230_999|ZM+C 33.00.a_200_230_999|ZW+C 33.00.a_200_230_999|MR+C 33.00.a_200_230_999|NE</t>
  </si>
  <si>
    <t>C 33.00.a_200_240_999|DZ+C 33.00.a_200_240_999|EG+C 33.00.a_200_240_999|MA+C 33.00.a_200_240_999|ZA+C 33.00.a_200_240_999|TN+C 33.00.a_200_240_999|AO+C 33.00.a_200_240_999|BJ+C 33.00.a_200_240_999|BW+C 33.00.a_200_240_999|BF+C 33.00.a_200_240_999|BI+C 33.00.a_200_240_999|CM+C 33.00.a_200_240_999|CV+C 33.00.a_200_240_999|CF+C 33.00.a_200_240_999|TD+C 33.00.a_200_240_999|KM+C 33.00.a_200_240_999|CG+C 33.00.a_200_240_999|CD+C 33.00.a_200_240_999|CI+C 33.00.a_200_240_999|GQ+C 33.00.a_200_240_999|ER+C 33.00.a_200_240_999|ET+C 33.00.a_200_240_999|GA+C 33.00.a_200_240_999|GM+C 33.00.a_200_240_999|GH+C 33.00.a_200_240_999|GN+C 33.00.a_200_240_999|GW+C 33.00.a_200_240_999|KE+C 33.00.a_200_240_999|LS+C 33.00.a_200_240_999|LR+C 33.00.a_200_240_999|MG+C 33.00.a_200_240_999|MW+C 33.00.a_200_240_999|ML+C 33.00.a_200_240_999|MU+C 33.00.a_200_240_999|MZ+C 33.00.a_200_240_999|NA+C 33.00.a_200_240_999|NG+C 33.00.a_200_240_999|RW+C 33.00.a_200_240_999|ST+C 33.00.a_200_240_999|SN+C 33.00.a_200_240_999|SC+C 33.00.a_200_240_999|SL+C 33.00.a_200_240_999|SS+C 33.00.a_200_240_999|SZ+C 33.00.a_200_240_999|TZ+C 33.00.a_200_240_999|TG+C 33.00.a_200_240_999|UG+C 33.00.a_200_240_999|ZM+C 33.00.a_200_240_999|ZW+C 33.00.a_200_240_999|MR+C 33.00.a_200_240_999|NE</t>
  </si>
  <si>
    <t>C 33.00.a_200_250_999|DZ+C 33.00.a_200_250_999|EG+C 33.00.a_200_250_999|MA+C 33.00.a_200_250_999|ZA+C 33.00.a_200_250_999|TN+C 33.00.a_200_250_999|AO+C 33.00.a_200_250_999|BJ+C 33.00.a_200_250_999|BW+C 33.00.a_200_250_999|BF+C 33.00.a_200_250_999|BI+C 33.00.a_200_250_999|CM+C 33.00.a_200_250_999|CV+C 33.00.a_200_250_999|CF+C 33.00.a_200_250_999|TD+C 33.00.a_200_250_999|KM+C 33.00.a_200_250_999|CG+C 33.00.a_200_250_999|CD+C 33.00.a_200_250_999|CI+C 33.00.a_200_250_999|GQ+C 33.00.a_200_250_999|ER+C 33.00.a_200_250_999|ET+C 33.00.a_200_250_999|GA+C 33.00.a_200_250_999|GM+C 33.00.a_200_250_999|GH+C 33.00.a_200_250_999|GN+C 33.00.a_200_250_999|GW+C 33.00.a_200_250_999|KE+C 33.00.a_200_250_999|LS+C 33.00.a_200_250_999|LR+C 33.00.a_200_250_999|MG+C 33.00.a_200_250_999|MW+C 33.00.a_200_250_999|ML+C 33.00.a_200_250_999|MU+C 33.00.a_200_250_999|MZ+C 33.00.a_200_250_999|NA+C 33.00.a_200_250_999|NG+C 33.00.a_200_250_999|RW+C 33.00.a_200_250_999|ST+C 33.00.a_200_250_999|SN+C 33.00.a_200_250_999|SC+C 33.00.a_200_250_999|SL+C 33.00.a_200_250_999|SS+C 33.00.a_200_250_999|SZ+C 33.00.a_200_250_999|TZ+C 33.00.a_200_250_999|TG+C 33.00.a_200_250_999|UG+C 33.00.a_200_250_999|ZM+C 33.00.a_200_250_999|ZW+C 33.00.a_200_250_999|MR+C 33.00.a_200_250_999|NE</t>
  </si>
  <si>
    <t>C 33.00.a_210_010_999|DZ+C 33.00.a_210_010_999|EG+C 33.00.a_210_010_999|MA+C 33.00.a_210_010_999|ZA+C 33.00.a_210_010_999|TN+C 33.00.a_210_010_999|AO+C 33.00.a_210_010_999|BJ+C 33.00.a_210_010_999|BW+C 33.00.a_210_010_999|BF+C 33.00.a_210_010_999|BI+C 33.00.a_210_010_999|CM+C 33.00.a_210_010_999|CV+C 33.00.a_210_010_999|CF+C 33.00.a_210_010_999|TD+C 33.00.a_210_010_999|KM+C 33.00.a_210_010_999|CG+C 33.00.a_210_010_999|CD+C 33.00.a_210_010_999|CI+C 33.00.a_210_010_999|GQ+C 33.00.a_210_010_999|ER+C 33.00.a_210_010_999|ET+C 33.00.a_210_010_999|GA+C 33.00.a_210_010_999|GM+C 33.00.a_210_010_999|GH+C 33.00.a_210_010_999|GN+C 33.00.a_210_010_999|GW+C 33.00.a_210_010_999|KE+C 33.00.a_210_010_999|LS+C 33.00.a_210_010_999|LR+C 33.00.a_210_010_999|MG+C 33.00.a_210_010_999|MW+C 33.00.a_210_010_999|ML+C 33.00.a_210_010_999|MU+C 33.00.a_210_010_999|MZ+C 33.00.a_210_010_999|NA+C 33.00.a_210_010_999|NG+C 33.00.a_210_010_999|RW+C 33.00.a_210_010_999|ST+C 33.00.a_210_010_999|SN+C 33.00.a_210_010_999|SC+C 33.00.a_210_010_999|SL+C 33.00.a_210_010_999|SS+C 33.00.a_210_010_999|SZ+C 33.00.a_210_010_999|TZ+C 33.00.a_210_010_999|TG+C 33.00.a_210_010_999|UG+C 33.00.a_210_010_999|ZM+C 33.00.a_210_010_999|ZW+C 33.00.a_210_010_999|MR+C 33.00.a_210_010_999|NE</t>
  </si>
  <si>
    <t>C 33.00.a_210_020_999|DZ+C 33.00.a_210_020_999|EG+C 33.00.a_210_020_999|MA+C 33.00.a_210_020_999|ZA+C 33.00.a_210_020_999|TN+C 33.00.a_210_020_999|AO+C 33.00.a_210_020_999|BJ+C 33.00.a_210_020_999|BW+C 33.00.a_210_020_999|BF+C 33.00.a_210_020_999|BI+C 33.00.a_210_020_999|CM+C 33.00.a_210_020_999|CV+C 33.00.a_210_020_999|CF+C 33.00.a_210_020_999|TD+C 33.00.a_210_020_999|KM+C 33.00.a_210_020_999|CG+C 33.00.a_210_020_999|CD+C 33.00.a_210_020_999|CI+C 33.00.a_210_020_999|GQ+C 33.00.a_210_020_999|ER+C 33.00.a_210_020_999|ET+C 33.00.a_210_020_999|GA+C 33.00.a_210_020_999|GM+C 33.00.a_210_020_999|GH+C 33.00.a_210_020_999|GN+C 33.00.a_210_020_999|GW+C 33.00.a_210_020_999|KE+C 33.00.a_210_020_999|LS+C 33.00.a_210_020_999|LR+C 33.00.a_210_020_999|MG+C 33.00.a_210_020_999|MW+C 33.00.a_210_020_999|ML+C 33.00.a_210_020_999|MU+C 33.00.a_210_020_999|MZ+C 33.00.a_210_020_999|NA+C 33.00.a_210_020_999|NG+C 33.00.a_210_020_999|RW+C 33.00.a_210_020_999|ST+C 33.00.a_210_020_999|SN+C 33.00.a_210_020_999|SC+C 33.00.a_210_020_999|SL+C 33.00.a_210_020_999|SS+C 33.00.a_210_020_999|SZ+C 33.00.a_210_020_999|TZ+C 33.00.a_210_020_999|TG+C 33.00.a_210_020_999|UG+C 33.00.a_210_020_999|ZM+C 33.00.a_210_020_999|ZW+C 33.00.a_210_020_999|MR+C 33.00.a_210_020_999|NE</t>
  </si>
  <si>
    <t>C 33.00.a_210_030_999|DZ+C 33.00.a_210_030_999|EG+C 33.00.a_210_030_999|MA+C 33.00.a_210_030_999|ZA+C 33.00.a_210_030_999|TN+C 33.00.a_210_030_999|AO+C 33.00.a_210_030_999|BJ+C 33.00.a_210_030_999|BW+C 33.00.a_210_030_999|BF+C 33.00.a_210_030_999|BI+C 33.00.a_210_030_999|CM+C 33.00.a_210_030_999|CV+C 33.00.a_210_030_999|CF+C 33.00.a_210_030_999|TD+C 33.00.a_210_030_999|KM+C 33.00.a_210_030_999|CG+C 33.00.a_210_030_999|CD+C 33.00.a_210_030_999|CI+C 33.00.a_210_030_999|GQ+C 33.00.a_210_030_999|ER+C 33.00.a_210_030_999|ET+C 33.00.a_210_030_999|GA+C 33.00.a_210_030_999|GM+C 33.00.a_210_030_999|GH+C 33.00.a_210_030_999|GN+C 33.00.a_210_030_999|GW+C 33.00.a_210_030_999|KE+C 33.00.a_210_030_999|LS+C 33.00.a_210_030_999|LR+C 33.00.a_210_030_999|MG+C 33.00.a_210_030_999|MW+C 33.00.a_210_030_999|ML+C 33.00.a_210_030_999|MU+C 33.00.a_210_030_999|MZ+C 33.00.a_210_030_999|NA+C 33.00.a_210_030_999|NG+C 33.00.a_210_030_999|RW+C 33.00.a_210_030_999|ST+C 33.00.a_210_030_999|SN+C 33.00.a_210_030_999|SC+C 33.00.a_210_030_999|SL+C 33.00.a_210_030_999|SS+C 33.00.a_210_030_999|SZ+C 33.00.a_210_030_999|TZ+C 33.00.a_210_030_999|TG+C 33.00.a_210_030_999|UG+C 33.00.a_210_030_999|ZM+C 33.00.a_210_030_999|ZW+C 33.00.a_210_030_999|MR+C 33.00.a_210_030_999|NE</t>
  </si>
  <si>
    <t>C 33.00.a_210_060_999|DZ+C 33.00.a_210_060_999|EG+C 33.00.a_210_060_999|MA+C 33.00.a_210_060_999|ZA+C 33.00.a_210_060_999|TN+C 33.00.a_210_060_999|AO+C 33.00.a_210_060_999|BJ+C 33.00.a_210_060_999|BW+C 33.00.a_210_060_999|BF+C 33.00.a_210_060_999|BI+C 33.00.a_210_060_999|CM+C 33.00.a_210_060_999|CV+C 33.00.a_210_060_999|CF+C 33.00.a_210_060_999|TD+C 33.00.a_210_060_999|KM+C 33.00.a_210_060_999|CG+C 33.00.a_210_060_999|CD+C 33.00.a_210_060_999|CI+C 33.00.a_210_060_999|GQ+C 33.00.a_210_060_999|ER+C 33.00.a_210_060_999|ET+C 33.00.a_210_060_999|GA+C 33.00.a_210_060_999|GM+C 33.00.a_210_060_999|GH+C 33.00.a_210_060_999|GN+C 33.00.a_210_060_999|GW+C 33.00.a_210_060_999|KE+C 33.00.a_210_060_999|LS+C 33.00.a_210_060_999|LR+C 33.00.a_210_060_999|MG+C 33.00.a_210_060_999|MW+C 33.00.a_210_060_999|ML+C 33.00.a_210_060_999|MU+C 33.00.a_210_060_999|MZ+C 33.00.a_210_060_999|NA+C 33.00.a_210_060_999|NG+C 33.00.a_210_060_999|RW+C 33.00.a_210_060_999|ST+C 33.00.a_210_060_999|SN+C 33.00.a_210_060_999|SC+C 33.00.a_210_060_999|SL+C 33.00.a_210_060_999|SS+C 33.00.a_210_060_999|SZ+C 33.00.a_210_060_999|TZ+C 33.00.a_210_060_999|TG+C 33.00.a_210_060_999|UG+C 33.00.a_210_060_999|ZM+C 33.00.a_210_060_999|ZW+C 33.00.a_210_060_999|MR+C 33.00.a_210_060_999|NE</t>
  </si>
  <si>
    <t>C 33.00.a_210_080_999|DZ+C 33.00.a_210_080_999|EG+C 33.00.a_210_080_999|MA+C 33.00.a_210_080_999|ZA+C 33.00.a_210_080_999|TN+C 33.00.a_210_080_999|AO+C 33.00.a_210_080_999|BJ+C 33.00.a_210_080_999|BW+C 33.00.a_210_080_999|BF+C 33.00.a_210_080_999|BI+C 33.00.a_210_080_999|CM+C 33.00.a_210_080_999|CV+C 33.00.a_210_080_999|CF+C 33.00.a_210_080_999|TD+C 33.00.a_210_080_999|KM+C 33.00.a_210_080_999|CG+C 33.00.a_210_080_999|CD+C 33.00.a_210_080_999|CI+C 33.00.a_210_080_999|GQ+C 33.00.a_210_080_999|ER+C 33.00.a_210_080_999|ET+C 33.00.a_210_080_999|GA+C 33.00.a_210_080_999|GM+C 33.00.a_210_080_999|GH+C 33.00.a_210_080_999|GN+C 33.00.a_210_080_999|GW+C 33.00.a_210_080_999|KE+C 33.00.a_210_080_999|LS+C 33.00.a_210_080_999|LR+C 33.00.a_210_080_999|MG+C 33.00.a_210_080_999|MW+C 33.00.a_210_080_999|ML+C 33.00.a_210_080_999|MU+C 33.00.a_210_080_999|MZ+C 33.00.a_210_080_999|NA+C 33.00.a_210_080_999|NG+C 33.00.a_210_080_999|RW+C 33.00.a_210_080_999|ST+C 33.00.a_210_080_999|SN+C 33.00.a_210_080_999|SC+C 33.00.a_210_080_999|SL+C 33.00.a_210_080_999|SS+C 33.00.a_210_080_999|SZ+C 33.00.a_210_080_999|TZ+C 33.00.a_210_080_999|TG+C 33.00.a_210_080_999|UG+C 33.00.a_210_080_999|ZM+C 33.00.a_210_080_999|ZW+C 33.00.a_210_080_999|MR+C 33.00.a_210_080_999|NE</t>
  </si>
  <si>
    <t>C 33.00.a_210_100_999|DZ+C 33.00.a_210_100_999|EG+C 33.00.a_210_100_999|MA+C 33.00.a_210_100_999|ZA+C 33.00.a_210_100_999|TN+C 33.00.a_210_100_999|AO+C 33.00.a_210_100_999|BJ+C 33.00.a_210_100_999|BW+C 33.00.a_210_100_999|BF+C 33.00.a_210_100_999|BI+C 33.00.a_210_100_999|CM+C 33.00.a_210_100_999|CV+C 33.00.a_210_100_999|CF+C 33.00.a_210_100_999|TD+C 33.00.a_210_100_999|KM+C 33.00.a_210_100_999|CG+C 33.00.a_210_100_999|CD+C 33.00.a_210_100_999|CI+C 33.00.a_210_100_999|GQ+C 33.00.a_210_100_999|ER+C 33.00.a_210_100_999|ET+C 33.00.a_210_100_999|GA+C 33.00.a_210_100_999|GM+C 33.00.a_210_100_999|GH+C 33.00.a_210_100_999|GN+C 33.00.a_210_100_999|GW+C 33.00.a_210_100_999|KE+C 33.00.a_210_100_999|LS+C 33.00.a_210_100_999|LR+C 33.00.a_210_100_999|MG+C 33.00.a_210_100_999|MW+C 33.00.a_210_100_999|ML+C 33.00.a_210_100_999|MU+C 33.00.a_210_100_999|MZ+C 33.00.a_210_100_999|NA+C 33.00.a_210_100_999|NG+C 33.00.a_210_100_999|RW+C 33.00.a_210_100_999|ST+C 33.00.a_210_100_999|SN+C 33.00.a_210_100_999|SC+C 33.00.a_210_100_999|SL+C 33.00.a_210_100_999|SS+C 33.00.a_210_100_999|SZ+C 33.00.a_210_100_999|TZ+C 33.00.a_210_100_999|TG+C 33.00.a_210_100_999|UG+C 33.00.a_210_100_999|ZM+C 33.00.a_210_100_999|ZW+C 33.00.a_210_100_999|MR+C 33.00.a_210_100_999|NE</t>
  </si>
  <si>
    <t>C 33.00.a_210_200_999|DZ+C 33.00.a_210_200_999|EG+C 33.00.a_210_200_999|MA+C 33.00.a_210_200_999|ZA+C 33.00.a_210_200_999|TN+C 33.00.a_210_200_999|AO+C 33.00.a_210_200_999|BJ+C 33.00.a_210_200_999|BW+C 33.00.a_210_200_999|BF+C 33.00.a_210_200_999|BI+C 33.00.a_210_200_999|CM+C 33.00.a_210_200_999|CV+C 33.00.a_210_200_999|CF+C 33.00.a_210_200_999|TD+C 33.00.a_210_200_999|KM+C 33.00.a_210_200_999|CG+C 33.00.a_210_200_999|CD+C 33.00.a_210_200_999|CI+C 33.00.a_210_200_999|GQ+C 33.00.a_210_200_999|ER+C 33.00.a_210_200_999|ET+C 33.00.a_210_200_999|GA+C 33.00.a_210_200_999|GM+C 33.00.a_210_200_999|GH+C 33.00.a_210_200_999|GN+C 33.00.a_210_200_999|GW+C 33.00.a_210_200_999|KE+C 33.00.a_210_200_999|LS+C 33.00.a_210_200_999|LR+C 33.00.a_210_200_999|MG+C 33.00.a_210_200_999|MW+C 33.00.a_210_200_999|ML+C 33.00.a_210_200_999|MU+C 33.00.a_210_200_999|MZ+C 33.00.a_210_200_999|NA+C 33.00.a_210_200_999|NG+C 33.00.a_210_200_999|RW+C 33.00.a_210_200_999|ST+C 33.00.a_210_200_999|SN+C 33.00.a_210_200_999|SC+C 33.00.a_210_200_999|SL+C 33.00.a_210_200_999|SS+C 33.00.a_210_200_999|SZ+C 33.00.a_210_200_999|TZ+C 33.00.a_210_200_999|TG+C 33.00.a_210_200_999|UG+C 33.00.a_210_200_999|ZM+C 33.00.a_210_200_999|ZW+C 33.00.a_210_200_999|MR+C 33.00.a_210_200_999|NE</t>
  </si>
  <si>
    <t>C 33.00.a_210_210_999|DZ+C 33.00.a_210_210_999|EG+C 33.00.a_210_210_999|MA+C 33.00.a_210_210_999|ZA+C 33.00.a_210_210_999|TN+C 33.00.a_210_210_999|AO+C 33.00.a_210_210_999|BJ+C 33.00.a_210_210_999|BW+C 33.00.a_210_210_999|BF+C 33.00.a_210_210_999|BI+C 33.00.a_210_210_999|CM+C 33.00.a_210_210_999|CV+C 33.00.a_210_210_999|CF+C 33.00.a_210_210_999|TD+C 33.00.a_210_210_999|KM+C 33.00.a_210_210_999|CG+C 33.00.a_210_210_999|CD+C 33.00.a_210_210_999|CI+C 33.00.a_210_210_999|GQ+C 33.00.a_210_210_999|ER+C 33.00.a_210_210_999|ET+C 33.00.a_210_210_999|GA+C 33.00.a_210_210_999|GM+C 33.00.a_210_210_999|GH+C 33.00.a_210_210_999|GN+C 33.00.a_210_210_999|GW+C 33.00.a_210_210_999|KE+C 33.00.a_210_210_999|LS+C 33.00.a_210_210_999|LR+C 33.00.a_210_210_999|MG+C 33.00.a_210_210_999|MW+C 33.00.a_210_210_999|ML+C 33.00.a_210_210_999|MU+C 33.00.a_210_210_999|MZ+C 33.00.a_210_210_999|NA+C 33.00.a_210_210_999|NG+C 33.00.a_210_210_999|RW+C 33.00.a_210_210_999|ST+C 33.00.a_210_210_999|SN+C 33.00.a_210_210_999|SC+C 33.00.a_210_210_999|SL+C 33.00.a_210_210_999|SS+C 33.00.a_210_210_999|SZ+C 33.00.a_210_210_999|TZ+C 33.00.a_210_210_999|TG+C 33.00.a_210_210_999|UG+C 33.00.a_210_210_999|ZM+C 33.00.a_210_210_999|ZW+C 33.00.a_210_210_999|MR+C 33.00.a_210_210_999|NE</t>
  </si>
  <si>
    <t>C 33.00.a_210_220_999|DZ+C 33.00.a_210_220_999|EG+C 33.00.a_210_220_999|MA+C 33.00.a_210_220_999|ZA+C 33.00.a_210_220_999|TN+C 33.00.a_210_220_999|AO+C 33.00.a_210_220_999|BJ+C 33.00.a_210_220_999|BW+C 33.00.a_210_220_999|BF+C 33.00.a_210_220_999|BI+C 33.00.a_210_220_999|CM+C 33.00.a_210_220_999|CV+C 33.00.a_210_220_999|CF+C 33.00.a_210_220_999|TD+C 33.00.a_210_220_999|KM+C 33.00.a_210_220_999|CG+C 33.00.a_210_220_999|CD+C 33.00.a_210_220_999|CI+C 33.00.a_210_220_999|GQ+C 33.00.a_210_220_999|ER+C 33.00.a_210_220_999|ET+C 33.00.a_210_220_999|GA+C 33.00.a_210_220_999|GM+C 33.00.a_210_220_999|GH+C 33.00.a_210_220_999|GN+C 33.00.a_210_220_999|GW+C 33.00.a_210_220_999|KE+C 33.00.a_210_220_999|LS+C 33.00.a_210_220_999|LR+C 33.00.a_210_220_999|MG+C 33.00.a_210_220_999|MW+C 33.00.a_210_220_999|ML+C 33.00.a_210_220_999|MU+C 33.00.a_210_220_999|MZ+C 33.00.a_210_220_999|NA+C 33.00.a_210_220_999|NG+C 33.00.a_210_220_999|RW+C 33.00.a_210_220_999|ST+C 33.00.a_210_220_999|SN+C 33.00.a_210_220_999|SC+C 33.00.a_210_220_999|SL+C 33.00.a_210_220_999|SS+C 33.00.a_210_220_999|SZ+C 33.00.a_210_220_999|TZ+C 33.00.a_210_220_999|TG+C 33.00.a_210_220_999|UG+C 33.00.a_210_220_999|ZM+C 33.00.a_210_220_999|ZW+C 33.00.a_210_220_999|MR+C 33.00.a_210_220_999|NE</t>
  </si>
  <si>
    <t>C 33.00.a_210_230_999|DZ+C 33.00.a_210_230_999|EG+C 33.00.a_210_230_999|MA+C 33.00.a_210_230_999|ZA+C 33.00.a_210_230_999|TN+C 33.00.a_210_230_999|AO+C 33.00.a_210_230_999|BJ+C 33.00.a_210_230_999|BW+C 33.00.a_210_230_999|BF+C 33.00.a_210_230_999|BI+C 33.00.a_210_230_999|CM+C 33.00.a_210_230_999|CV+C 33.00.a_210_230_999|CF+C 33.00.a_210_230_999|TD+C 33.00.a_210_230_999|KM+C 33.00.a_210_230_999|CG+C 33.00.a_210_230_999|CD+C 33.00.a_210_230_999|CI+C 33.00.a_210_230_999|GQ+C 33.00.a_210_230_999|ER+C 33.00.a_210_230_999|ET+C 33.00.a_210_230_999|GA+C 33.00.a_210_230_999|GM+C 33.00.a_210_230_999|GH+C 33.00.a_210_230_999|GN+C 33.00.a_210_230_999|GW+C 33.00.a_210_230_999|KE+C 33.00.a_210_230_999|LS+C 33.00.a_210_230_999|LR+C 33.00.a_210_230_999|MG+C 33.00.a_210_230_999|MW+C 33.00.a_210_230_999|ML+C 33.00.a_210_230_999|MU+C 33.00.a_210_230_999|MZ+C 33.00.a_210_230_999|NA+C 33.00.a_210_230_999|NG+C 33.00.a_210_230_999|RW+C 33.00.a_210_230_999|ST+C 33.00.a_210_230_999|SN+C 33.00.a_210_230_999|SC+C 33.00.a_210_230_999|SL+C 33.00.a_210_230_999|SS+C 33.00.a_210_230_999|SZ+C 33.00.a_210_230_999|TZ+C 33.00.a_210_230_999|TG+C 33.00.a_210_230_999|UG+C 33.00.a_210_230_999|ZM+C 33.00.a_210_230_999|ZW+C 33.00.a_210_230_999|MR+C 33.00.a_210_230_999|NE</t>
  </si>
  <si>
    <t>C 33.00.a_210_240_999|DZ+C 33.00.a_210_240_999|EG+C 33.00.a_210_240_999|MA+C 33.00.a_210_240_999|ZA+C 33.00.a_210_240_999|TN+C 33.00.a_210_240_999|AO+C 33.00.a_210_240_999|BJ+C 33.00.a_210_240_999|BW+C 33.00.a_210_240_999|BF+C 33.00.a_210_240_999|BI+C 33.00.a_210_240_999|CM+C 33.00.a_210_240_999|CV+C 33.00.a_210_240_999|CF+C 33.00.a_210_240_999|TD+C 33.00.a_210_240_999|KM+C 33.00.a_210_240_999|CG+C 33.00.a_210_240_999|CD+C 33.00.a_210_240_999|CI+C 33.00.a_210_240_999|GQ+C 33.00.a_210_240_999|ER+C 33.00.a_210_240_999|ET+C 33.00.a_210_240_999|GA+C 33.00.a_210_240_999|GM+C 33.00.a_210_240_999|GH+C 33.00.a_210_240_999|GN+C 33.00.a_210_240_999|GW+C 33.00.a_210_240_999|KE+C 33.00.a_210_240_999|LS+C 33.00.a_210_240_999|LR+C 33.00.a_210_240_999|MG+C 33.00.a_210_240_999|MW+C 33.00.a_210_240_999|ML+C 33.00.a_210_240_999|MU+C 33.00.a_210_240_999|MZ+C 33.00.a_210_240_999|NA+C 33.00.a_210_240_999|NG+C 33.00.a_210_240_999|RW+C 33.00.a_210_240_999|ST+C 33.00.a_210_240_999|SN+C 33.00.a_210_240_999|SC+C 33.00.a_210_240_999|SL+C 33.00.a_210_240_999|SS+C 33.00.a_210_240_999|SZ+C 33.00.a_210_240_999|TZ+C 33.00.a_210_240_999|TG+C 33.00.a_210_240_999|UG+C 33.00.a_210_240_999|ZM+C 33.00.a_210_240_999|ZW+C 33.00.a_210_240_999|MR+C 33.00.a_210_240_999|NE</t>
  </si>
  <si>
    <t>C 33.00.a_210_250_999|DZ+C 33.00.a_210_250_999|EG+C 33.00.a_210_250_999|MA+C 33.00.a_210_250_999|ZA+C 33.00.a_210_250_999|TN+C 33.00.a_210_250_999|AO+C 33.00.a_210_250_999|BJ+C 33.00.a_210_250_999|BW+C 33.00.a_210_250_999|BF+C 33.00.a_210_250_999|BI+C 33.00.a_210_250_999|CM+C 33.00.a_210_250_999|CV+C 33.00.a_210_250_999|CF+C 33.00.a_210_250_999|TD+C 33.00.a_210_250_999|KM+C 33.00.a_210_250_999|CG+C 33.00.a_210_250_999|CD+C 33.00.a_210_250_999|CI+C 33.00.a_210_250_999|GQ+C 33.00.a_210_250_999|ER+C 33.00.a_210_250_999|ET+C 33.00.a_210_250_999|GA+C 33.00.a_210_250_999|GM+C 33.00.a_210_250_999|GH+C 33.00.a_210_250_999|GN+C 33.00.a_210_250_999|GW+C 33.00.a_210_250_999|KE+C 33.00.a_210_250_999|LS+C 33.00.a_210_250_999|LR+C 33.00.a_210_250_999|MG+C 33.00.a_210_250_999|MW+C 33.00.a_210_250_999|ML+C 33.00.a_210_250_999|MU+C 33.00.a_210_250_999|MZ+C 33.00.a_210_250_999|NA+C 33.00.a_210_250_999|NG+C 33.00.a_210_250_999|RW+C 33.00.a_210_250_999|ST+C 33.00.a_210_250_999|SN+C 33.00.a_210_250_999|SC+C 33.00.a_210_250_999|SL+C 33.00.a_210_250_999|SS+C 33.00.a_210_250_999|SZ+C 33.00.a_210_250_999|TZ+C 33.00.a_210_250_999|TG+C 33.00.a_210_250_999|UG+C 33.00.a_210_250_999|ZM+C 33.00.a_210_250_999|ZW+C 33.00.a_210_250_999|MR+C 33.00.a_210_250_999|NE</t>
  </si>
  <si>
    <t>C 33.00.a_220_010_999|DZ+C 33.00.a_220_010_999|EG+C 33.00.a_220_010_999|MA+C 33.00.a_220_010_999|ZA+C 33.00.a_220_010_999|TN+C 33.00.a_220_010_999|AO+C 33.00.a_220_010_999|BJ+C 33.00.a_220_010_999|BW+C 33.00.a_220_010_999|BF+C 33.00.a_220_010_999|BI+C 33.00.a_220_010_999|CM+C 33.00.a_220_010_999|CV+C 33.00.a_220_010_999|CF+C 33.00.a_220_010_999|TD+C 33.00.a_220_010_999|KM+C 33.00.a_220_010_999|CG+C 33.00.a_220_010_999|CD+C 33.00.a_220_010_999|CI+C 33.00.a_220_010_999|GQ+C 33.00.a_220_010_999|ER+C 33.00.a_220_010_999|ET+C 33.00.a_220_010_999|GA+C 33.00.a_220_010_999|GM+C 33.00.a_220_010_999|GH+C 33.00.a_220_010_999|GN+C 33.00.a_220_010_999|GW+C 33.00.a_220_010_999|KE+C 33.00.a_220_010_999|LS+C 33.00.a_220_010_999|LR+C 33.00.a_220_010_999|MG+C 33.00.a_220_010_999|MW+C 33.00.a_220_010_999|ML+C 33.00.a_220_010_999|MU+C 33.00.a_220_010_999|MZ+C 33.00.a_220_010_999|NA+C 33.00.a_220_010_999|NG+C 33.00.a_220_010_999|RW+C 33.00.a_220_010_999|ST+C 33.00.a_220_010_999|SN+C 33.00.a_220_010_999|SC+C 33.00.a_220_010_999|SL+C 33.00.a_220_010_999|SS+C 33.00.a_220_010_999|SZ+C 33.00.a_220_010_999|TZ+C 33.00.a_220_010_999|TG+C 33.00.a_220_010_999|UG+C 33.00.a_220_010_999|ZM+C 33.00.a_220_010_999|ZW+C 33.00.a_220_010_999|MR+C 33.00.a_220_010_999|NE</t>
  </si>
  <si>
    <t>C 33.00.a_220_020_999|DZ+C 33.00.a_220_020_999|EG+C 33.00.a_220_020_999|MA+C 33.00.a_220_020_999|ZA+C 33.00.a_220_020_999|TN+C 33.00.a_220_020_999|AO+C 33.00.a_220_020_999|BJ+C 33.00.a_220_020_999|BW+C 33.00.a_220_020_999|BF+C 33.00.a_220_020_999|BI+C 33.00.a_220_020_999|CM+C 33.00.a_220_020_999|CV+C 33.00.a_220_020_999|CF+C 33.00.a_220_020_999|TD+C 33.00.a_220_020_999|KM+C 33.00.a_220_020_999|CG+C 33.00.a_220_020_999|CD+C 33.00.a_220_020_999|CI+C 33.00.a_220_020_999|GQ+C 33.00.a_220_020_999|ER+C 33.00.a_220_020_999|ET+C 33.00.a_220_020_999|GA+C 33.00.a_220_020_999|GM+C 33.00.a_220_020_999|GH+C 33.00.a_220_020_999|GN+C 33.00.a_220_020_999|GW+C 33.00.a_220_020_999|KE+C 33.00.a_220_020_999|LS+C 33.00.a_220_020_999|LR+C 33.00.a_220_020_999|MG+C 33.00.a_220_020_999|MW+C 33.00.a_220_020_999|ML+C 33.00.a_220_020_999|MU+C 33.00.a_220_020_999|MZ+C 33.00.a_220_020_999|NA+C 33.00.a_220_020_999|NG+C 33.00.a_220_020_999|RW+C 33.00.a_220_020_999|ST+C 33.00.a_220_020_999|SN+C 33.00.a_220_020_999|SC+C 33.00.a_220_020_999|SL+C 33.00.a_220_020_999|SS+C 33.00.a_220_020_999|SZ+C 33.00.a_220_020_999|TZ+C 33.00.a_220_020_999|TG+C 33.00.a_220_020_999|UG+C 33.00.a_220_020_999|ZM+C 33.00.a_220_020_999|ZW+C 33.00.a_220_020_999|MR+C 33.00.a_220_020_999|NE</t>
  </si>
  <si>
    <t>C 33.00.a_220_030_999|DZ+C 33.00.a_220_030_999|EG+C 33.00.a_220_030_999|MA+C 33.00.a_220_030_999|ZA+C 33.00.a_220_030_999|TN+C 33.00.a_220_030_999|AO+C 33.00.a_220_030_999|BJ+C 33.00.a_220_030_999|BW+C 33.00.a_220_030_999|BF+C 33.00.a_220_030_999|BI+C 33.00.a_220_030_999|CM+C 33.00.a_220_030_999|CV+C 33.00.a_220_030_999|CF+C 33.00.a_220_030_999|TD+C 33.00.a_220_030_999|KM+C 33.00.a_220_030_999|CG+C 33.00.a_220_030_999|CD+C 33.00.a_220_030_999|CI+C 33.00.a_220_030_999|GQ+C 33.00.a_220_030_999|ER+C 33.00.a_220_030_999|ET+C 33.00.a_220_030_999|GA+C 33.00.a_220_030_999|GM+C 33.00.a_220_030_999|GH+C 33.00.a_220_030_999|GN+C 33.00.a_220_030_999|GW+C 33.00.a_220_030_999|KE+C 33.00.a_220_030_999|LS+C 33.00.a_220_030_999|LR+C 33.00.a_220_030_999|MG+C 33.00.a_220_030_999|MW+C 33.00.a_220_030_999|ML+C 33.00.a_220_030_999|MU+C 33.00.a_220_030_999|MZ+C 33.00.a_220_030_999|NA+C 33.00.a_220_030_999|NG+C 33.00.a_220_030_999|RW+C 33.00.a_220_030_999|ST+C 33.00.a_220_030_999|SN+C 33.00.a_220_030_999|SC+C 33.00.a_220_030_999|SL+C 33.00.a_220_030_999|SS+C 33.00.a_220_030_999|SZ+C 33.00.a_220_030_999|TZ+C 33.00.a_220_030_999|TG+C 33.00.a_220_030_999|UG+C 33.00.a_220_030_999|ZM+C 33.00.a_220_030_999|ZW+C 33.00.a_220_030_999|MR+C 33.00.a_220_030_999|NE</t>
  </si>
  <si>
    <t>C 33.00.a_220_060_999|DZ+C 33.00.a_220_060_999|EG+C 33.00.a_220_060_999|MA+C 33.00.a_220_060_999|ZA+C 33.00.a_220_060_999|TN+C 33.00.a_220_060_999|AO+C 33.00.a_220_060_999|BJ+C 33.00.a_220_060_999|BW+C 33.00.a_220_060_999|BF+C 33.00.a_220_060_999|BI+C 33.00.a_220_060_999|CM+C 33.00.a_220_060_999|CV+C 33.00.a_220_060_999|CF+C 33.00.a_220_060_999|TD+C 33.00.a_220_060_999|KM+C 33.00.a_220_060_999|CG+C 33.00.a_220_060_999|CD+C 33.00.a_220_060_999|CI+C 33.00.a_220_060_999|GQ+C 33.00.a_220_060_999|ER+C 33.00.a_220_060_999|ET+C 33.00.a_220_060_999|GA+C 33.00.a_220_060_999|GM+C 33.00.a_220_060_999|GH+C 33.00.a_220_060_999|GN+C 33.00.a_220_060_999|GW+C 33.00.a_220_060_999|KE+C 33.00.a_220_060_999|LS+C 33.00.a_220_060_999|LR+C 33.00.a_220_060_999|MG+C 33.00.a_220_060_999|MW+C 33.00.a_220_060_999|ML+C 33.00.a_220_060_999|MU+C 33.00.a_220_060_999|MZ+C 33.00.a_220_060_999|NA+C 33.00.a_220_060_999|NG+C 33.00.a_220_060_999|RW+C 33.00.a_220_060_999|ST+C 33.00.a_220_060_999|SN+C 33.00.a_220_060_999|SC+C 33.00.a_220_060_999|SL+C 33.00.a_220_060_999|SS+C 33.00.a_220_060_999|SZ+C 33.00.a_220_060_999|TZ+C 33.00.a_220_060_999|TG+C 33.00.a_220_060_999|UG+C 33.00.a_220_060_999|ZM+C 33.00.a_220_060_999|ZW+C 33.00.a_220_060_999|MR+C 33.00.a_220_060_999|NE</t>
  </si>
  <si>
    <t>C 33.00.a_220_080_999|DZ+C 33.00.a_220_080_999|EG+C 33.00.a_220_080_999|MA+C 33.00.a_220_080_999|ZA+C 33.00.a_220_080_999|TN+C 33.00.a_220_080_999|AO+C 33.00.a_220_080_999|BJ+C 33.00.a_220_080_999|BW+C 33.00.a_220_080_999|BF+C 33.00.a_220_080_999|BI+C 33.00.a_220_080_999|CM+C 33.00.a_220_080_999|CV+C 33.00.a_220_080_999|CF+C 33.00.a_220_080_999|TD+C 33.00.a_220_080_999|KM+C 33.00.a_220_080_999|CG+C 33.00.a_220_080_999|CD+C 33.00.a_220_080_999|CI+C 33.00.a_220_080_999|GQ+C 33.00.a_220_080_999|ER+C 33.00.a_220_080_999|ET+C 33.00.a_220_080_999|GA+C 33.00.a_220_080_999|GM+C 33.00.a_220_080_999|GH+C 33.00.a_220_080_999|GN+C 33.00.a_220_080_999|GW+C 33.00.a_220_080_999|KE+C 33.00.a_220_080_999|LS+C 33.00.a_220_080_999|LR+C 33.00.a_220_080_999|MG+C 33.00.a_220_080_999|MW+C 33.00.a_220_080_999|ML+C 33.00.a_220_080_999|MU+C 33.00.a_220_080_999|MZ+C 33.00.a_220_080_999|NA+C 33.00.a_220_080_999|NG+C 33.00.a_220_080_999|RW+C 33.00.a_220_080_999|ST+C 33.00.a_220_080_999|SN+C 33.00.a_220_080_999|SC+C 33.00.a_220_080_999|SL+C 33.00.a_220_080_999|SS+C 33.00.a_220_080_999|SZ+C 33.00.a_220_080_999|TZ+C 33.00.a_220_080_999|TG+C 33.00.a_220_080_999|UG+C 33.00.a_220_080_999|ZM+C 33.00.a_220_080_999|ZW+C 33.00.a_220_080_999|MR+C 33.00.a_220_080_999|NE</t>
  </si>
  <si>
    <t>C 33.00.a_220_100_999|DZ+C 33.00.a_220_100_999|EG+C 33.00.a_220_100_999|MA+C 33.00.a_220_100_999|ZA+C 33.00.a_220_100_999|TN+C 33.00.a_220_100_999|AO+C 33.00.a_220_100_999|BJ+C 33.00.a_220_100_999|BW+C 33.00.a_220_100_999|BF+C 33.00.a_220_100_999|BI+C 33.00.a_220_100_999|CM+C 33.00.a_220_100_999|CV+C 33.00.a_220_100_999|CF+C 33.00.a_220_100_999|TD+C 33.00.a_220_100_999|KM+C 33.00.a_220_100_999|CG+C 33.00.a_220_100_999|CD+C 33.00.a_220_100_999|CI+C 33.00.a_220_100_999|GQ+C 33.00.a_220_100_999|ER+C 33.00.a_220_100_999|ET+C 33.00.a_220_100_999|GA+C 33.00.a_220_100_999|GM+C 33.00.a_220_100_999|GH+C 33.00.a_220_100_999|GN+C 33.00.a_220_100_999|GW+C 33.00.a_220_100_999|KE+C 33.00.a_220_100_999|LS+C 33.00.a_220_100_999|LR+C 33.00.a_220_100_999|MG+C 33.00.a_220_100_999|MW+C 33.00.a_220_100_999|ML+C 33.00.a_220_100_999|MU+C 33.00.a_220_100_999|MZ+C 33.00.a_220_100_999|NA+C 33.00.a_220_100_999|NG+C 33.00.a_220_100_999|RW+C 33.00.a_220_100_999|ST+C 33.00.a_220_100_999|SN+C 33.00.a_220_100_999|SC+C 33.00.a_220_100_999|SL+C 33.00.a_220_100_999|SS+C 33.00.a_220_100_999|SZ+C 33.00.a_220_100_999|TZ+C 33.00.a_220_100_999|TG+C 33.00.a_220_100_999|UG+C 33.00.a_220_100_999|ZM+C 33.00.a_220_100_999|ZW+C 33.00.a_220_100_999|MR+C 33.00.a_220_100_999|NE</t>
  </si>
  <si>
    <t>C 33.00.a_220_200_999|DZ+C 33.00.a_220_200_999|EG+C 33.00.a_220_200_999|MA+C 33.00.a_220_200_999|ZA+C 33.00.a_220_200_999|TN+C 33.00.a_220_200_999|AO+C 33.00.a_220_200_999|BJ+C 33.00.a_220_200_999|BW+C 33.00.a_220_200_999|BF+C 33.00.a_220_200_999|BI+C 33.00.a_220_200_999|CM+C 33.00.a_220_200_999|CV+C 33.00.a_220_200_999|CF+C 33.00.a_220_200_999|TD+C 33.00.a_220_200_999|KM+C 33.00.a_220_200_999|CG+C 33.00.a_220_200_999|CD+C 33.00.a_220_200_999|CI+C 33.00.a_220_200_999|GQ+C 33.00.a_220_200_999|ER+C 33.00.a_220_200_999|ET+C 33.00.a_220_200_999|GA+C 33.00.a_220_200_999|GM+C 33.00.a_220_200_999|GH+C 33.00.a_220_200_999|GN+C 33.00.a_220_200_999|GW+C 33.00.a_220_200_999|KE+C 33.00.a_220_200_999|LS+C 33.00.a_220_200_999|LR+C 33.00.a_220_200_999|MG+C 33.00.a_220_200_999|MW+C 33.00.a_220_200_999|ML+C 33.00.a_220_200_999|MU+C 33.00.a_220_200_999|MZ+C 33.00.a_220_200_999|NA+C 33.00.a_220_200_999|NG+C 33.00.a_220_200_999|RW+C 33.00.a_220_200_999|ST+C 33.00.a_220_200_999|SN+C 33.00.a_220_200_999|SC+C 33.00.a_220_200_999|SL+C 33.00.a_220_200_999|SS+C 33.00.a_220_200_999|SZ+C 33.00.a_220_200_999|TZ+C 33.00.a_220_200_999|TG+C 33.00.a_220_200_999|UG+C 33.00.a_220_200_999|ZM+C 33.00.a_220_200_999|ZW+C 33.00.a_220_200_999|MR+C 33.00.a_220_200_999|NE</t>
  </si>
  <si>
    <t>C 33.00.a_220_210_999|DZ+C 33.00.a_220_210_999|EG+C 33.00.a_220_210_999|MA+C 33.00.a_220_210_999|ZA+C 33.00.a_220_210_999|TN+C 33.00.a_220_210_999|AO+C 33.00.a_220_210_999|BJ+C 33.00.a_220_210_999|BW+C 33.00.a_220_210_999|BF+C 33.00.a_220_210_999|BI+C 33.00.a_220_210_999|CM+C 33.00.a_220_210_999|CV+C 33.00.a_220_210_999|CF+C 33.00.a_220_210_999|TD+C 33.00.a_220_210_999|KM+C 33.00.a_220_210_999|CG+C 33.00.a_220_210_999|CD+C 33.00.a_220_210_999|CI+C 33.00.a_220_210_999|GQ+C 33.00.a_220_210_999|ER+C 33.00.a_220_210_999|ET+C 33.00.a_220_210_999|GA+C 33.00.a_220_210_999|GM+C 33.00.a_220_210_999|GH+C 33.00.a_220_210_999|GN+C 33.00.a_220_210_999|GW+C 33.00.a_220_210_999|KE+C 33.00.a_220_210_999|LS+C 33.00.a_220_210_999|LR+C 33.00.a_220_210_999|MG+C 33.00.a_220_210_999|MW+C 33.00.a_220_210_999|ML+C 33.00.a_220_210_999|MU+C 33.00.a_220_210_999|MZ+C 33.00.a_220_210_999|NA+C 33.00.a_220_210_999|NG+C 33.00.a_220_210_999|RW+C 33.00.a_220_210_999|ST+C 33.00.a_220_210_999|SN+C 33.00.a_220_210_999|SC+C 33.00.a_220_210_999|SL+C 33.00.a_220_210_999|SS+C 33.00.a_220_210_999|SZ+C 33.00.a_220_210_999|TZ+C 33.00.a_220_210_999|TG+C 33.00.a_220_210_999|UG+C 33.00.a_220_210_999|ZM+C 33.00.a_220_210_999|ZW+C 33.00.a_220_210_999|MR+C 33.00.a_220_210_999|NE</t>
  </si>
  <si>
    <t>C 33.00.a_220_220_999|DZ+C 33.00.a_220_220_999|EG+C 33.00.a_220_220_999|MA+C 33.00.a_220_220_999|ZA+C 33.00.a_220_220_999|TN+C 33.00.a_220_220_999|AO+C 33.00.a_220_220_999|BJ+C 33.00.a_220_220_999|BW+C 33.00.a_220_220_999|BF+C 33.00.a_220_220_999|BI+C 33.00.a_220_220_999|CM+C 33.00.a_220_220_999|CV+C 33.00.a_220_220_999|CF+C 33.00.a_220_220_999|TD+C 33.00.a_220_220_999|KM+C 33.00.a_220_220_999|CG+C 33.00.a_220_220_999|CD+C 33.00.a_220_220_999|CI+C 33.00.a_220_220_999|GQ+C 33.00.a_220_220_999|ER+C 33.00.a_220_220_999|ET+C 33.00.a_220_220_999|GA+C 33.00.a_220_220_999|GM+C 33.00.a_220_220_999|GH+C 33.00.a_220_220_999|GN+C 33.00.a_220_220_999|GW+C 33.00.a_220_220_999|KE+C 33.00.a_220_220_999|LS+C 33.00.a_220_220_999|LR+C 33.00.a_220_220_999|MG+C 33.00.a_220_220_999|MW+C 33.00.a_220_220_999|ML+C 33.00.a_220_220_999|MU+C 33.00.a_220_220_999|MZ+C 33.00.a_220_220_999|NA+C 33.00.a_220_220_999|NG+C 33.00.a_220_220_999|RW+C 33.00.a_220_220_999|ST+C 33.00.a_220_220_999|SN+C 33.00.a_220_220_999|SC+C 33.00.a_220_220_999|SL+C 33.00.a_220_220_999|SS+C 33.00.a_220_220_999|SZ+C 33.00.a_220_220_999|TZ+C 33.00.a_220_220_999|TG+C 33.00.a_220_220_999|UG+C 33.00.a_220_220_999|ZM+C 33.00.a_220_220_999|ZW+C 33.00.a_220_220_999|MR+C 33.00.a_220_220_999|NE</t>
  </si>
  <si>
    <t>C 33.00.a_220_230_999|DZ+C 33.00.a_220_230_999|EG+C 33.00.a_220_230_999|MA+C 33.00.a_220_230_999|ZA+C 33.00.a_220_230_999|TN+C 33.00.a_220_230_999|AO+C 33.00.a_220_230_999|BJ+C 33.00.a_220_230_999|BW+C 33.00.a_220_230_999|BF+C 33.00.a_220_230_999|BI+C 33.00.a_220_230_999|CM+C 33.00.a_220_230_999|CV+C 33.00.a_220_230_999|CF+C 33.00.a_220_230_999|TD+C 33.00.a_220_230_999|KM+C 33.00.a_220_230_999|CG+C 33.00.a_220_230_999|CD+C 33.00.a_220_230_999|CI+C 33.00.a_220_230_999|GQ+C 33.00.a_220_230_999|ER+C 33.00.a_220_230_999|ET+C 33.00.a_220_230_999|GA+C 33.00.a_220_230_999|GM+C 33.00.a_220_230_999|GH+C 33.00.a_220_230_999|GN+C 33.00.a_220_230_999|GW+C 33.00.a_220_230_999|KE+C 33.00.a_220_230_999|LS+C 33.00.a_220_230_999|LR+C 33.00.a_220_230_999|MG+C 33.00.a_220_230_999|MW+C 33.00.a_220_230_999|ML+C 33.00.a_220_230_999|MU+C 33.00.a_220_230_999|MZ+C 33.00.a_220_230_999|NA+C 33.00.a_220_230_999|NG+C 33.00.a_220_230_999|RW+C 33.00.a_220_230_999|ST+C 33.00.a_220_230_999|SN+C 33.00.a_220_230_999|SC+C 33.00.a_220_230_999|SL+C 33.00.a_220_230_999|SS+C 33.00.a_220_230_999|SZ+C 33.00.a_220_230_999|TZ+C 33.00.a_220_230_999|TG+C 33.00.a_220_230_999|UG+C 33.00.a_220_230_999|ZM+C 33.00.a_220_230_999|ZW+C 33.00.a_220_230_999|MR+C 33.00.a_220_230_999|NE</t>
  </si>
  <si>
    <t>C 33.00.a_220_240_999|DZ+C 33.00.a_220_240_999|EG+C 33.00.a_220_240_999|MA+C 33.00.a_220_240_999|ZA+C 33.00.a_220_240_999|TN+C 33.00.a_220_240_999|AO+C 33.00.a_220_240_999|BJ+C 33.00.a_220_240_999|BW+C 33.00.a_220_240_999|BF+C 33.00.a_220_240_999|BI+C 33.00.a_220_240_999|CM+C 33.00.a_220_240_999|CV+C 33.00.a_220_240_999|CF+C 33.00.a_220_240_999|TD+C 33.00.a_220_240_999|KM+C 33.00.a_220_240_999|CG+C 33.00.a_220_240_999|CD+C 33.00.a_220_240_999|CI+C 33.00.a_220_240_999|GQ+C 33.00.a_220_240_999|ER+C 33.00.a_220_240_999|ET+C 33.00.a_220_240_999|GA+C 33.00.a_220_240_999|GM+C 33.00.a_220_240_999|GH+C 33.00.a_220_240_999|GN+C 33.00.a_220_240_999|GW+C 33.00.a_220_240_999|KE+C 33.00.a_220_240_999|LS+C 33.00.a_220_240_999|LR+C 33.00.a_220_240_999|MG+C 33.00.a_220_240_999|MW+C 33.00.a_220_240_999|ML+C 33.00.a_220_240_999|MU+C 33.00.a_220_240_999|MZ+C 33.00.a_220_240_999|NA+C 33.00.a_220_240_999|NG+C 33.00.a_220_240_999|RW+C 33.00.a_220_240_999|ST+C 33.00.a_220_240_999|SN+C 33.00.a_220_240_999|SC+C 33.00.a_220_240_999|SL+C 33.00.a_220_240_999|SS+C 33.00.a_220_240_999|SZ+C 33.00.a_220_240_999|TZ+C 33.00.a_220_240_999|TG+C 33.00.a_220_240_999|UG+C 33.00.a_220_240_999|ZM+C 33.00.a_220_240_999|ZW+C 33.00.a_220_240_999|MR+C 33.00.a_220_240_999|NE</t>
  </si>
  <si>
    <t>C 33.00.a_220_250_999|DZ+C 33.00.a_220_250_999|EG+C 33.00.a_220_250_999|MA+C 33.00.a_220_250_999|ZA+C 33.00.a_220_250_999|TN+C 33.00.a_220_250_999|AO+C 33.00.a_220_250_999|BJ+C 33.00.a_220_250_999|BW+C 33.00.a_220_250_999|BF+C 33.00.a_220_250_999|BI+C 33.00.a_220_250_999|CM+C 33.00.a_220_250_999|CV+C 33.00.a_220_250_999|CF+C 33.00.a_220_250_999|TD+C 33.00.a_220_250_999|KM+C 33.00.a_220_250_999|CG+C 33.00.a_220_250_999|CD+C 33.00.a_220_250_999|CI+C 33.00.a_220_250_999|GQ+C 33.00.a_220_250_999|ER+C 33.00.a_220_250_999|ET+C 33.00.a_220_250_999|GA+C 33.00.a_220_250_999|GM+C 33.00.a_220_250_999|GH+C 33.00.a_220_250_999|GN+C 33.00.a_220_250_999|GW+C 33.00.a_220_250_999|KE+C 33.00.a_220_250_999|LS+C 33.00.a_220_250_999|LR+C 33.00.a_220_250_999|MG+C 33.00.a_220_250_999|MW+C 33.00.a_220_250_999|ML+C 33.00.a_220_250_999|MU+C 33.00.a_220_250_999|MZ+C 33.00.a_220_250_999|NA+C 33.00.a_220_250_999|NG+C 33.00.a_220_250_999|RW+C 33.00.a_220_250_999|ST+C 33.00.a_220_250_999|SN+C 33.00.a_220_250_999|SC+C 33.00.a_220_250_999|SL+C 33.00.a_220_250_999|SS+C 33.00.a_220_250_999|SZ+C 33.00.a_220_250_999|TZ+C 33.00.a_220_250_999|TG+C 33.00.a_220_250_999|UG+C 33.00.a_220_250_999|ZM+C 33.00.a_220_250_999|ZW+C 33.00.a_220_250_999|MR+C 33.00.a_220_250_999|NE</t>
  </si>
  <si>
    <t>C 33.00.a_230_010_999|DZ+C 33.00.a_230_010_999|EG+C 33.00.a_230_010_999|MA+C 33.00.a_230_010_999|ZA+C 33.00.a_230_010_999|TN+C 33.00.a_230_010_999|AO+C 33.00.a_230_010_999|BJ+C 33.00.a_230_010_999|BW+C 33.00.a_230_010_999|BF+C 33.00.a_230_010_999|BI+C 33.00.a_230_010_999|CM+C 33.00.a_230_010_999|CV+C 33.00.a_230_010_999|CF+C 33.00.a_230_010_999|TD+C 33.00.a_230_010_999|KM+C 33.00.a_230_010_999|CG+C 33.00.a_230_010_999|CD+C 33.00.a_230_010_999|CI+C 33.00.a_230_010_999|GQ+C 33.00.a_230_010_999|ER+C 33.00.a_230_010_999|ET+C 33.00.a_230_010_999|GA+C 33.00.a_230_010_999|GM+C 33.00.a_230_010_999|GH+C 33.00.a_230_010_999|GN+C 33.00.a_230_010_999|GW+C 33.00.a_230_010_999|KE+C 33.00.a_230_010_999|LS+C 33.00.a_230_010_999|LR+C 33.00.a_230_010_999|MG+C 33.00.a_230_010_999|MW+C 33.00.a_230_010_999|ML+C 33.00.a_230_010_999|MU+C 33.00.a_230_010_999|MZ+C 33.00.a_230_010_999|NA+C 33.00.a_230_010_999|NG+C 33.00.a_230_010_999|RW+C 33.00.a_230_010_999|ST+C 33.00.a_230_010_999|SN+C 33.00.a_230_010_999|SC+C 33.00.a_230_010_999|SL+C 33.00.a_230_010_999|SS+C 33.00.a_230_010_999|SZ+C 33.00.a_230_010_999|TZ+C 33.00.a_230_010_999|TG+C 33.00.a_230_010_999|UG+C 33.00.a_230_010_999|ZM+C 33.00.a_230_010_999|ZW+C 33.00.a_230_010_999|MR+C 33.00.a_230_010_999|NE</t>
  </si>
  <si>
    <t>C 33.00.a_230_020_999|DZ+C 33.00.a_230_020_999|EG+C 33.00.a_230_020_999|MA+C 33.00.a_230_020_999|ZA+C 33.00.a_230_020_999|TN+C 33.00.a_230_020_999|AO+C 33.00.a_230_020_999|BJ+C 33.00.a_230_020_999|BW+C 33.00.a_230_020_999|BF+C 33.00.a_230_020_999|BI+C 33.00.a_230_020_999|CM+C 33.00.a_230_020_999|CV+C 33.00.a_230_020_999|CF+C 33.00.a_230_020_999|TD+C 33.00.a_230_020_999|KM+C 33.00.a_230_020_999|CG+C 33.00.a_230_020_999|CD+C 33.00.a_230_020_999|CI+C 33.00.a_230_020_999|GQ+C 33.00.a_230_020_999|ER+C 33.00.a_230_020_999|ET+C 33.00.a_230_020_999|GA+C 33.00.a_230_020_999|GM+C 33.00.a_230_020_999|GH+C 33.00.a_230_020_999|GN+C 33.00.a_230_020_999|GW+C 33.00.a_230_020_999|KE+C 33.00.a_230_020_999|LS+C 33.00.a_230_020_999|LR+C 33.00.a_230_020_999|MG+C 33.00.a_230_020_999|MW+C 33.00.a_230_020_999|ML+C 33.00.a_230_020_999|MU+C 33.00.a_230_020_999|MZ+C 33.00.a_230_020_999|NA+C 33.00.a_230_020_999|NG+C 33.00.a_230_020_999|RW+C 33.00.a_230_020_999|ST+C 33.00.a_230_020_999|SN+C 33.00.a_230_020_999|SC+C 33.00.a_230_020_999|SL+C 33.00.a_230_020_999|SS+C 33.00.a_230_020_999|SZ+C 33.00.a_230_020_999|TZ+C 33.00.a_230_020_999|TG+C 33.00.a_230_020_999|UG+C 33.00.a_230_020_999|ZM+C 33.00.a_230_020_999|ZW+C 33.00.a_230_020_999|MR+C 33.00.a_230_020_999|NE</t>
  </si>
  <si>
    <t>C 33.00.a_230_030_999|DZ+C 33.00.a_230_030_999|EG+C 33.00.a_230_030_999|MA+C 33.00.a_230_030_999|ZA+C 33.00.a_230_030_999|TN+C 33.00.a_230_030_999|AO+C 33.00.a_230_030_999|BJ+C 33.00.a_230_030_999|BW+C 33.00.a_230_030_999|BF+C 33.00.a_230_030_999|BI+C 33.00.a_230_030_999|CM+C 33.00.a_230_030_999|CV+C 33.00.a_230_030_999|CF+C 33.00.a_230_030_999|TD+C 33.00.a_230_030_999|KM+C 33.00.a_230_030_999|CG+C 33.00.a_230_030_999|CD+C 33.00.a_230_030_999|CI+C 33.00.a_230_030_999|GQ+C 33.00.a_230_030_999|ER+C 33.00.a_230_030_999|ET+C 33.00.a_230_030_999|GA+C 33.00.a_230_030_999|GM+C 33.00.a_230_030_999|GH+C 33.00.a_230_030_999|GN+C 33.00.a_230_030_999|GW+C 33.00.a_230_030_999|KE+C 33.00.a_230_030_999|LS+C 33.00.a_230_030_999|LR+C 33.00.a_230_030_999|MG+C 33.00.a_230_030_999|MW+C 33.00.a_230_030_999|ML+C 33.00.a_230_030_999|MU+C 33.00.a_230_030_999|MZ+C 33.00.a_230_030_999|NA+C 33.00.a_230_030_999|NG+C 33.00.a_230_030_999|RW+C 33.00.a_230_030_999|ST+C 33.00.a_230_030_999|SN+C 33.00.a_230_030_999|SC+C 33.00.a_230_030_999|SL+C 33.00.a_230_030_999|SS+C 33.00.a_230_030_999|SZ+C 33.00.a_230_030_999|TZ+C 33.00.a_230_030_999|TG+C 33.00.a_230_030_999|UG+C 33.00.a_230_030_999|ZM+C 33.00.a_230_030_999|ZW+C 33.00.a_230_030_999|MR+C 33.00.a_230_030_999|NE</t>
  </si>
  <si>
    <t>C 33.00.a_230_060_999|DZ+C 33.00.a_230_060_999|EG+C 33.00.a_230_060_999|MA+C 33.00.a_230_060_999|ZA+C 33.00.a_230_060_999|TN+C 33.00.a_230_060_999|AO+C 33.00.a_230_060_999|BJ+C 33.00.a_230_060_999|BW+C 33.00.a_230_060_999|BF+C 33.00.a_230_060_999|BI+C 33.00.a_230_060_999|CM+C 33.00.a_230_060_999|CV+C 33.00.a_230_060_999|CF+C 33.00.a_230_060_999|TD+C 33.00.a_230_060_999|KM+C 33.00.a_230_060_999|CG+C 33.00.a_230_060_999|CD+C 33.00.a_230_060_999|CI+C 33.00.a_230_060_999|GQ+C 33.00.a_230_060_999|ER+C 33.00.a_230_060_999|ET+C 33.00.a_230_060_999|GA+C 33.00.a_230_060_999|GM+C 33.00.a_230_060_999|GH+C 33.00.a_230_060_999|GN+C 33.00.a_230_060_999|GW+C 33.00.a_230_060_999|KE+C 33.00.a_230_060_999|LS+C 33.00.a_230_060_999|LR+C 33.00.a_230_060_999|MG+C 33.00.a_230_060_999|MW+C 33.00.a_230_060_999|ML+C 33.00.a_230_060_999|MU+C 33.00.a_230_060_999|MZ+C 33.00.a_230_060_999|NA+C 33.00.a_230_060_999|NG+C 33.00.a_230_060_999|RW+C 33.00.a_230_060_999|ST+C 33.00.a_230_060_999|SN+C 33.00.a_230_060_999|SC+C 33.00.a_230_060_999|SL+C 33.00.a_230_060_999|SS+C 33.00.a_230_060_999|SZ+C 33.00.a_230_060_999|TZ+C 33.00.a_230_060_999|TG+C 33.00.a_230_060_999|UG+C 33.00.a_230_060_999|ZM+C 33.00.a_230_060_999|ZW+C 33.00.a_230_060_999|MR+C 33.00.a_230_060_999|NE</t>
  </si>
  <si>
    <t>C 33.00.a_230_080_999|DZ+C 33.00.a_230_080_999|EG+C 33.00.a_230_080_999|MA+C 33.00.a_230_080_999|ZA+C 33.00.a_230_080_999|TN+C 33.00.a_230_080_999|AO+C 33.00.a_230_080_999|BJ+C 33.00.a_230_080_999|BW+C 33.00.a_230_080_999|BF+C 33.00.a_230_080_999|BI+C 33.00.a_230_080_999|CM+C 33.00.a_230_080_999|CV+C 33.00.a_230_080_999|CF+C 33.00.a_230_080_999|TD+C 33.00.a_230_080_999|KM+C 33.00.a_230_080_999|CG+C 33.00.a_230_080_999|CD+C 33.00.a_230_080_999|CI+C 33.00.a_230_080_999|GQ+C 33.00.a_230_080_999|ER+C 33.00.a_230_080_999|ET+C 33.00.a_230_080_999|GA+C 33.00.a_230_080_999|GM+C 33.00.a_230_080_999|GH+C 33.00.a_230_080_999|GN+C 33.00.a_230_080_999|GW+C 33.00.a_230_080_999|KE+C 33.00.a_230_080_999|LS+C 33.00.a_230_080_999|LR+C 33.00.a_230_080_999|MG+C 33.00.a_230_080_999|MW+C 33.00.a_230_080_999|ML+C 33.00.a_230_080_999|MU+C 33.00.a_230_080_999|MZ+C 33.00.a_230_080_999|NA+C 33.00.a_230_080_999|NG+C 33.00.a_230_080_999|RW+C 33.00.a_230_080_999|ST+C 33.00.a_230_080_999|SN+C 33.00.a_230_080_999|SC+C 33.00.a_230_080_999|SL+C 33.00.a_230_080_999|SS+C 33.00.a_230_080_999|SZ+C 33.00.a_230_080_999|TZ+C 33.00.a_230_080_999|TG+C 33.00.a_230_080_999|UG+C 33.00.a_230_080_999|ZM+C 33.00.a_230_080_999|ZW+C 33.00.a_230_080_999|MR+C 33.00.a_230_080_999|NE</t>
  </si>
  <si>
    <t>C 33.00.a_230_100_999|DZ+C 33.00.a_230_100_999|EG+C 33.00.a_230_100_999|MA+C 33.00.a_230_100_999|ZA+C 33.00.a_230_100_999|TN+C 33.00.a_230_100_999|AO+C 33.00.a_230_100_999|BJ+C 33.00.a_230_100_999|BW+C 33.00.a_230_100_999|BF+C 33.00.a_230_100_999|BI+C 33.00.a_230_100_999|CM+C 33.00.a_230_100_999|CV+C 33.00.a_230_100_999|CF+C 33.00.a_230_100_999|TD+C 33.00.a_230_100_999|KM+C 33.00.a_230_100_999|CG+C 33.00.a_230_100_999|CD+C 33.00.a_230_100_999|CI+C 33.00.a_230_100_999|GQ+C 33.00.a_230_100_999|ER+C 33.00.a_230_100_999|ET+C 33.00.a_230_100_999|GA+C 33.00.a_230_100_999|GM+C 33.00.a_230_100_999|GH+C 33.00.a_230_100_999|GN+C 33.00.a_230_100_999|GW+C 33.00.a_230_100_999|KE+C 33.00.a_230_100_999|LS+C 33.00.a_230_100_999|LR+C 33.00.a_230_100_999|MG+C 33.00.a_230_100_999|MW+C 33.00.a_230_100_999|ML+C 33.00.a_230_100_999|MU+C 33.00.a_230_100_999|MZ+C 33.00.a_230_100_999|NA+C 33.00.a_230_100_999|NG+C 33.00.a_230_100_999|RW+C 33.00.a_230_100_999|ST+C 33.00.a_230_100_999|SN+C 33.00.a_230_100_999|SC+C 33.00.a_230_100_999|SL+C 33.00.a_230_100_999|SS+C 33.00.a_230_100_999|SZ+C 33.00.a_230_100_999|TZ+C 33.00.a_230_100_999|TG+C 33.00.a_230_100_999|UG+C 33.00.a_230_100_999|ZM+C 33.00.a_230_100_999|ZW+C 33.00.a_230_100_999|MR+C 33.00.a_230_100_999|NE</t>
  </si>
  <si>
    <t>C 33.00.a_230_200_999|DZ+C 33.00.a_230_200_999|EG+C 33.00.a_230_200_999|MA+C 33.00.a_230_200_999|ZA+C 33.00.a_230_200_999|TN+C 33.00.a_230_200_999|AO+C 33.00.a_230_200_999|BJ+C 33.00.a_230_200_999|BW+C 33.00.a_230_200_999|BF+C 33.00.a_230_200_999|BI+C 33.00.a_230_200_999|CM+C 33.00.a_230_200_999|CV+C 33.00.a_230_200_999|CF+C 33.00.a_230_200_999|TD+C 33.00.a_230_200_999|KM+C 33.00.a_230_200_999|CG+C 33.00.a_230_200_999|CD+C 33.00.a_230_200_999|CI+C 33.00.a_230_200_999|GQ+C 33.00.a_230_200_999|ER+C 33.00.a_230_200_999|ET+C 33.00.a_230_200_999|GA+C 33.00.a_230_200_999|GM+C 33.00.a_230_200_999|GH+C 33.00.a_230_200_999|GN+C 33.00.a_230_200_999|GW+C 33.00.a_230_200_999|KE+C 33.00.a_230_200_999|LS+C 33.00.a_230_200_999|LR+C 33.00.a_230_200_999|MG+C 33.00.a_230_200_999|MW+C 33.00.a_230_200_999|ML+C 33.00.a_230_200_999|MU+C 33.00.a_230_200_999|MZ+C 33.00.a_230_200_999|NA+C 33.00.a_230_200_999|NG+C 33.00.a_230_200_999|RW+C 33.00.a_230_200_999|ST+C 33.00.a_230_200_999|SN+C 33.00.a_230_200_999|SC+C 33.00.a_230_200_999|SL+C 33.00.a_230_200_999|SS+C 33.00.a_230_200_999|SZ+C 33.00.a_230_200_999|TZ+C 33.00.a_230_200_999|TG+C 33.00.a_230_200_999|UG+C 33.00.a_230_200_999|ZM+C 33.00.a_230_200_999|ZW+C 33.00.a_230_200_999|MR+C 33.00.a_230_200_999|NE</t>
  </si>
  <si>
    <t>C 33.00.a_230_210_999|DZ+C 33.00.a_230_210_999|EG+C 33.00.a_230_210_999|MA+C 33.00.a_230_210_999|ZA+C 33.00.a_230_210_999|TN+C 33.00.a_230_210_999|AO+C 33.00.a_230_210_999|BJ+C 33.00.a_230_210_999|BW+C 33.00.a_230_210_999|BF+C 33.00.a_230_210_999|BI+C 33.00.a_230_210_999|CM+C 33.00.a_230_210_999|CV+C 33.00.a_230_210_999|CF+C 33.00.a_230_210_999|TD+C 33.00.a_230_210_999|KM+C 33.00.a_230_210_999|CG+C 33.00.a_230_210_999|CD+C 33.00.a_230_210_999|CI+C 33.00.a_230_210_999|GQ+C 33.00.a_230_210_999|ER+C 33.00.a_230_210_999|ET+C 33.00.a_230_210_999|GA+C 33.00.a_230_210_999|GM+C 33.00.a_230_210_999|GH+C 33.00.a_230_210_999|GN+C 33.00.a_230_210_999|GW+C 33.00.a_230_210_999|KE+C 33.00.a_230_210_999|LS+C 33.00.a_230_210_999|LR+C 33.00.a_230_210_999|MG+C 33.00.a_230_210_999|MW+C 33.00.a_230_210_999|ML+C 33.00.a_230_210_999|MU+C 33.00.a_230_210_999|MZ+C 33.00.a_230_210_999|NA+C 33.00.a_230_210_999|NG+C 33.00.a_230_210_999|RW+C 33.00.a_230_210_999|ST+C 33.00.a_230_210_999|SN+C 33.00.a_230_210_999|SC+C 33.00.a_230_210_999|SL+C 33.00.a_230_210_999|SS+C 33.00.a_230_210_999|SZ+C 33.00.a_230_210_999|TZ+C 33.00.a_230_210_999|TG+C 33.00.a_230_210_999|UG+C 33.00.a_230_210_999|ZM+C 33.00.a_230_210_999|ZW+C 33.00.a_230_210_999|MR+C 33.00.a_230_210_999|NE</t>
  </si>
  <si>
    <t>C 33.00.a_230_220_999|DZ+C 33.00.a_230_220_999|EG+C 33.00.a_230_220_999|MA+C 33.00.a_230_220_999|ZA+C 33.00.a_230_220_999|TN+C 33.00.a_230_220_999|AO+C 33.00.a_230_220_999|BJ+C 33.00.a_230_220_999|BW+C 33.00.a_230_220_999|BF+C 33.00.a_230_220_999|BI+C 33.00.a_230_220_999|CM+C 33.00.a_230_220_999|CV+C 33.00.a_230_220_999|CF+C 33.00.a_230_220_999|TD+C 33.00.a_230_220_999|KM+C 33.00.a_230_220_999|CG+C 33.00.a_230_220_999|CD+C 33.00.a_230_220_999|CI+C 33.00.a_230_220_999|GQ+C 33.00.a_230_220_999|ER+C 33.00.a_230_220_999|ET+C 33.00.a_230_220_999|GA+C 33.00.a_230_220_999|GM+C 33.00.a_230_220_999|GH+C 33.00.a_230_220_999|GN+C 33.00.a_230_220_999|GW+C 33.00.a_230_220_999|KE+C 33.00.a_230_220_999|LS+C 33.00.a_230_220_999|LR+C 33.00.a_230_220_999|MG+C 33.00.a_230_220_999|MW+C 33.00.a_230_220_999|ML+C 33.00.a_230_220_999|MU+C 33.00.a_230_220_999|MZ+C 33.00.a_230_220_999|NA+C 33.00.a_230_220_999|NG+C 33.00.a_230_220_999|RW+C 33.00.a_230_220_999|ST+C 33.00.a_230_220_999|SN+C 33.00.a_230_220_999|SC+C 33.00.a_230_220_999|SL+C 33.00.a_230_220_999|SS+C 33.00.a_230_220_999|SZ+C 33.00.a_230_220_999|TZ+C 33.00.a_230_220_999|TG+C 33.00.a_230_220_999|UG+C 33.00.a_230_220_999|ZM+C 33.00.a_230_220_999|ZW+C 33.00.a_230_220_999|MR+C 33.00.a_230_220_999|NE</t>
  </si>
  <si>
    <t>C 33.00.a_230_230_999|DZ+C 33.00.a_230_230_999|EG+C 33.00.a_230_230_999|MA+C 33.00.a_230_230_999|ZA+C 33.00.a_230_230_999|TN+C 33.00.a_230_230_999|AO+C 33.00.a_230_230_999|BJ+C 33.00.a_230_230_999|BW+C 33.00.a_230_230_999|BF+C 33.00.a_230_230_999|BI+C 33.00.a_230_230_999|CM+C 33.00.a_230_230_999|CV+C 33.00.a_230_230_999|CF+C 33.00.a_230_230_999|TD+C 33.00.a_230_230_999|KM+C 33.00.a_230_230_999|CG+C 33.00.a_230_230_999|CD+C 33.00.a_230_230_999|CI+C 33.00.a_230_230_999|GQ+C 33.00.a_230_230_999|ER+C 33.00.a_230_230_999|ET+C 33.00.a_230_230_999|GA+C 33.00.a_230_230_999|GM+C 33.00.a_230_230_999|GH+C 33.00.a_230_230_999|GN+C 33.00.a_230_230_999|GW+C 33.00.a_230_230_999|KE+C 33.00.a_230_230_999|LS+C 33.00.a_230_230_999|LR+C 33.00.a_230_230_999|MG+C 33.00.a_230_230_999|MW+C 33.00.a_230_230_999|ML+C 33.00.a_230_230_999|MU+C 33.00.a_230_230_999|MZ+C 33.00.a_230_230_999|NA+C 33.00.a_230_230_999|NG+C 33.00.a_230_230_999|RW+C 33.00.a_230_230_999|ST+C 33.00.a_230_230_999|SN+C 33.00.a_230_230_999|SC+C 33.00.a_230_230_999|SL+C 33.00.a_230_230_999|SS+C 33.00.a_230_230_999|SZ+C 33.00.a_230_230_999|TZ+C 33.00.a_230_230_999|TG+C 33.00.a_230_230_999|UG+C 33.00.a_230_230_999|ZM+C 33.00.a_230_230_999|ZW+C 33.00.a_230_230_999|MR+C 33.00.a_230_230_999|NE</t>
  </si>
  <si>
    <t>C 33.00.a_230_240_999|DZ+C 33.00.a_230_240_999|EG+C 33.00.a_230_240_999|MA+C 33.00.a_230_240_999|ZA+C 33.00.a_230_240_999|TN+C 33.00.a_230_240_999|AO+C 33.00.a_230_240_999|BJ+C 33.00.a_230_240_999|BW+C 33.00.a_230_240_999|BF+C 33.00.a_230_240_999|BI+C 33.00.a_230_240_999|CM+C 33.00.a_230_240_999|CV+C 33.00.a_230_240_999|CF+C 33.00.a_230_240_999|TD+C 33.00.a_230_240_999|KM+C 33.00.a_230_240_999|CG+C 33.00.a_230_240_999|CD+C 33.00.a_230_240_999|CI+C 33.00.a_230_240_999|GQ+C 33.00.a_230_240_999|ER+C 33.00.a_230_240_999|ET+C 33.00.a_230_240_999|GA+C 33.00.a_230_240_999|GM+C 33.00.a_230_240_999|GH+C 33.00.a_230_240_999|GN+C 33.00.a_230_240_999|GW+C 33.00.a_230_240_999|KE+C 33.00.a_230_240_999|LS+C 33.00.a_230_240_999|LR+C 33.00.a_230_240_999|MG+C 33.00.a_230_240_999|MW+C 33.00.a_230_240_999|ML+C 33.00.a_230_240_999|MU+C 33.00.a_230_240_999|MZ+C 33.00.a_230_240_999|NA+C 33.00.a_230_240_999|NG+C 33.00.a_230_240_999|RW+C 33.00.a_230_240_999|ST+C 33.00.a_230_240_999|SN+C 33.00.a_230_240_999|SC+C 33.00.a_230_240_999|SL+C 33.00.a_230_240_999|SS+C 33.00.a_230_240_999|SZ+C 33.00.a_230_240_999|TZ+C 33.00.a_230_240_999|TG+C 33.00.a_230_240_999|UG+C 33.00.a_230_240_999|ZM+C 33.00.a_230_240_999|ZW+C 33.00.a_230_240_999|MR+C 33.00.a_230_240_999|NE</t>
  </si>
  <si>
    <t>C 33.00.a_230_250_999|DZ+C 33.00.a_230_250_999|EG+C 33.00.a_230_250_999|MA+C 33.00.a_230_250_999|ZA+C 33.00.a_230_250_999|TN+C 33.00.a_230_250_999|AO+C 33.00.a_230_250_999|BJ+C 33.00.a_230_250_999|BW+C 33.00.a_230_250_999|BF+C 33.00.a_230_250_999|BI+C 33.00.a_230_250_999|CM+C 33.00.a_230_250_999|CV+C 33.00.a_230_250_999|CF+C 33.00.a_230_250_999|TD+C 33.00.a_230_250_999|KM+C 33.00.a_230_250_999|CG+C 33.00.a_230_250_999|CD+C 33.00.a_230_250_999|CI+C 33.00.a_230_250_999|GQ+C 33.00.a_230_250_999|ER+C 33.00.a_230_250_999|ET+C 33.00.a_230_250_999|GA+C 33.00.a_230_250_999|GM+C 33.00.a_230_250_999|GH+C 33.00.a_230_250_999|GN+C 33.00.a_230_250_999|GW+C 33.00.a_230_250_999|KE+C 33.00.a_230_250_999|LS+C 33.00.a_230_250_999|LR+C 33.00.a_230_250_999|MG+C 33.00.a_230_250_999|MW+C 33.00.a_230_250_999|ML+C 33.00.a_230_250_999|MU+C 33.00.a_230_250_999|MZ+C 33.00.a_230_250_999|NA+C 33.00.a_230_250_999|NG+C 33.00.a_230_250_999|RW+C 33.00.a_230_250_999|ST+C 33.00.a_230_250_999|SN+C 33.00.a_230_250_999|SC+C 33.00.a_230_250_999|SL+C 33.00.a_230_250_999|SS+C 33.00.a_230_250_999|SZ+C 33.00.a_230_250_999|TZ+C 33.00.a_230_250_999|TG+C 33.00.a_230_250_999|UG+C 33.00.a_230_250_999|ZM+C 33.00.a_230_250_999|ZW+C 33.00.a_230_250_999|MR+C 33.00.a_230_250_999|NE</t>
  </si>
  <si>
    <t>C 33.00.a_010_300_999|DZ+C 33.00.a_010_300_999|EG+C 33.00.a_010_300_999|MA+C 33.00.a_010_300_999|ZA+C 33.00.a_010_300_999|TN+C 33.00.a_010_300_999|AO+C 33.00.a_010_300_999|BJ+C 33.00.a_010_300_999|BW+C 33.00.a_010_300_999|BF+C 33.00.a_010_300_999|BI+C 33.00.a_010_300_999|CM+C 33.00.a_010_300_999|CV+C 33.00.a_010_300_999|CF+C 33.00.a_010_300_999|TD+C 33.00.a_010_300_999|KM+C 33.00.a_010_300_999|CG+C 33.00.a_010_300_999|CD+C 33.00.a_010_300_999|CI+C 33.00.a_010_300_999|GQ+C 33.00.a_010_300_999|ER+C 33.00.a_010_300_999|ET+C 33.00.a_010_300_999|GA+C 33.00.a_010_300_999|GM+C 33.00.a_010_300_999|GH+C 33.00.a_010_300_999|GN+C 33.00.a_010_300_999|GW+C 33.00.a_010_300_999|KE+C 33.00.a_010_300_999|LS+C 33.00.a_010_300_999|LR+C 33.00.a_010_300_999|MG+C 33.00.a_010_300_999|MW+C 33.00.a_010_300_999|ML+C 33.00.a_010_300_999|MU+C 33.00.a_010_300_999|MZ+C 33.00.a_010_300_999|NA+C 33.00.a_010_300_999|NG+C 33.00.a_010_300_999|RW+C 33.00.a_010_300_999|ST+C 33.00.a_010_300_999|SN+C 33.00.a_010_300_999|SC+C 33.00.a_010_300_999|SL+C 33.00.a_010_300_999|SS+C 33.00.a_010_300_999|SZ+C 33.00.a_010_300_999|TZ+C 33.00.a_010_300_999|TG+C 33.00.a_010_300_999|UG+C 33.00.a_010_300_999|ZM+C 33.00.a_010_300_999|ZW+C 33.00.a_010_300_999|MR+C 33.00.a_010_300_999|NE</t>
  </si>
  <si>
    <r>
      <rPr>
        <vertAlign val="superscript"/>
        <sz val="10"/>
        <rFont val="Tahoma"/>
        <family val="2"/>
      </rPr>
      <t xml:space="preserve">(4) </t>
    </r>
    <r>
      <rPr>
        <sz val="10"/>
        <rFont val="Tahoma"/>
        <family val="2"/>
      </rPr>
      <t>For the on-balance sheet items, accumulated impairments and accumulated negative changes in fair value due to credit risk are disclosed with a positive sign if they are decreasing assets. Following this sign convention, information is disclosed with the opposite sign of what is reported according to the FINREP framework (templates F 18.00 / F 19.00), which  follows a sign convention based on a credit/debit convention, as explained in Annex V, Part 1 paragraphs 9 and 10 of Regulation (EU) No 680/2014 - ITS on Supervisory reporting. However, for the off-balance sheet instruments, the same item (‘Accumulated impairment, accumulated changes in fair value due to credit risk and provisions’) is disclosed consistently with the FINREP sign convention. This is because, based on this sign convention, the provisions on off-balance sheet commitments are generally reported with a positive sign.</t>
    </r>
  </si>
  <si>
    <r>
      <t>(Increases or (-) decreases of the fund for general banking risks, net)</t>
    </r>
    <r>
      <rPr>
        <vertAlign val="superscript"/>
        <sz val="11"/>
        <color theme="0"/>
        <rFont val="Tahoma"/>
        <family val="2"/>
      </rPr>
      <t>2</t>
    </r>
  </si>
  <si>
    <r>
      <rPr>
        <vertAlign val="superscript"/>
        <sz val="10"/>
        <rFont val="Arial"/>
        <family val="2"/>
      </rPr>
      <t xml:space="preserve">(2) </t>
    </r>
    <r>
      <rPr>
        <sz val="10"/>
        <rFont val="Arial"/>
        <family val="2"/>
      </rPr>
      <t>For IFRS compliance banks “zero” in cell “Increases or (-) decreases of the fund for general banking risks, net” must be read as “n.a.”</t>
    </r>
  </si>
  <si>
    <t>(1)The fully loaded CET1 ratio is an estimate calculated based on bank’s supervisory reporting. Therefore, any capital instruments that are not eligible from a regulatory point of view at the reporting date are not taken into account in this calculation.</t>
  </si>
  <si>
    <t xml:space="preserve">      Fully loaded CET1 capital ratio estimation is based on the formulae stated in column “COREP CODE” – please note that this might lead to differences to fully loaded CET1 capital ratios published by the participating banks e.g. in their Pillar 3 disclosure</t>
  </si>
  <si>
    <r>
      <t>Accumulated impairment, accumulated changes in fair value due to credit risk and provisions</t>
    </r>
    <r>
      <rPr>
        <b/>
        <vertAlign val="superscript"/>
        <sz val="11"/>
        <color theme="0"/>
        <rFont val="Tahoma"/>
        <family val="2"/>
      </rPr>
      <t>4</t>
    </r>
  </si>
  <si>
    <r>
      <t>Accumulated impairment, accumulated changes in fair value due to credit risk and provisions  for exposures with forbearance measures</t>
    </r>
    <r>
      <rPr>
        <b/>
        <vertAlign val="superscript"/>
        <sz val="11"/>
        <color theme="0"/>
        <rFont val="Tahoma"/>
        <family val="2"/>
      </rPr>
      <t>2</t>
    </r>
  </si>
  <si>
    <t>References</t>
  </si>
  <si>
    <t>Fair value hierarchy</t>
  </si>
  <si>
    <t>ASSETS:</t>
  </si>
  <si>
    <t>Level 1</t>
  </si>
  <si>
    <t>Level 2</t>
  </si>
  <si>
    <t>Level 3</t>
  </si>
  <si>
    <t>Cash, cash balances at central banks and other demand deposits</t>
  </si>
  <si>
    <t>F 01.01_010_010</t>
  </si>
  <si>
    <t>IAS 1.54 (i)</t>
  </si>
  <si>
    <t xml:space="preserve">Financial assets held for trading </t>
  </si>
  <si>
    <t>F 01.01_050_010</t>
  </si>
  <si>
    <t>F 14.00_010_010</t>
  </si>
  <si>
    <t>F 14.00_010_020</t>
  </si>
  <si>
    <t>F 14.00_010_030</t>
  </si>
  <si>
    <t>IFRS 7.8(a)(ii);IFRS 9.Appendix A</t>
  </si>
  <si>
    <t>Non-trading financial assets mandatorily at fair value through profit or loss</t>
  </si>
  <si>
    <t>F 01.01_096_010</t>
  </si>
  <si>
    <t>F 14.00_056_010</t>
  </si>
  <si>
    <t>F 14.00_056_020</t>
  </si>
  <si>
    <t>F 14.00_056_030</t>
  </si>
  <si>
    <t>IFRS 7.8(a)(ii); IFRS 9.4.1.4</t>
  </si>
  <si>
    <t>Financial assets designated at fair value through profit or loss</t>
  </si>
  <si>
    <t>F 01.01_100_010</t>
  </si>
  <si>
    <t>F 14.00_060_010</t>
  </si>
  <si>
    <t>F 14.00_060_020</t>
  </si>
  <si>
    <t>F 14.00_060_030</t>
  </si>
  <si>
    <t>IFRS 7.8(a)(i); IFRS 9.4.1.5</t>
  </si>
  <si>
    <t>Financial assets at fair value through other comprehensive income</t>
  </si>
  <si>
    <t>F 01.01_141_010</t>
  </si>
  <si>
    <t>F 14.00_101_010</t>
  </si>
  <si>
    <t>F 14.00_101_020</t>
  </si>
  <si>
    <t>F 14.00_101_030</t>
  </si>
  <si>
    <t>IFRS 7.8(h); IFRS 9.4.1.2A</t>
  </si>
  <si>
    <t>Financial assets at amortised cost</t>
  </si>
  <si>
    <t>F 01.01_181_010</t>
  </si>
  <si>
    <t>IFRS 7.8(f); IFRS 9.4.1.2</t>
  </si>
  <si>
    <t>Derivatives – Hedge accounting</t>
  </si>
  <si>
    <t>F 01.01_240_010</t>
  </si>
  <si>
    <t>F 14.00_140_010</t>
  </si>
  <si>
    <t>F 14.00_140_020</t>
  </si>
  <si>
    <t>F 14.00_140_030</t>
  </si>
  <si>
    <t>IFRS 9.6.2.1; Annex V.Part 1.22; Annex V.Part 1.26</t>
  </si>
  <si>
    <t>Fair value changes of the hedged items in portfolio hedge of interest rate risk</t>
  </si>
  <si>
    <t>F 01.01_250_010</t>
  </si>
  <si>
    <t>IAS 39.89A(a); IFRS 9.6.5.8</t>
  </si>
  <si>
    <t>TOTAL ASSETS</t>
  </si>
  <si>
    <t>F 01.01_380_010</t>
  </si>
  <si>
    <t>IAS 1.9(a), IG 6</t>
  </si>
  <si>
    <t>Accumulated impairment</t>
  </si>
  <si>
    <t>Debt securities</t>
  </si>
  <si>
    <t>F 04.03.1_050_015</t>
  </si>
  <si>
    <t>F 04.03.1_050_030</t>
  </si>
  <si>
    <t>F 04.03.1_050_040</t>
  </si>
  <si>
    <t>F 04.03.1_050_050</t>
  </si>
  <si>
    <t>F 04.03.1_050_060</t>
  </si>
  <si>
    <t>F 04.03.1_050_070</t>
  </si>
  <si>
    <t>Annex V.Part 1.31, 44(b)</t>
  </si>
  <si>
    <t>Loans and advances</t>
  </si>
  <si>
    <t>F 04.03.1_110_015</t>
  </si>
  <si>
    <t>F 04.03.1_110_030</t>
  </si>
  <si>
    <t>F 04.03.1_110_040</t>
  </si>
  <si>
    <t>F 04.03.1_110_050</t>
  </si>
  <si>
    <t>F 04.03.1_110_060</t>
  </si>
  <si>
    <t>F 04.03.1_110_070</t>
  </si>
  <si>
    <t>Annex V.Part 1.32, 44(a)</t>
  </si>
  <si>
    <r>
      <t xml:space="preserve">Standardised Total </t>
    </r>
    <r>
      <rPr>
        <b/>
        <vertAlign val="superscript"/>
        <sz val="11"/>
        <color theme="0"/>
        <rFont val="Tahoma"/>
        <family val="2"/>
      </rPr>
      <t>2</t>
    </r>
  </si>
  <si>
    <r>
      <t xml:space="preserve">IRB Total </t>
    </r>
    <r>
      <rPr>
        <b/>
        <vertAlign val="superscript"/>
        <sz val="11"/>
        <color theme="0"/>
        <rFont val="Tahoma"/>
        <family val="2"/>
      </rPr>
      <t>2</t>
    </r>
  </si>
  <si>
    <t xml:space="preserve"> Capital ratios </t>
  </si>
  <si>
    <t>Tier 1 (as a percentage of risk exposure amount) as if IFRS 9 or analogous ECLs transitional arrangements had not been applied</t>
  </si>
  <si>
    <t>Total capital (as a percentage of risk exposure amount) as if IFRS 9 or analogous ECLs transitional arrangements had not been applied</t>
  </si>
  <si>
    <t>Available capital (amounts)</t>
  </si>
  <si>
    <t>Key Metrics</t>
  </si>
  <si>
    <t>Leverage ratio total exposure measure - using a transitional definition of Tier 1 capital</t>
  </si>
  <si>
    <t>Tier 1 capital as if IFRS 9 or analogous ECLs transitional arrangements had not been applied - transitional definition</t>
  </si>
  <si>
    <t>Common Equity Tier 1 (as a percentage of risk exposure amount) - transitional definition</t>
  </si>
  <si>
    <t>Common Equity Tier 1 (as a percentage of risk exposure amount) - transitional definition - as if IFRS 9 or analogous ECLs transitional arrangements had not been applied</t>
  </si>
  <si>
    <t>Tier 1 (as a percentage of risk exposure amount) - transitional definition</t>
  </si>
  <si>
    <t>Tier 1 capital  - transitional period</t>
  </si>
  <si>
    <t>Common Equity Tier 1 (CET1) capital - transitional period</t>
  </si>
  <si>
    <t>Total capital  - transitional period</t>
  </si>
  <si>
    <t>Total capital (as a percentage of risk exposure amount) - transitional definition</t>
  </si>
  <si>
    <t xml:space="preserve">Of which the standardised approach </t>
  </si>
  <si>
    <t>C 02.00 (r060, c010)-[C 07.00 (r090, c220, s001) + C 07.00 (r110, c220, s001)+ C 07.00 (r130, c220, s001)]</t>
  </si>
  <si>
    <t xml:space="preserve">Of which the foundation IRB (FIRB) approach </t>
  </si>
  <si>
    <t xml:space="preserve">Of which the advanced IRB (AIRB) approach </t>
  </si>
  <si>
    <t>C 02.00_420_010</t>
  </si>
  <si>
    <t>C 02.00 (R420, c010)</t>
  </si>
  <si>
    <t>Credit valuation adjustment - CVA</t>
  </si>
  <si>
    <t>C 02.00 (R640, c010)</t>
  </si>
  <si>
    <t xml:space="preserve">Settlement risk </t>
  </si>
  <si>
    <t>C 02.00_490_010</t>
  </si>
  <si>
    <t>C 02.00 (R490, c010)</t>
  </si>
  <si>
    <t>Securitisation exposures in the banking book (after the cap)</t>
  </si>
  <si>
    <t>Position, foreign exchange and commodities risks (Market risk)</t>
  </si>
  <si>
    <t>C 02.00_530_010</t>
  </si>
  <si>
    <t>C 02.00 (R530, c010)</t>
  </si>
  <si>
    <t xml:space="preserve">Of which IMA </t>
  </si>
  <si>
    <t>C 02.00_580_010</t>
  </si>
  <si>
    <t>C 02.00 (R580, c010)</t>
  </si>
  <si>
    <t>Of which securitisations and resecuritisations in the trading book</t>
  </si>
  <si>
    <t>Large exposures in the trading book</t>
  </si>
  <si>
    <t>C 02.00_680_010</t>
  </si>
  <si>
    <t>C 02.00 (R680, c010)</t>
  </si>
  <si>
    <t xml:space="preserve">Operational risk </t>
  </si>
  <si>
    <t>C 02.00 (R590, c010)</t>
  </si>
  <si>
    <t xml:space="preserve">Of which basic indicator approach </t>
  </si>
  <si>
    <t>C 02.00_600_010</t>
  </si>
  <si>
    <t>C 02.00 (R600, c010)</t>
  </si>
  <si>
    <t xml:space="preserve">Of which standardised approach </t>
  </si>
  <si>
    <t>C 02.00 (R610, c010)</t>
  </si>
  <si>
    <t xml:space="preserve">Of which advanced measurement approach </t>
  </si>
  <si>
    <t>C 02.00_620_010</t>
  </si>
  <si>
    <t>C 02.00 (R620, c010)</t>
  </si>
  <si>
    <t>RWAs</t>
  </si>
  <si>
    <t>Overview of Risk exposure amounts</t>
  </si>
  <si>
    <t>Total Assets: fair value and impairment distribution</t>
  </si>
  <si>
    <t>C 09.02_010_030_999|0</t>
  </si>
  <si>
    <t>C 09.02_010_120_999|0</t>
  </si>
  <si>
    <t>C 09.02_020_030_999|0</t>
  </si>
  <si>
    <t>C 09.02_020_120_999|0</t>
  </si>
  <si>
    <t>C 09.02_030_030_999|0</t>
  </si>
  <si>
    <t>C 09.02_030_120_999|0</t>
  </si>
  <si>
    <t>C 09.02_042_030_999|0+C 09.02_045_030_999|0</t>
  </si>
  <si>
    <t>C 09.02_042_120_999|0+C 09.02_045_120_999|0</t>
  </si>
  <si>
    <t>C 09.02_050_030_999|0</t>
  </si>
  <si>
    <t>C 09.02_050_120_999|0</t>
  </si>
  <si>
    <t>C 09.02_060_030_999|0</t>
  </si>
  <si>
    <t>C 09.02_060_120_999|0</t>
  </si>
  <si>
    <t>C 09.02_070_030_999|0</t>
  </si>
  <si>
    <t>C 09.02_070_120_999|0</t>
  </si>
  <si>
    <t>C 09.02_080_030_999|0</t>
  </si>
  <si>
    <t>C 09.02_080_120_999|0</t>
  </si>
  <si>
    <t>C 09.02_090_030_999|0</t>
  </si>
  <si>
    <t>C 09.02_090_120_999|0</t>
  </si>
  <si>
    <t>C 09.02_100_030_999|0</t>
  </si>
  <si>
    <t>C 09.02_100_120_999|0</t>
  </si>
  <si>
    <t>C 09.02_110_030_999|0</t>
  </si>
  <si>
    <t>C 09.02_110_120_999|0</t>
  </si>
  <si>
    <t>C 09.02_120_030_999|0</t>
  </si>
  <si>
    <t>C 09.02_120_120_999|0</t>
  </si>
  <si>
    <t>C 09.02_130_030_999|0</t>
  </si>
  <si>
    <t>C 09.02_130_120_999|0</t>
  </si>
  <si>
    <t>C 09.02_140_010_999|0</t>
  </si>
  <si>
    <t>C 09.02_140_030_999|0</t>
  </si>
  <si>
    <t>C 09.02_140_105_999|0</t>
  </si>
  <si>
    <t>C 09.02_140_125_999|0</t>
  </si>
  <si>
    <t>C 09.02_140_120_999|0</t>
  </si>
  <si>
    <t>C 09.02_010_010_999|1</t>
  </si>
  <si>
    <t>C 09.02_010_030_999|1</t>
  </si>
  <si>
    <t>C 09.02_010_105_999|1</t>
  </si>
  <si>
    <t>C 09.02_010_125_999|1</t>
  </si>
  <si>
    <t>C 09.02_010_120_999|1</t>
  </si>
  <si>
    <t>C 09.02_010_050_999|1+C 09.02_010_055_999|1</t>
  </si>
  <si>
    <t>C 09.02_020_010_999|1</t>
  </si>
  <si>
    <t>C 09.02_020_030_999|1</t>
  </si>
  <si>
    <t>C 09.02_020_105_999|1</t>
  </si>
  <si>
    <t>C 09.02_020_125_999|1</t>
  </si>
  <si>
    <t>C 09.02_020_120_999|1</t>
  </si>
  <si>
    <t>C 09.02_020_050_999|1+C 09.02_020_055_999|1</t>
  </si>
  <si>
    <t>C 09.02_030_010_999|1</t>
  </si>
  <si>
    <t>C 09.02_030_030_999|1</t>
  </si>
  <si>
    <t>C 09.02_030_105_999|1</t>
  </si>
  <si>
    <t>C 09.02_030_125_999|1</t>
  </si>
  <si>
    <t>C 09.02_030_120_999|1</t>
  </si>
  <si>
    <t>C 09.02_030_050_999|1+C 09.02_030_055_999|1</t>
  </si>
  <si>
    <t>C 09.02_050_010_999|1</t>
  </si>
  <si>
    <t>C 09.02_050_030_999|1</t>
  </si>
  <si>
    <t>C 09.02_050_105_999|1</t>
  </si>
  <si>
    <t>C 09.02_050_125_999|1</t>
  </si>
  <si>
    <t>C 09.02_050_120_999|1</t>
  </si>
  <si>
    <t>C 09.02_050_050_999|1+C 09.02_050_055_999|1</t>
  </si>
  <si>
    <t>C 09.02_060_010_999|1</t>
  </si>
  <si>
    <t>C 09.02_060_030_999|1</t>
  </si>
  <si>
    <t>C 09.02_060_105_999|1</t>
  </si>
  <si>
    <t>C 09.02_060_125_999|1</t>
  </si>
  <si>
    <t>C 09.02_060_120_999|1</t>
  </si>
  <si>
    <t>C 09.02_060_050_999|1+C 09.02_060_055_999|1</t>
  </si>
  <si>
    <t>C 09.02_070_010_999|1</t>
  </si>
  <si>
    <t>C 09.02_070_030_999|1</t>
  </si>
  <si>
    <t>C 09.02_070_105_999|1</t>
  </si>
  <si>
    <t>C 09.02_070_125_999|1</t>
  </si>
  <si>
    <t>C 09.02_070_120_999|1</t>
  </si>
  <si>
    <t>C 09.02_070_050_999|1+C 09.02_070_055_999|1</t>
  </si>
  <si>
    <t>C 09.02_080_010_999|1</t>
  </si>
  <si>
    <t>C 09.02_080_030_999|1</t>
  </si>
  <si>
    <t>C 09.02_080_105_999|1</t>
  </si>
  <si>
    <t>C 09.02_080_125_999|1</t>
  </si>
  <si>
    <t>C 09.02_080_120_999|1</t>
  </si>
  <si>
    <t>C 09.02_080_050_999|1+C 09.02_080_055_999|1</t>
  </si>
  <si>
    <t>C 09.02_090_010_999|1</t>
  </si>
  <si>
    <t>C 09.02_090_030_999|1</t>
  </si>
  <si>
    <t>C 09.02_090_105_999|1</t>
  </si>
  <si>
    <t>C 09.02_090_125_999|1</t>
  </si>
  <si>
    <t>C 09.02_090_120_999|1</t>
  </si>
  <si>
    <t>C 09.02_090_050_999|1+C 09.02_090_055_999|1</t>
  </si>
  <si>
    <t>C 09.02_100_010_999|1</t>
  </si>
  <si>
    <t>C 09.02_100_030_999|1</t>
  </si>
  <si>
    <t>C 09.02_100_105_999|1</t>
  </si>
  <si>
    <t>C 09.02_100_125_999|1</t>
  </si>
  <si>
    <t>C 09.02_100_120_999|1</t>
  </si>
  <si>
    <t>C 09.02_100_050_999|1+C 09.02_100_055_999|1</t>
  </si>
  <si>
    <t>C 09.02_110_010_999|1</t>
  </si>
  <si>
    <t>C 09.02_110_030_999|1</t>
  </si>
  <si>
    <t>C 09.02_110_105_999|1</t>
  </si>
  <si>
    <t>C 09.02_110_125_999|1</t>
  </si>
  <si>
    <t>C 09.02_110_120_999|1</t>
  </si>
  <si>
    <t>C 09.02_110_050_999|1+C 09.02_110_055_999|1</t>
  </si>
  <si>
    <t>C 09.02_120_010_999|1</t>
  </si>
  <si>
    <t>C 09.02_120_030_999|1</t>
  </si>
  <si>
    <t>C 09.02_120_105_999|1</t>
  </si>
  <si>
    <t>C 09.02_120_125_999|1</t>
  </si>
  <si>
    <t>C 09.02_120_120_999|1</t>
  </si>
  <si>
    <t>C 09.02_120_050_999|1+C 09.02_120_055_999|1</t>
  </si>
  <si>
    <t>C 09.02_130_010_999|1</t>
  </si>
  <si>
    <t>C 09.02_130_030_999|1</t>
  </si>
  <si>
    <t>C 09.02_130_105_999|1</t>
  </si>
  <si>
    <t>C 09.02_130_125_999|1</t>
  </si>
  <si>
    <t>C 09.02_130_120_999|1</t>
  </si>
  <si>
    <t>C 09.02_130_050_999|1+C 09.02_130_055_999|1</t>
  </si>
  <si>
    <t>C 09.02_042_010_999|1+C 09.02_045_010_999|1</t>
  </si>
  <si>
    <t>C 09.02_042_030_999|1+C 09.02_045_030_999|1</t>
  </si>
  <si>
    <t>C 09.02_042_105_999|1+C 09.02_045_105_999|1</t>
  </si>
  <si>
    <t>C 09.02_042_125_999|1+C 09.02_045_125_999|1</t>
  </si>
  <si>
    <t>C 09.02_042_120_999|1+C 09.02_045_120_999|1</t>
  </si>
  <si>
    <t>C 09.02_042_050_999|1+C 09.02_045_050_999|1+C 09.02_042_055_999|1+C 09.02_045_055_999|1</t>
  </si>
  <si>
    <t>C 09.02_140_010_999|1</t>
  </si>
  <si>
    <t>C 09.02_140_030_999|1</t>
  </si>
  <si>
    <t>C 09.02_140_105_999|1</t>
  </si>
  <si>
    <t>C 09.02_140_125_999|1</t>
  </si>
  <si>
    <t>C 09.02_140_120_999|1</t>
  </si>
  <si>
    <t>C 09.02_140_050_999|1+C 09.02_140_055_999|1</t>
  </si>
  <si>
    <t>C 09.02_010_010_999|2</t>
  </si>
  <si>
    <t>C 09.02_010_030_999|2</t>
  </si>
  <si>
    <t>C 09.02_010_105_999|2</t>
  </si>
  <si>
    <t>C 09.02_010_125_999|2</t>
  </si>
  <si>
    <t>C 09.02_010_120_999|2</t>
  </si>
  <si>
    <t>C 09.02_010_050_999|2+C 09.02_010_055_999|2</t>
  </si>
  <si>
    <t>C 09.02_020_010_999|2</t>
  </si>
  <si>
    <t>C 09.02_020_030_999|2</t>
  </si>
  <si>
    <t>C 09.02_020_105_999|2</t>
  </si>
  <si>
    <t>C 09.02_020_125_999|2</t>
  </si>
  <si>
    <t>C 09.02_020_120_999|2</t>
  </si>
  <si>
    <t>C 09.02_020_050_999|2+C 09.02_020_055_999|2</t>
  </si>
  <si>
    <t>C 09.02_030_010_999|2</t>
  </si>
  <si>
    <t>C 09.02_030_030_999|2</t>
  </si>
  <si>
    <t>C 09.02_030_105_999|2</t>
  </si>
  <si>
    <t>C 09.02_030_125_999|2</t>
  </si>
  <si>
    <t>C 09.02_030_120_999|2</t>
  </si>
  <si>
    <t>C 09.02_030_050_999|2+C 09.02_030_055_999|2</t>
  </si>
  <si>
    <t>C 09.02_042_010_999|2+C 09.02_045_010_999|2</t>
  </si>
  <si>
    <t>C 09.02_042_030_999|2+C 09.02_045_030_999|2</t>
  </si>
  <si>
    <t>C 09.02_042_105_999|2+C 09.02_045_105_999|2</t>
  </si>
  <si>
    <t>C 09.02_042_125_999|2+C 09.02_045_125_999|2</t>
  </si>
  <si>
    <t>C 09.02_042_120_999|2+C 09.02_045_120_999|2</t>
  </si>
  <si>
    <t>C 09.02_042_050_999|2+C 09.02_045_050_999|2+C 09.02_042_055_999|2+C 09.02_045_055_999|2</t>
  </si>
  <si>
    <t>C 09.02_050_010_999|2</t>
  </si>
  <si>
    <t>C 09.02_050_030_999|2</t>
  </si>
  <si>
    <t>C 09.02_050_105_999|2</t>
  </si>
  <si>
    <t>C 09.02_050_125_999|2</t>
  </si>
  <si>
    <t>C 09.02_050_120_999|2</t>
  </si>
  <si>
    <t>C 09.02_050_050_999|2+C 09.02_050_055_999|2</t>
  </si>
  <si>
    <t>C 09.02_060_010_999|2</t>
  </si>
  <si>
    <t>C 09.02_060_030_999|2</t>
  </si>
  <si>
    <t>C 09.02_060_105_999|2</t>
  </si>
  <si>
    <t>C 09.02_060_125_999|2</t>
  </si>
  <si>
    <t>C 09.02_060_120_999|2</t>
  </si>
  <si>
    <t>C 09.02_060_050_999|2+C 09.02_060_055_999|2</t>
  </si>
  <si>
    <t>C 09.02_070_010_999|2</t>
  </si>
  <si>
    <t>C 09.02_070_030_999|2</t>
  </si>
  <si>
    <t>C 09.02_070_105_999|2</t>
  </si>
  <si>
    <t>C 09.02_070_125_999|2</t>
  </si>
  <si>
    <t>C 09.02_070_120_999|2</t>
  </si>
  <si>
    <t>C 09.02_070_050_999|2+C 09.02_070_055_999|2</t>
  </si>
  <si>
    <t>C 09.02_080_010_999|2</t>
  </si>
  <si>
    <t>C 09.02_080_030_999|2</t>
  </si>
  <si>
    <t>C 09.02_080_105_999|2</t>
  </si>
  <si>
    <t>C 09.02_080_125_999|2</t>
  </si>
  <si>
    <t>C 09.02_080_120_999|2</t>
  </si>
  <si>
    <t>C 09.02_080_050_999|2+C 09.02_080_055_999|2</t>
  </si>
  <si>
    <t>C 09.02_090_010_999|2</t>
  </si>
  <si>
    <t>C 09.02_090_030_999|2</t>
  </si>
  <si>
    <t>C 09.02_090_105_999|2</t>
  </si>
  <si>
    <t>C 09.02_090_125_999|2</t>
  </si>
  <si>
    <t>C 09.02_090_120_999|2</t>
  </si>
  <si>
    <t>C 09.02_090_050_999|2+C 09.02_090_055_999|2</t>
  </si>
  <si>
    <t>C 09.02_100_010_999|2</t>
  </si>
  <si>
    <t>C 09.02_100_030_999|2</t>
  </si>
  <si>
    <t>C 09.02_100_105_999|2</t>
  </si>
  <si>
    <t>C 09.02_100_125_999|2</t>
  </si>
  <si>
    <t>C 09.02_100_120_999|2</t>
  </si>
  <si>
    <t>C 09.02_100_050_999|2+C 09.02_100_055_999|2</t>
  </si>
  <si>
    <t>C 09.02_110_010_999|2</t>
  </si>
  <si>
    <t>C 09.02_110_030_999|2</t>
  </si>
  <si>
    <t>C 09.02_110_105_999|2</t>
  </si>
  <si>
    <t>C 09.02_110_125_999|2</t>
  </si>
  <si>
    <t>C 09.02_110_120_999|2</t>
  </si>
  <si>
    <t>C 09.02_110_050_999|2+C 09.02_110_055_999|2</t>
  </si>
  <si>
    <t>C 09.02_120_010_999|2</t>
  </si>
  <si>
    <t>C 09.02_120_030_999|2</t>
  </si>
  <si>
    <t>C 09.02_120_105_999|2</t>
  </si>
  <si>
    <t>C 09.02_120_125_999|2</t>
  </si>
  <si>
    <t>C 09.02_120_120_999|2</t>
  </si>
  <si>
    <t>C 09.02_120_050_999|2+C 09.02_120_055_999|2</t>
  </si>
  <si>
    <t>C 09.02_130_010_999|2</t>
  </si>
  <si>
    <t>C 09.02_130_030_999|2</t>
  </si>
  <si>
    <t>C 09.02_130_105_999|2</t>
  </si>
  <si>
    <t>C 09.02_130_125_999|2</t>
  </si>
  <si>
    <t>C 09.02_130_120_999|2</t>
  </si>
  <si>
    <t>C 09.02_130_050_999|2+C 09.02_130_055_999|2</t>
  </si>
  <si>
    <t>C 09.02_140_010_999|2</t>
  </si>
  <si>
    <t>C 09.02_140_030_999|2</t>
  </si>
  <si>
    <t>C 09.02_140_105_999|2</t>
  </si>
  <si>
    <t>C 09.02_140_125_999|2</t>
  </si>
  <si>
    <t>C 09.02_140_120_999|2</t>
  </si>
  <si>
    <t>C 09.02_140_050_999|2+C 09.02_140_055_999|2</t>
  </si>
  <si>
    <t>C 09.02_010_010_999|3</t>
  </si>
  <si>
    <t>C 09.02_010_030_999|3</t>
  </si>
  <si>
    <t>C 09.02_010_105_999|3</t>
  </si>
  <si>
    <t>C 09.02_010_125_999|3</t>
  </si>
  <si>
    <t>C 09.02_010_120_999|3</t>
  </si>
  <si>
    <t>C 09.02_010_050_999|3+C 09.02_010_055_999|3</t>
  </si>
  <si>
    <t>C 09.02_020_010_999|3</t>
  </si>
  <si>
    <t>C 09.02_020_030_999|3</t>
  </si>
  <si>
    <t>C 09.02_020_105_999|3</t>
  </si>
  <si>
    <t>C 09.02_020_125_999|3</t>
  </si>
  <si>
    <t>C 09.02_020_120_999|3</t>
  </si>
  <si>
    <t>C 09.02_020_050_999|3+C 09.02_020_055_999|3</t>
  </si>
  <si>
    <t>C 09.02_030_010_999|3</t>
  </si>
  <si>
    <t>C 09.02_030_030_999|3</t>
  </si>
  <si>
    <t>C 09.02_030_105_999|3</t>
  </si>
  <si>
    <t>C 09.02_030_125_999|3</t>
  </si>
  <si>
    <t>C 09.02_030_120_999|3</t>
  </si>
  <si>
    <t>C 09.02_030_050_999|3+C 09.02_030_055_999|3</t>
  </si>
  <si>
    <t>C 09.02_042_010_999|3+C 09.02_045_010_999|3</t>
  </si>
  <si>
    <t>C 09.02_042_030_999|3+C 09.02_045_030_999|3</t>
  </si>
  <si>
    <t>C 09.02_042_105_999|3+C 09.02_045_105_999|3</t>
  </si>
  <si>
    <t>C 09.02_042_125_999|3+C 09.02_045_125_999|3</t>
  </si>
  <si>
    <t>C 09.02_042_120_999|3+C 09.02_045_120_999|3</t>
  </si>
  <si>
    <t>C 09.02_042_050_999|3+C 09.02_045_050_999|3+C 09.02_042_055_999|3+C 09.02_045_055_999|3</t>
  </si>
  <si>
    <t>C 09.02_050_010_999|3</t>
  </si>
  <si>
    <t>C 09.02_050_030_999|3</t>
  </si>
  <si>
    <t>C 09.02_050_105_999|3</t>
  </si>
  <si>
    <t>C 09.02_050_125_999|3</t>
  </si>
  <si>
    <t>C 09.02_050_120_999|3</t>
  </si>
  <si>
    <t>C 09.02_050_050_999|3+C 09.02_050_055_999|3</t>
  </si>
  <si>
    <t>C 09.02_060_010_999|3</t>
  </si>
  <si>
    <t>C 09.02_060_030_999|3</t>
  </si>
  <si>
    <t>C 09.02_060_105_999|3</t>
  </si>
  <si>
    <t>C 09.02_060_125_999|3</t>
  </si>
  <si>
    <t>C 09.02_060_120_999|3</t>
  </si>
  <si>
    <t>C 09.02_060_050_999|3+C 09.02_060_055_999|3</t>
  </si>
  <si>
    <t>C 09.02_070_010_999|3</t>
  </si>
  <si>
    <t>C 09.02_070_030_999|3</t>
  </si>
  <si>
    <t>C 09.02_070_105_999|3</t>
  </si>
  <si>
    <t>C 09.02_070_125_999|3</t>
  </si>
  <si>
    <t>C 09.02_070_120_999|3</t>
  </si>
  <si>
    <t>C 09.02_070_050_999|3+C 09.02_070_055_999|3</t>
  </si>
  <si>
    <t>C 09.02_080_010_999|3</t>
  </si>
  <si>
    <t>C 09.02_080_030_999|3</t>
  </si>
  <si>
    <t>C 09.02_080_105_999|3</t>
  </si>
  <si>
    <t>C 09.02_080_125_999|3</t>
  </si>
  <si>
    <t>C 09.02_080_120_999|3</t>
  </si>
  <si>
    <t>C 09.02_080_050_999|3+C 09.02_080_055_999|3</t>
  </si>
  <si>
    <t>C 09.02_090_010_999|3</t>
  </si>
  <si>
    <t>C 09.02_090_030_999|3</t>
  </si>
  <si>
    <t>C 09.02_090_105_999|3</t>
  </si>
  <si>
    <t>C 09.02_090_125_999|3</t>
  </si>
  <si>
    <t>C 09.02_090_120_999|3</t>
  </si>
  <si>
    <t>C 09.02_090_050_999|3+C 09.02_090_055_999|3</t>
  </si>
  <si>
    <t>C 09.02_100_010_999|3</t>
  </si>
  <si>
    <t>C 09.02_100_030_999|3</t>
  </si>
  <si>
    <t>C 09.02_100_105_999|3</t>
  </si>
  <si>
    <t>C 09.02_100_125_999|3</t>
  </si>
  <si>
    <t>C 09.02_100_120_999|3</t>
  </si>
  <si>
    <t>C 09.02_100_050_999|3+C 09.02_100_055_999|3</t>
  </si>
  <si>
    <t>C 09.02_110_010_999|3</t>
  </si>
  <si>
    <t>C 09.02_110_030_999|3</t>
  </si>
  <si>
    <t>C 09.02_110_105_999|3</t>
  </si>
  <si>
    <t>C 09.02_110_125_999|3</t>
  </si>
  <si>
    <t>C 09.02_110_120_999|3</t>
  </si>
  <si>
    <t>C 09.02_110_050_999|3+C 09.02_110_055_999|3</t>
  </si>
  <si>
    <t>C 09.02_120_010_999|3</t>
  </si>
  <si>
    <t>C 09.02_120_030_999|3</t>
  </si>
  <si>
    <t>C 09.02_120_105_999|3</t>
  </si>
  <si>
    <t>C 09.02_120_125_999|3</t>
  </si>
  <si>
    <t>C 09.02_120_120_999|3</t>
  </si>
  <si>
    <t>C 09.02_120_050_999|3+C 09.02_120_055_999|3</t>
  </si>
  <si>
    <t>C 09.02_130_010_999|3</t>
  </si>
  <si>
    <t>C 09.02_130_030_999|3</t>
  </si>
  <si>
    <t>C 09.02_130_105_999|3</t>
  </si>
  <si>
    <t>C 09.02_130_125_999|3</t>
  </si>
  <si>
    <t>C 09.02_130_120_999|3</t>
  </si>
  <si>
    <t>C 09.02_130_050_999|3+C 09.02_130_055_999|3</t>
  </si>
  <si>
    <t>C 09.02_140_010_999|3</t>
  </si>
  <si>
    <t>C 09.02_140_030_999|3</t>
  </si>
  <si>
    <t>C 09.02_140_105_999|3</t>
  </si>
  <si>
    <t>C 09.02_140_125_999|3</t>
  </si>
  <si>
    <t>C 09.02_140_120_999|3</t>
  </si>
  <si>
    <t>C 09.02_140_050_999|3+C 09.02_140_055_999|3</t>
  </si>
  <si>
    <t>C 09.02_010_010_999|4</t>
  </si>
  <si>
    <t>C 09.02_010_030_999|4</t>
  </si>
  <si>
    <t>C 09.02_010_105_999|4</t>
  </si>
  <si>
    <t>C 09.02_010_125_999|4</t>
  </si>
  <si>
    <t>C 09.02_010_120_999|4</t>
  </si>
  <si>
    <t>C 09.02_010_050_999|4+C 09.02_010_055_999|4</t>
  </si>
  <si>
    <t>C 09.02_020_010_999|4</t>
  </si>
  <si>
    <t>C 09.02_020_030_999|4</t>
  </si>
  <si>
    <t>C 09.02_020_105_999|4</t>
  </si>
  <si>
    <t>C 09.02_020_125_999|4</t>
  </si>
  <si>
    <t>C 09.02_020_120_999|4</t>
  </si>
  <si>
    <t>C 09.02_020_050_999|4+C 09.02_020_055_999|4</t>
  </si>
  <si>
    <t>C 09.02_030_010_999|4</t>
  </si>
  <si>
    <t>C 09.02_030_030_999|4</t>
  </si>
  <si>
    <t>C 09.02_030_105_999|4</t>
  </si>
  <si>
    <t>C 09.02_030_125_999|4</t>
  </si>
  <si>
    <t>C 09.02_030_120_999|4</t>
  </si>
  <si>
    <t>C 09.02_030_050_999|4+C 09.02_030_055_999|4</t>
  </si>
  <si>
    <t>C 09.02_042_010_999|4+C 09.02_045_010_999|4</t>
  </si>
  <si>
    <t>C 09.02_042_030_999|4+C 09.02_045_030_999|4</t>
  </si>
  <si>
    <t>C 09.02_042_105_999|4+C 09.02_045_105_999|4</t>
  </si>
  <si>
    <t>C 09.02_042_125_999|4+C 09.02_045_125_999|4</t>
  </si>
  <si>
    <t>C 09.02_042_120_999|4+C 09.02_045_120_999|4</t>
  </si>
  <si>
    <t>C 09.02_042_050_999|4+C 09.02_045_050_999|4+C 09.02_042_055_999|4+C 09.02_045_055_999|4</t>
  </si>
  <si>
    <t>C 09.02_050_010_999|4</t>
  </si>
  <si>
    <t>C 09.02_050_030_999|4</t>
  </si>
  <si>
    <t>C 09.02_050_105_999|4</t>
  </si>
  <si>
    <t>C 09.02_050_125_999|4</t>
  </si>
  <si>
    <t>C 09.02_050_120_999|4</t>
  </si>
  <si>
    <t>C 09.02_050_050_999|4+C 09.02_050_055_999|4</t>
  </si>
  <si>
    <t>C 09.02_060_010_999|4</t>
  </si>
  <si>
    <t>C 09.02_060_030_999|4</t>
  </si>
  <si>
    <t>C 09.02_060_105_999|4</t>
  </si>
  <si>
    <t>C 09.02_060_125_999|4</t>
  </si>
  <si>
    <t>C 09.02_060_120_999|4</t>
  </si>
  <si>
    <t>C 09.02_060_050_999|4+C 09.02_060_055_999|4</t>
  </si>
  <si>
    <t>C 09.02_070_010_999|4</t>
  </si>
  <si>
    <t>C 09.02_070_030_999|4</t>
  </si>
  <si>
    <t>C 09.02_070_105_999|4</t>
  </si>
  <si>
    <t>C 09.02_070_125_999|4</t>
  </si>
  <si>
    <t>C 09.02_070_120_999|4</t>
  </si>
  <si>
    <t>C 09.02_070_050_999|4+C 09.02_070_055_999|4</t>
  </si>
  <si>
    <t>C 09.02_080_010_999|4</t>
  </si>
  <si>
    <t>C 09.02_080_030_999|4</t>
  </si>
  <si>
    <t>C 09.02_080_105_999|4</t>
  </si>
  <si>
    <t>C 09.02_080_125_999|4</t>
  </si>
  <si>
    <t>C 09.02_080_120_999|4</t>
  </si>
  <si>
    <t>C 09.02_080_050_999|4+C 09.02_080_055_999|4</t>
  </si>
  <si>
    <t>C 09.02_090_010_999|4</t>
  </si>
  <si>
    <t>C 09.02_090_030_999|4</t>
  </si>
  <si>
    <t>C 09.02_090_105_999|4</t>
  </si>
  <si>
    <t>C 09.02_090_125_999|4</t>
  </si>
  <si>
    <t>C 09.02_090_120_999|4</t>
  </si>
  <si>
    <t>C 09.02_090_050_999|4+C 09.02_090_055_999|4</t>
  </si>
  <si>
    <t>C 09.02_100_010_999|4</t>
  </si>
  <si>
    <t>C 09.02_100_030_999|4</t>
  </si>
  <si>
    <t>C 09.02_100_105_999|4</t>
  </si>
  <si>
    <t>C 09.02_100_125_999|4</t>
  </si>
  <si>
    <t>C 09.02_100_120_999|4</t>
  </si>
  <si>
    <t>C 09.02_100_050_999|4+C 09.02_100_055_999|4</t>
  </si>
  <si>
    <t>C 09.02_110_010_999|4</t>
  </si>
  <si>
    <t>C 09.02_110_030_999|4</t>
  </si>
  <si>
    <t>C 09.02_110_105_999|4</t>
  </si>
  <si>
    <t>C 09.02_110_125_999|4</t>
  </si>
  <si>
    <t>C 09.02_110_120_999|4</t>
  </si>
  <si>
    <t>C 09.02_110_050_999|4+C 09.02_110_055_999|4</t>
  </si>
  <si>
    <t>C 09.02_120_010_999|4</t>
  </si>
  <si>
    <t>C 09.02_120_030_999|4</t>
  </si>
  <si>
    <t>C 09.02_120_105_999|4</t>
  </si>
  <si>
    <t>C 09.02_120_125_999|4</t>
  </si>
  <si>
    <t>C 09.02_120_120_999|4</t>
  </si>
  <si>
    <t>C 09.02_120_050_999|4+C 09.02_120_055_999|4</t>
  </si>
  <si>
    <t>C 09.02_130_010_999|4</t>
  </si>
  <si>
    <t>C 09.02_130_030_999|4</t>
  </si>
  <si>
    <t>C 09.02_130_105_999|4</t>
  </si>
  <si>
    <t>C 09.02_130_125_999|4</t>
  </si>
  <si>
    <t>C 09.02_130_120_999|4</t>
  </si>
  <si>
    <t>C 09.02_130_050_999|4+C 09.02_130_055_999|4</t>
  </si>
  <si>
    <t>C 09.02_140_010_999|4</t>
  </si>
  <si>
    <t>C 09.02_140_030_999|4</t>
  </si>
  <si>
    <t>C 09.02_140_105_999|4</t>
  </si>
  <si>
    <t>C 09.02_140_125_999|4</t>
  </si>
  <si>
    <t>C 09.02_140_120_999|4</t>
  </si>
  <si>
    <t>C 09.02_140_050_999|4+C 09.02_140_055_999|4</t>
  </si>
  <si>
    <t>C 09.02_010_010_999|5</t>
  </si>
  <si>
    <t>C 09.02_010_030_999|5</t>
  </si>
  <si>
    <t>C 09.02_010_105_999|5</t>
  </si>
  <si>
    <t>C 09.02_010_125_999|5</t>
  </si>
  <si>
    <t>C 09.02_010_120_999|5</t>
  </si>
  <si>
    <t>C 09.02_010_050_999|5+C 09.02_010_055_999|5</t>
  </si>
  <si>
    <t>C 09.02_020_010_999|5</t>
  </si>
  <si>
    <t>C 09.02_020_030_999|5</t>
  </si>
  <si>
    <t>C 09.02_020_105_999|5</t>
  </si>
  <si>
    <t>C 09.02_020_125_999|5</t>
  </si>
  <si>
    <t>C 09.02_020_120_999|5</t>
  </si>
  <si>
    <t>C 09.02_020_050_999|5+C 09.02_020_055_999|5</t>
  </si>
  <si>
    <t>C 09.02_030_010_999|5</t>
  </si>
  <si>
    <t>C 09.02_030_030_999|5</t>
  </si>
  <si>
    <t>C 09.02_030_105_999|5</t>
  </si>
  <si>
    <t>C 09.02_030_125_999|5</t>
  </si>
  <si>
    <t>C 09.02_030_120_999|5</t>
  </si>
  <si>
    <t>C 09.02_030_050_999|5+C 09.02_030_055_999|5</t>
  </si>
  <si>
    <t>C 09.02_042_010_999|5+C 09.02_045_010_999|5</t>
  </si>
  <si>
    <t>C 09.02_042_030_999|5+C 09.02_045_030_999|5</t>
  </si>
  <si>
    <t>C 09.02_042_105_999|5+C 09.02_045_105_999|5</t>
  </si>
  <si>
    <t>C 09.02_042_125_999|5+C 09.02_045_125_999|5</t>
  </si>
  <si>
    <t>C 09.02_042_120_999|5+C 09.02_045_120_999|5</t>
  </si>
  <si>
    <t>C 09.02_042_050_999|5+C 09.02_045_050_999|5+C 09.02_042_055_999|5+C 09.02_045_055_999|5</t>
  </si>
  <si>
    <t>C 09.02_050_010_999|5</t>
  </si>
  <si>
    <t>C 09.02_050_030_999|5</t>
  </si>
  <si>
    <t>C 09.02_050_105_999|5</t>
  </si>
  <si>
    <t>C 09.02_050_125_999|5</t>
  </si>
  <si>
    <t>C 09.02_050_120_999|5</t>
  </si>
  <si>
    <t>C 09.02_050_050_999|5+C 09.02_050_055_999|5</t>
  </si>
  <si>
    <t>C 09.02_060_010_999|5</t>
  </si>
  <si>
    <t>C 09.02_060_030_999|5</t>
  </si>
  <si>
    <t>C 09.02_060_105_999|5</t>
  </si>
  <si>
    <t>C 09.02_060_125_999|5</t>
  </si>
  <si>
    <t>C 09.02_060_120_999|5</t>
  </si>
  <si>
    <t>C 09.02_060_050_999|5+C 09.02_060_055_999|5</t>
  </si>
  <si>
    <t>C 09.02_070_010_999|5</t>
  </si>
  <si>
    <t>C 09.02_070_030_999|5</t>
  </si>
  <si>
    <t>C 09.02_070_105_999|5</t>
  </si>
  <si>
    <t>C 09.02_070_125_999|5</t>
  </si>
  <si>
    <t>C 09.02_070_120_999|5</t>
  </si>
  <si>
    <t>C 09.02_070_050_999|5+C 09.02_070_055_999|5</t>
  </si>
  <si>
    <t>C 09.02_080_010_999|5</t>
  </si>
  <si>
    <t>C 09.02_080_030_999|5</t>
  </si>
  <si>
    <t>C 09.02_080_105_999|5</t>
  </si>
  <si>
    <t>C 09.02_080_125_999|5</t>
  </si>
  <si>
    <t>C 09.02_080_120_999|5</t>
  </si>
  <si>
    <t>C 09.02_080_050_999|5+C 09.02_080_055_999|5</t>
  </si>
  <si>
    <t>C 09.02_090_010_999|5</t>
  </si>
  <si>
    <t>C 09.02_090_030_999|5</t>
  </si>
  <si>
    <t>C 09.02_090_105_999|5</t>
  </si>
  <si>
    <t>C 09.02_090_125_999|5</t>
  </si>
  <si>
    <t>C 09.02_090_120_999|5</t>
  </si>
  <si>
    <t>C 09.02_090_050_999|5+C 09.02_090_055_999|5</t>
  </si>
  <si>
    <t>C 09.02_100_010_999|5</t>
  </si>
  <si>
    <t>C 09.02_100_030_999|5</t>
  </si>
  <si>
    <t>C 09.02_100_105_999|5</t>
  </si>
  <si>
    <t>C 09.02_100_125_999|5</t>
  </si>
  <si>
    <t>C 09.02_100_120_999|5</t>
  </si>
  <si>
    <t>C 09.02_100_050_999|5+C 09.02_100_055_999|5</t>
  </si>
  <si>
    <t>C 09.02_110_010_999|5</t>
  </si>
  <si>
    <t>C 09.02_110_030_999|5</t>
  </si>
  <si>
    <t>C 09.02_110_105_999|5</t>
  </si>
  <si>
    <t>C 09.02_110_125_999|5</t>
  </si>
  <si>
    <t>C 09.02_110_120_999|5</t>
  </si>
  <si>
    <t>C 09.02_110_050_999|5+C 09.02_110_055_999|5</t>
  </si>
  <si>
    <t>C 09.02_120_010_999|5</t>
  </si>
  <si>
    <t>C 09.02_120_030_999|5</t>
  </si>
  <si>
    <t>C 09.02_120_105_999|5</t>
  </si>
  <si>
    <t>C 09.02_120_125_999|5</t>
  </si>
  <si>
    <t>C 09.02_120_120_999|5</t>
  </si>
  <si>
    <t>C 09.02_120_050_999|5+C 09.02_120_055_999|5</t>
  </si>
  <si>
    <t>C 09.02_130_010_999|5</t>
  </si>
  <si>
    <t>C 09.02_130_030_999|5</t>
  </si>
  <si>
    <t>C 09.02_130_105_999|5</t>
  </si>
  <si>
    <t>C 09.02_130_125_999|5</t>
  </si>
  <si>
    <t>C 09.02_130_120_999|5</t>
  </si>
  <si>
    <t>C 09.02_130_050_999|5+C 09.02_130_055_999|5</t>
  </si>
  <si>
    <t>C 09.02_140_010_999|5</t>
  </si>
  <si>
    <t>C 09.02_140_030_999|5</t>
  </si>
  <si>
    <t>C 09.02_140_105_999|5</t>
  </si>
  <si>
    <t>C 09.02_140_125_999|5</t>
  </si>
  <si>
    <t>C 09.02_140_120_999|5</t>
  </si>
  <si>
    <t>C 09.02_140_050_999|5+C 09.02_140_055_999|5</t>
  </si>
  <si>
    <t>C 09.02_010_010_999|6</t>
  </si>
  <si>
    <t>C 09.02_010_030_999|6</t>
  </si>
  <si>
    <t>C 09.02_010_105_999|6</t>
  </si>
  <si>
    <t>C 09.02_010_125_999|6</t>
  </si>
  <si>
    <t>C 09.02_010_120_999|6</t>
  </si>
  <si>
    <t>C 09.02_010_050_999|6+C 09.02_010_055_999|6</t>
  </si>
  <si>
    <t>C 09.02_020_010_999|6</t>
  </si>
  <si>
    <t>C 09.02_020_030_999|6</t>
  </si>
  <si>
    <t>C 09.02_020_105_999|6</t>
  </si>
  <si>
    <t>C 09.02_020_125_999|6</t>
  </si>
  <si>
    <t>C 09.02_020_120_999|6</t>
  </si>
  <si>
    <t>C 09.02_020_050_999|6+C 09.02_020_055_999|6</t>
  </si>
  <si>
    <t>C 09.02_030_010_999|6</t>
  </si>
  <si>
    <t>C 09.02_030_030_999|6</t>
  </si>
  <si>
    <t>C 09.02_030_105_999|6</t>
  </si>
  <si>
    <t>C 09.02_030_125_999|6</t>
  </si>
  <si>
    <t>C 09.02_030_120_999|6</t>
  </si>
  <si>
    <t>C 09.02_030_050_999|6+C 09.02_030_055_999|6</t>
  </si>
  <si>
    <t>C 09.02_042_010_999|6+C 09.02_045_010_999|6</t>
  </si>
  <si>
    <t>C 09.02_042_030_999|6+C 09.02_045_030_999|6</t>
  </si>
  <si>
    <t>C 09.02_042_105_999|6+C 09.02_045_105_999|6</t>
  </si>
  <si>
    <t>C 09.02_042_125_999|6+C 09.02_045_125_999|6</t>
  </si>
  <si>
    <t>C 09.02_042_120_999|6+C 09.02_045_120_999|6</t>
  </si>
  <si>
    <t>C 09.02_042_050_999|6+C 09.02_045_050_999|6+C 09.02_042_055_999|6+C 09.02_045_055_999|6</t>
  </si>
  <si>
    <t>C 09.02_050_010_999|6</t>
  </si>
  <si>
    <t>C 09.02_050_030_999|6</t>
  </si>
  <si>
    <t>C 09.02_050_105_999|6</t>
  </si>
  <si>
    <t>C 09.02_050_125_999|6</t>
  </si>
  <si>
    <t>C 09.02_050_120_999|6</t>
  </si>
  <si>
    <t>C 09.02_050_050_999|6+C 09.02_050_055_999|6</t>
  </si>
  <si>
    <t>C 09.02_060_010_999|6</t>
  </si>
  <si>
    <t>C 09.02_060_030_999|6</t>
  </si>
  <si>
    <t>C 09.02_060_105_999|6</t>
  </si>
  <si>
    <t>C 09.02_060_125_999|6</t>
  </si>
  <si>
    <t>C 09.02_060_120_999|6</t>
  </si>
  <si>
    <t>C 09.02_060_050_999|6+C 09.02_060_055_999|6</t>
  </si>
  <si>
    <t>C 09.02_070_010_999|6</t>
  </si>
  <si>
    <t>C 09.02_070_030_999|6</t>
  </si>
  <si>
    <t>C 09.02_070_105_999|6</t>
  </si>
  <si>
    <t>C 09.02_070_125_999|6</t>
  </si>
  <si>
    <t>C 09.02_070_120_999|6</t>
  </si>
  <si>
    <t>C 09.02_070_050_999|6+C 09.02_070_055_999|6</t>
  </si>
  <si>
    <t>C 09.02_080_010_999|6</t>
  </si>
  <si>
    <t>C 09.02_080_030_999|6</t>
  </si>
  <si>
    <t>C 09.02_080_105_999|6</t>
  </si>
  <si>
    <t>C 09.02_080_125_999|6</t>
  </si>
  <si>
    <t>C 09.02_080_120_999|6</t>
  </si>
  <si>
    <t>C 09.02_080_050_999|6+C 09.02_080_055_999|6</t>
  </si>
  <si>
    <t>C 09.02_090_010_999|6</t>
  </si>
  <si>
    <t>C 09.02_090_030_999|6</t>
  </si>
  <si>
    <t>C 09.02_090_105_999|6</t>
  </si>
  <si>
    <t>C 09.02_090_125_999|6</t>
  </si>
  <si>
    <t>C 09.02_090_120_999|6</t>
  </si>
  <si>
    <t>C 09.02_090_050_999|6+C 09.02_090_055_999|6</t>
  </si>
  <si>
    <t>C 09.02_100_010_999|6</t>
  </si>
  <si>
    <t>C 09.02_100_030_999|6</t>
  </si>
  <si>
    <t>C 09.02_100_105_999|6</t>
  </si>
  <si>
    <t>C 09.02_100_125_999|6</t>
  </si>
  <si>
    <t>C 09.02_100_120_999|6</t>
  </si>
  <si>
    <t>C 09.02_100_050_999|6+C 09.02_100_055_999|6</t>
  </si>
  <si>
    <t>C 09.02_110_010_999|6</t>
  </si>
  <si>
    <t>C 09.02_110_030_999|6</t>
  </si>
  <si>
    <t>C 09.02_110_105_999|6</t>
  </si>
  <si>
    <t>C 09.02_110_125_999|6</t>
  </si>
  <si>
    <t>C 09.02_110_120_999|6</t>
  </si>
  <si>
    <t>C 09.02_110_050_999|6+C 09.02_110_055_999|6</t>
  </si>
  <si>
    <t>C 09.02_120_010_999|6</t>
  </si>
  <si>
    <t>C 09.02_120_030_999|6</t>
  </si>
  <si>
    <t>C 09.02_120_105_999|6</t>
  </si>
  <si>
    <t>C 09.02_120_125_999|6</t>
  </si>
  <si>
    <t>C 09.02_120_120_999|6</t>
  </si>
  <si>
    <t>C 09.02_120_050_999|6+C 09.02_120_055_999|6</t>
  </si>
  <si>
    <t>C 09.02_130_010_999|6</t>
  </si>
  <si>
    <t>C 09.02_130_030_999|6</t>
  </si>
  <si>
    <t>C 09.02_130_105_999|6</t>
  </si>
  <si>
    <t>C 09.02_130_125_999|6</t>
  </si>
  <si>
    <t>C 09.02_130_120_999|6</t>
  </si>
  <si>
    <t>C 09.02_130_050_999|6+C 09.02_130_055_999|6</t>
  </si>
  <si>
    <t>C 09.02_140_010_999|6</t>
  </si>
  <si>
    <t>C 09.02_140_030_999|6</t>
  </si>
  <si>
    <t>C 09.02_140_105_999|6</t>
  </si>
  <si>
    <t>C 09.02_140_125_999|6</t>
  </si>
  <si>
    <t>C 09.02_140_120_999|6</t>
  </si>
  <si>
    <t>C 09.02_140_050_999|6+C 09.02_140_055_999|6</t>
  </si>
  <si>
    <t>C 09.02_010_010_999|7</t>
  </si>
  <si>
    <t>C 09.02_010_030_999|7</t>
  </si>
  <si>
    <t>C 09.02_010_105_999|7</t>
  </si>
  <si>
    <t>C 09.02_010_125_999|7</t>
  </si>
  <si>
    <t>C 09.02_010_120_999|7</t>
  </si>
  <si>
    <t>C 09.02_010_050_999|7+C 09.02_010_055_999|7</t>
  </si>
  <si>
    <t>C 09.02_020_010_999|7</t>
  </si>
  <si>
    <t>C 09.02_020_030_999|7</t>
  </si>
  <si>
    <t>C 09.02_020_105_999|7</t>
  </si>
  <si>
    <t>C 09.02_020_125_999|7</t>
  </si>
  <si>
    <t>C 09.02_020_120_999|7</t>
  </si>
  <si>
    <t>C 09.02_020_050_999|7+C 09.02_020_055_999|7</t>
  </si>
  <si>
    <t>C 09.02_030_010_999|7</t>
  </si>
  <si>
    <t>C 09.02_030_030_999|7</t>
  </si>
  <si>
    <t>C 09.02_030_105_999|7</t>
  </si>
  <si>
    <t>C 09.02_030_125_999|7</t>
  </si>
  <si>
    <t>C 09.02_030_120_999|7</t>
  </si>
  <si>
    <t>C 09.02_030_050_999|7+C 09.02_030_055_999|7</t>
  </si>
  <si>
    <t>C 09.02_042_010_999|7+C 09.02_045_010_999|7</t>
  </si>
  <si>
    <t>C 09.02_042_030_999|7+C 09.02_045_030_999|7</t>
  </si>
  <si>
    <t>C 09.02_042_105_999|7+C 09.02_045_105_999|7</t>
  </si>
  <si>
    <t>C 09.02_042_125_999|7+C 09.02_045_125_999|7</t>
  </si>
  <si>
    <t>C 09.02_042_120_999|7+C 09.02_045_120_999|7</t>
  </si>
  <si>
    <t>C 09.02_042_050_999|7+C 09.02_045_050_999|7+C 09.02_042_055_999|7+C 09.02_045_055_999|7</t>
  </si>
  <si>
    <t>C 09.02_050_010_999|7</t>
  </si>
  <si>
    <t>C 09.02_050_030_999|7</t>
  </si>
  <si>
    <t>C 09.02_050_105_999|7</t>
  </si>
  <si>
    <t>C 09.02_050_125_999|7</t>
  </si>
  <si>
    <t>C 09.02_050_120_999|7</t>
  </si>
  <si>
    <t>C 09.02_050_050_999|7+C 09.02_050_055_999|7</t>
  </si>
  <si>
    <t>C 09.02_060_010_999|7</t>
  </si>
  <si>
    <t>C 09.02_060_030_999|7</t>
  </si>
  <si>
    <t>C 09.02_060_105_999|7</t>
  </si>
  <si>
    <t>C 09.02_060_125_999|7</t>
  </si>
  <si>
    <t>C 09.02_060_120_999|7</t>
  </si>
  <si>
    <t>C 09.02_060_050_999|7+C 09.02_060_055_999|7</t>
  </si>
  <si>
    <t>C 09.02_070_010_999|7</t>
  </si>
  <si>
    <t>C 09.02_070_030_999|7</t>
  </si>
  <si>
    <t>C 09.02_070_105_999|7</t>
  </si>
  <si>
    <t>C 09.02_070_125_999|7</t>
  </si>
  <si>
    <t>C 09.02_070_120_999|7</t>
  </si>
  <si>
    <t>C 09.02_070_050_999|7+C 09.02_070_055_999|7</t>
  </si>
  <si>
    <t>C 09.02_080_010_999|7</t>
  </si>
  <si>
    <t>C 09.02_080_030_999|7</t>
  </si>
  <si>
    <t>C 09.02_080_105_999|7</t>
  </si>
  <si>
    <t>C 09.02_080_125_999|7</t>
  </si>
  <si>
    <t>C 09.02_080_120_999|7</t>
  </si>
  <si>
    <t>C 09.02_080_050_999|7+C 09.02_080_055_999|7</t>
  </si>
  <si>
    <t>C 09.02_090_010_999|7</t>
  </si>
  <si>
    <t>C 09.02_090_030_999|7</t>
  </si>
  <si>
    <t>C 09.02_090_105_999|7</t>
  </si>
  <si>
    <t>C 09.02_090_125_999|7</t>
  </si>
  <si>
    <t>C 09.02_090_120_999|7</t>
  </si>
  <si>
    <t>C 09.02_090_050_999|7+C 09.02_090_055_999|7</t>
  </si>
  <si>
    <t>C 09.02_100_010_999|7</t>
  </si>
  <si>
    <t>C 09.02_100_030_999|7</t>
  </si>
  <si>
    <t>C 09.02_100_105_999|7</t>
  </si>
  <si>
    <t>C 09.02_100_125_999|7</t>
  </si>
  <si>
    <t>C 09.02_100_120_999|7</t>
  </si>
  <si>
    <t>C 09.02_100_050_999|7+C 09.02_100_055_999|7</t>
  </si>
  <si>
    <t>C 09.02_110_010_999|7</t>
  </si>
  <si>
    <t>C 09.02_110_030_999|7</t>
  </si>
  <si>
    <t>C 09.02_110_105_999|7</t>
  </si>
  <si>
    <t>C 09.02_110_125_999|7</t>
  </si>
  <si>
    <t>C 09.02_110_120_999|7</t>
  </si>
  <si>
    <t>C 09.02_110_050_999|7+C 09.02_110_055_999|7</t>
  </si>
  <si>
    <t>C 09.02_120_010_999|7</t>
  </si>
  <si>
    <t>C 09.02_120_030_999|7</t>
  </si>
  <si>
    <t>C 09.02_120_105_999|7</t>
  </si>
  <si>
    <t>C 09.02_120_125_999|7</t>
  </si>
  <si>
    <t>C 09.02_120_120_999|7</t>
  </si>
  <si>
    <t>C 09.02_120_050_999|7+C 09.02_120_055_999|7</t>
  </si>
  <si>
    <t>C 09.02_130_010_999|7</t>
  </si>
  <si>
    <t>C 09.02_130_030_999|7</t>
  </si>
  <si>
    <t>C 09.02_130_105_999|7</t>
  </si>
  <si>
    <t>C 09.02_130_125_999|7</t>
  </si>
  <si>
    <t>C 09.02_130_120_999|7</t>
  </si>
  <si>
    <t>C 09.02_130_050_999|7+C 09.02_130_055_999|7</t>
  </si>
  <si>
    <t>C 09.02_140_010_999|7</t>
  </si>
  <si>
    <t>C 09.02_140_030_999|7</t>
  </si>
  <si>
    <t>C 09.02_140_105_999|7</t>
  </si>
  <si>
    <t>C 09.02_140_125_999|7</t>
  </si>
  <si>
    <t>C 09.02_140_120_999|7</t>
  </si>
  <si>
    <t>C 09.02_140_050_999|7+C 09.02_140_055_999|7</t>
  </si>
  <si>
    <t>C 09.02_010_010_999|8</t>
  </si>
  <si>
    <t>C 09.02_010_030_999|8</t>
  </si>
  <si>
    <t>C 09.02_010_105_999|8</t>
  </si>
  <si>
    <t>C 09.02_010_125_999|8</t>
  </si>
  <si>
    <t>C 09.02_010_120_999|8</t>
  </si>
  <si>
    <t>C 09.02_010_050_999|8+C 09.02_010_055_999|8</t>
  </si>
  <si>
    <t>C 09.02_020_010_999|8</t>
  </si>
  <si>
    <t>C 09.02_020_030_999|8</t>
  </si>
  <si>
    <t>C 09.02_020_105_999|8</t>
  </si>
  <si>
    <t>C 09.02_020_125_999|8</t>
  </si>
  <si>
    <t>C 09.02_020_120_999|8</t>
  </si>
  <si>
    <t>C 09.02_020_050_999|8+C 09.02_020_055_999|8</t>
  </si>
  <si>
    <t>C 09.02_030_010_999|8</t>
  </si>
  <si>
    <t>C 09.02_030_030_999|8</t>
  </si>
  <si>
    <t>C 09.02_030_105_999|8</t>
  </si>
  <si>
    <t>C 09.02_030_125_999|8</t>
  </si>
  <si>
    <t>C 09.02_030_120_999|8</t>
  </si>
  <si>
    <t>C 09.02_030_050_999|8+C 09.02_030_055_999|8</t>
  </si>
  <si>
    <t>C 09.02_042_010_999|8+C 09.02_045_010_999|8</t>
  </si>
  <si>
    <t>C 09.02_042_030_999|8+C 09.02_045_030_999|8</t>
  </si>
  <si>
    <t>C 09.02_042_105_999|8+C 09.02_045_105_999|8</t>
  </si>
  <si>
    <t>C 09.02_042_125_999|8+C 09.02_045_125_999|8</t>
  </si>
  <si>
    <t>C 09.02_042_120_999|8+C 09.02_045_120_999|8</t>
  </si>
  <si>
    <t>C 09.02_042_050_999|8+C 09.02_045_050_999|8+C 09.02_042_055_999|8+C 09.02_045_055_999|8</t>
  </si>
  <si>
    <t>C 09.02_050_010_999|8</t>
  </si>
  <si>
    <t>C 09.02_050_030_999|8</t>
  </si>
  <si>
    <t>C 09.02_050_105_999|8</t>
  </si>
  <si>
    <t>C 09.02_050_125_999|8</t>
  </si>
  <si>
    <t>C 09.02_050_120_999|8</t>
  </si>
  <si>
    <t>C 09.02_050_050_999|8+C 09.02_050_055_999|8</t>
  </si>
  <si>
    <t>C 09.02_060_010_999|8</t>
  </si>
  <si>
    <t>C 09.02_060_030_999|8</t>
  </si>
  <si>
    <t>C 09.02_060_105_999|8</t>
  </si>
  <si>
    <t>C 09.02_060_125_999|8</t>
  </si>
  <si>
    <t>C 09.02_060_120_999|8</t>
  </si>
  <si>
    <t>C 09.02_060_050_999|8+C 09.02_060_055_999|8</t>
  </si>
  <si>
    <t>C 09.02_070_010_999|8</t>
  </si>
  <si>
    <t>C 09.02_070_030_999|8</t>
  </si>
  <si>
    <t>C 09.02_070_105_999|8</t>
  </si>
  <si>
    <t>C 09.02_070_125_999|8</t>
  </si>
  <si>
    <t>C 09.02_070_120_999|8</t>
  </si>
  <si>
    <t>C 09.02_070_050_999|8+C 09.02_070_055_999|8</t>
  </si>
  <si>
    <t>C 09.02_080_010_999|8</t>
  </si>
  <si>
    <t>C 09.02_080_030_999|8</t>
  </si>
  <si>
    <t>C 09.02_080_105_999|8</t>
  </si>
  <si>
    <t>C 09.02_080_125_999|8</t>
  </si>
  <si>
    <t>C 09.02_080_120_999|8</t>
  </si>
  <si>
    <t>C 09.02_080_050_999|8+C 09.02_080_055_999|8</t>
  </si>
  <si>
    <t>C 09.02_090_010_999|8</t>
  </si>
  <si>
    <t>C 09.02_090_030_999|8</t>
  </si>
  <si>
    <t>C 09.02_090_105_999|8</t>
  </si>
  <si>
    <t>C 09.02_090_125_999|8</t>
  </si>
  <si>
    <t>C 09.02_090_120_999|8</t>
  </si>
  <si>
    <t>C 09.02_090_050_999|8+C 09.02_090_055_999|8</t>
  </si>
  <si>
    <t>C 09.02_100_010_999|8</t>
  </si>
  <si>
    <t>C 09.02_100_030_999|8</t>
  </si>
  <si>
    <t>C 09.02_100_105_999|8</t>
  </si>
  <si>
    <t>C 09.02_100_125_999|8</t>
  </si>
  <si>
    <t>C 09.02_100_120_999|8</t>
  </si>
  <si>
    <t>C 09.02_100_050_999|8+C 09.02_100_055_999|8</t>
  </si>
  <si>
    <t>C 09.02_110_010_999|8</t>
  </si>
  <si>
    <t>C 09.02_110_030_999|8</t>
  </si>
  <si>
    <t>C 09.02_110_105_999|8</t>
  </si>
  <si>
    <t>C 09.02_110_125_999|8</t>
  </si>
  <si>
    <t>C 09.02_110_120_999|8</t>
  </si>
  <si>
    <t>C 09.02_110_050_999|8+C 09.02_110_055_999|8</t>
  </si>
  <si>
    <t>C 09.02_120_010_999|8</t>
  </si>
  <si>
    <t>C 09.02_120_030_999|8</t>
  </si>
  <si>
    <t>C 09.02_120_105_999|8</t>
  </si>
  <si>
    <t>C 09.02_120_125_999|8</t>
  </si>
  <si>
    <t>C 09.02_120_120_999|8</t>
  </si>
  <si>
    <t>C 09.02_120_050_999|8+C 09.02_120_055_999|8</t>
  </si>
  <si>
    <t>C 09.02_130_010_999|8</t>
  </si>
  <si>
    <t>C 09.02_130_030_999|8</t>
  </si>
  <si>
    <t>C 09.02_130_105_999|8</t>
  </si>
  <si>
    <t>C 09.02_130_125_999|8</t>
  </si>
  <si>
    <t>C 09.02_130_120_999|8</t>
  </si>
  <si>
    <t>C 09.02_130_050_999|8+C 09.02_130_055_999|8</t>
  </si>
  <si>
    <t>C 09.02_140_010_999|8</t>
  </si>
  <si>
    <t>C 09.02_140_030_999|8</t>
  </si>
  <si>
    <t>C 09.02_140_105_999|8</t>
  </si>
  <si>
    <t>C 09.02_140_125_999|8</t>
  </si>
  <si>
    <t>C 09.02_140_120_999|8</t>
  </si>
  <si>
    <t>C 09.02_140_050_999|8+C 09.02_140_055_999|8</t>
  </si>
  <si>
    <t>C 09.02_010_010_999|9</t>
  </si>
  <si>
    <t>C 09.02_010_030_999|9</t>
  </si>
  <si>
    <t>C 09.02_010_105_999|9</t>
  </si>
  <si>
    <t>C 09.02_010_125_999|9</t>
  </si>
  <si>
    <t>C 09.02_010_120_999|9</t>
  </si>
  <si>
    <t>C 09.02_010_050_999|9+C 09.02_010_055_999|9</t>
  </si>
  <si>
    <t>C 09.02_020_010_999|9</t>
  </si>
  <si>
    <t>C 09.02_020_030_999|9</t>
  </si>
  <si>
    <t>C 09.02_020_105_999|9</t>
  </si>
  <si>
    <t>C 09.02_020_125_999|9</t>
  </si>
  <si>
    <t>C 09.02_020_120_999|9</t>
  </si>
  <si>
    <t>C 09.02_020_050_999|9+C 09.02_020_055_999|9</t>
  </si>
  <si>
    <t>C 09.02_030_010_999|9</t>
  </si>
  <si>
    <t>C 09.02_030_030_999|9</t>
  </si>
  <si>
    <t>C 09.02_030_105_999|9</t>
  </si>
  <si>
    <t>C 09.02_030_125_999|9</t>
  </si>
  <si>
    <t>C 09.02_030_120_999|9</t>
  </si>
  <si>
    <t>C 09.02_030_050_999|9+C 09.02_030_055_999|9</t>
  </si>
  <si>
    <t>C 09.02_042_010_999|9+C 09.02_045_010_999|9</t>
  </si>
  <si>
    <t>C 09.02_042_030_999|9+C 09.02_045_030_999|9</t>
  </si>
  <si>
    <t>C 09.02_042_105_999|9+C 09.02_045_105_999|9</t>
  </si>
  <si>
    <t>C 09.02_042_125_999|9+C 09.02_045_125_999|9</t>
  </si>
  <si>
    <t>C 09.02_042_120_999|9+C 09.02_045_120_999|9</t>
  </si>
  <si>
    <t>C 09.02_042_050_999|9+C 09.02_045_050_999|9+C 09.02_042_055_999|9+C 09.02_045_055_999|9</t>
  </si>
  <si>
    <t>C 09.02_050_010_999|9</t>
  </si>
  <si>
    <t>C 09.02_050_030_999|9</t>
  </si>
  <si>
    <t>C 09.02_050_105_999|9</t>
  </si>
  <si>
    <t>C 09.02_050_125_999|9</t>
  </si>
  <si>
    <t>C 09.02_050_120_999|9</t>
  </si>
  <si>
    <t>C 09.02_050_050_999|9+C 09.02_050_055_999|9</t>
  </si>
  <si>
    <t>C 09.02_060_010_999|9</t>
  </si>
  <si>
    <t>C 09.02_060_030_999|9</t>
  </si>
  <si>
    <t>C 09.02_060_105_999|9</t>
  </si>
  <si>
    <t>C 09.02_060_125_999|9</t>
  </si>
  <si>
    <t>C 09.02_060_120_999|9</t>
  </si>
  <si>
    <t>C 09.02_060_050_999|9+C 09.02_060_055_999|9</t>
  </si>
  <si>
    <t>C 09.02_070_010_999|9</t>
  </si>
  <si>
    <t>C 09.02_070_030_999|9</t>
  </si>
  <si>
    <t>C 09.02_070_105_999|9</t>
  </si>
  <si>
    <t>C 09.02_070_125_999|9</t>
  </si>
  <si>
    <t>C 09.02_070_120_999|9</t>
  </si>
  <si>
    <t>C 09.02_070_050_999|9+C 09.02_070_055_999|9</t>
  </si>
  <si>
    <t>C 09.02_080_010_999|9</t>
  </si>
  <si>
    <t>C 09.02_080_030_999|9</t>
  </si>
  <si>
    <t>C 09.02_080_105_999|9</t>
  </si>
  <si>
    <t>C 09.02_080_125_999|9</t>
  </si>
  <si>
    <t>C 09.02_080_120_999|9</t>
  </si>
  <si>
    <t>C 09.02_080_050_999|9+C 09.02_080_055_999|9</t>
  </si>
  <si>
    <t>C 09.02_090_010_999|9</t>
  </si>
  <si>
    <t>C 09.02_090_030_999|9</t>
  </si>
  <si>
    <t>C 09.02_090_105_999|9</t>
  </si>
  <si>
    <t>C 09.02_090_125_999|9</t>
  </si>
  <si>
    <t>C 09.02_090_120_999|9</t>
  </si>
  <si>
    <t>C 09.02_090_050_999|9+C 09.02_090_055_999|9</t>
  </si>
  <si>
    <t>C 09.02_100_010_999|9</t>
  </si>
  <si>
    <t>C 09.02_100_030_999|9</t>
  </si>
  <si>
    <t>C 09.02_100_105_999|9</t>
  </si>
  <si>
    <t>C 09.02_100_125_999|9</t>
  </si>
  <si>
    <t>C 09.02_100_120_999|9</t>
  </si>
  <si>
    <t>C 09.02_100_050_999|9+C 09.02_100_055_999|9</t>
  </si>
  <si>
    <t>C 09.02_110_010_999|9</t>
  </si>
  <si>
    <t>C 09.02_110_030_999|9</t>
  </si>
  <si>
    <t>C 09.02_110_105_999|9</t>
  </si>
  <si>
    <t>C 09.02_110_125_999|9</t>
  </si>
  <si>
    <t>C 09.02_110_120_999|9</t>
  </si>
  <si>
    <t>C 09.02_110_050_999|9+C 09.02_110_055_999|9</t>
  </si>
  <si>
    <t>C 09.02_120_010_999|9</t>
  </si>
  <si>
    <t>C 09.02_120_030_999|9</t>
  </si>
  <si>
    <t>C 09.02_120_105_999|9</t>
  </si>
  <si>
    <t>C 09.02_120_125_999|9</t>
  </si>
  <si>
    <t>C 09.02_120_120_999|9</t>
  </si>
  <si>
    <t>C 09.02_120_050_999|9+C 09.02_120_055_999|9</t>
  </si>
  <si>
    <t>C 09.02_130_010_999|9</t>
  </si>
  <si>
    <t>C 09.02_130_030_999|9</t>
  </si>
  <si>
    <t>C 09.02_130_105_999|9</t>
  </si>
  <si>
    <t>C 09.02_130_125_999|9</t>
  </si>
  <si>
    <t>C 09.02_130_120_999|9</t>
  </si>
  <si>
    <t>C 09.02_130_050_999|9+C 09.02_130_055_999|9</t>
  </si>
  <si>
    <t>C 09.02_140_010_999|9</t>
  </si>
  <si>
    <t>C 09.02_140_030_999|9</t>
  </si>
  <si>
    <t>C 09.02_140_105_999|9</t>
  </si>
  <si>
    <t>C 09.02_140_125_999|9</t>
  </si>
  <si>
    <t>C 09.02_140_120_999|9</t>
  </si>
  <si>
    <t>C 09.02_140_050_999|9+C 09.02_140_055_999|9</t>
  </si>
  <si>
    <t>C 09.02_010_010_999|10</t>
  </si>
  <si>
    <t>C 09.02_010_030_999|10</t>
  </si>
  <si>
    <t>C 09.02_010_105_999|10</t>
  </si>
  <si>
    <t>C 09.02_010_125_999|10</t>
  </si>
  <si>
    <t>C 09.02_010_120_999|10</t>
  </si>
  <si>
    <t>C 09.02_010_050_999|10+C 09.02_010_055_999|10</t>
  </si>
  <si>
    <t>C 09.02_020_010_999|10</t>
  </si>
  <si>
    <t>C 09.02_020_030_999|10</t>
  </si>
  <si>
    <t>C 09.02_020_105_999|10</t>
  </si>
  <si>
    <t>C 09.02_020_125_999|10</t>
  </si>
  <si>
    <t>C 09.02_020_120_999|10</t>
  </si>
  <si>
    <t>C 09.02_020_050_999|10+C 09.02_020_055_999|10</t>
  </si>
  <si>
    <t>C 09.02_030_010_999|10</t>
  </si>
  <si>
    <t>C 09.02_030_030_999|10</t>
  </si>
  <si>
    <t>C 09.02_030_105_999|10</t>
  </si>
  <si>
    <t>C 09.02_030_125_999|10</t>
  </si>
  <si>
    <t>C 09.02_030_120_999|10</t>
  </si>
  <si>
    <t>C 09.02_030_050_999|10+C 09.02_030_055_999|10</t>
  </si>
  <si>
    <t>C 09.02_042_010_999|10+C 09.02_045_010_999|10</t>
  </si>
  <si>
    <t>C 09.02_042_030_999|10+C 09.02_045_030_999|10</t>
  </si>
  <si>
    <t>C 09.02_042_105_999|10+C 09.02_045_105_999|10</t>
  </si>
  <si>
    <t>C 09.02_042_125_999|10+C 09.02_045_125_999|10</t>
  </si>
  <si>
    <t>C 09.02_042_120_999|10+C 09.02_045_120_999|10</t>
  </si>
  <si>
    <t>C 09.02_042_050_999|10+C 09.02_045_050_999|10+C 09.02_042_055_999|10+C 09.02_045_055_999|10</t>
  </si>
  <si>
    <t>C 09.02_050_010_999|10</t>
  </si>
  <si>
    <t>C 09.02_050_030_999|10</t>
  </si>
  <si>
    <t>C 09.02_050_105_999|10</t>
  </si>
  <si>
    <t>C 09.02_050_125_999|10</t>
  </si>
  <si>
    <t>C 09.02_050_120_999|10</t>
  </si>
  <si>
    <t>C 09.02_050_050_999|10+C 09.02_050_055_999|10</t>
  </si>
  <si>
    <t>C 09.02_060_010_999|10</t>
  </si>
  <si>
    <t>C 09.02_060_030_999|10</t>
  </si>
  <si>
    <t>C 09.02_060_105_999|10</t>
  </si>
  <si>
    <t>C 09.02_060_125_999|10</t>
  </si>
  <si>
    <t>C 09.02_060_120_999|10</t>
  </si>
  <si>
    <t>C 09.02_060_050_999|10+C 09.02_060_055_999|10</t>
  </si>
  <si>
    <t>C 09.02_070_010_999|10</t>
  </si>
  <si>
    <t>C 09.02_070_030_999|10</t>
  </si>
  <si>
    <t>C 09.02_070_105_999|10</t>
  </si>
  <si>
    <t>C 09.02_070_125_999|10</t>
  </si>
  <si>
    <t>C 09.02_070_120_999|10</t>
  </si>
  <si>
    <t>C 09.02_070_050_999|10+C 09.02_070_055_999|10</t>
  </si>
  <si>
    <t>C 09.02_080_010_999|10</t>
  </si>
  <si>
    <t>C 09.02_080_030_999|10</t>
  </si>
  <si>
    <t>C 09.02_080_105_999|10</t>
  </si>
  <si>
    <t>C 09.02_080_125_999|10</t>
  </si>
  <si>
    <t>C 09.02_080_120_999|10</t>
  </si>
  <si>
    <t>C 09.02_080_050_999|10+C 09.02_080_055_999|10</t>
  </si>
  <si>
    <t>C 09.02_090_010_999|10</t>
  </si>
  <si>
    <t>C 09.02_090_030_999|10</t>
  </si>
  <si>
    <t>C 09.02_090_105_999|10</t>
  </si>
  <si>
    <t>C 09.02_090_125_999|10</t>
  </si>
  <si>
    <t>C 09.02_090_120_999|10</t>
  </si>
  <si>
    <t>C 09.02_090_050_999|10+C 09.02_090_055_999|10</t>
  </si>
  <si>
    <t>C 09.02_100_010_999|10</t>
  </si>
  <si>
    <t>C 09.02_100_030_999|10</t>
  </si>
  <si>
    <t>C 09.02_100_105_999|10</t>
  </si>
  <si>
    <t>C 09.02_100_125_999|10</t>
  </si>
  <si>
    <t>C 09.02_100_120_999|10</t>
  </si>
  <si>
    <t>C 09.02_100_050_999|10+C 09.02_100_055_999|10</t>
  </si>
  <si>
    <t>C 09.02_110_010_999|10</t>
  </si>
  <si>
    <t>C 09.02_110_030_999|10</t>
  </si>
  <si>
    <t>C 09.02_110_105_999|10</t>
  </si>
  <si>
    <t>C 09.02_110_125_999|10</t>
  </si>
  <si>
    <t>C 09.02_110_120_999|10</t>
  </si>
  <si>
    <t>C 09.02_110_050_999|10+C 09.02_110_055_999|10</t>
  </si>
  <si>
    <t>C 09.02_120_010_999|10</t>
  </si>
  <si>
    <t>C 09.02_120_030_999|10</t>
  </si>
  <si>
    <t>C 09.02_120_105_999|10</t>
  </si>
  <si>
    <t>C 09.02_120_125_999|10</t>
  </si>
  <si>
    <t>C 09.02_120_120_999|10</t>
  </si>
  <si>
    <t>C 09.02_120_050_999|10+C 09.02_120_055_999|10</t>
  </si>
  <si>
    <t>C 09.02_130_010_999|10</t>
  </si>
  <si>
    <t>C 09.02_130_030_999|10</t>
  </si>
  <si>
    <t>C 09.02_130_105_999|10</t>
  </si>
  <si>
    <t>C 09.02_130_125_999|10</t>
  </si>
  <si>
    <t>C 09.02_130_120_999|10</t>
  </si>
  <si>
    <t>C 09.02_130_050_999|10+C 09.02_130_055_999|10</t>
  </si>
  <si>
    <t>C 09.02_140_010_999|10</t>
  </si>
  <si>
    <t>C 09.02_140_030_999|10</t>
  </si>
  <si>
    <t>C 09.02_140_105_999|10</t>
  </si>
  <si>
    <t>C 09.02_140_125_999|10</t>
  </si>
  <si>
    <t>C 09.02_140_120_999|10</t>
  </si>
  <si>
    <t>C 09.02_140_050_999|10+C 09.02_140_055_999|10</t>
  </si>
  <si>
    <r>
      <t>Of which pending legal issues and tax litigation</t>
    </r>
    <r>
      <rPr>
        <vertAlign val="superscript"/>
        <sz val="11"/>
        <color theme="0"/>
        <rFont val="Tahoma"/>
        <family val="2"/>
      </rPr>
      <t>1</t>
    </r>
  </si>
  <si>
    <r>
      <t>Of which restructuring</t>
    </r>
    <r>
      <rPr>
        <vertAlign val="superscript"/>
        <sz val="11"/>
        <color theme="0"/>
        <rFont val="Tahoma"/>
        <family val="2"/>
      </rPr>
      <t>1</t>
    </r>
  </si>
  <si>
    <t>C 22.00_010_100</t>
  </si>
  <si>
    <t>C 23.00_010_070</t>
  </si>
  <si>
    <t>C 07.00.a_010_030_002*-1+C 07.00.a_010_030_003*-1+C 07.00.a_010_030_004*-1+C 07.00.a_010_030_005*-1+C 07.00.a_010_030_006*-1+C 07.00.a_010_030_007*-1+C 07.00.a_010_030_008*-1+C 07.00.a_010_030_009*-1+C 07.00.a_010_030_010*-1+C 07.00.a_010_030_011*-1+C 07.00.a_010_030_012*-1+C 07.00.a_010_030_013*-1+C 07.00.a_010_030_014*-1+C 07.00.a_010_030_015*-1+C 07.00.a_010_030_016*-1+C 07.00.a_010_030_017*-1</t>
  </si>
  <si>
    <r>
      <t>IRB Total</t>
    </r>
    <r>
      <rPr>
        <b/>
        <vertAlign val="superscript"/>
        <sz val="11"/>
        <color theme="0"/>
        <rFont val="Tahoma"/>
        <family val="2"/>
      </rPr>
      <t>2</t>
    </r>
  </si>
  <si>
    <t>C 02.00_610_010</t>
  </si>
  <si>
    <t>F 04.04.1_070_050</t>
  </si>
  <si>
    <t>F 04.04.1_070_040</t>
  </si>
  <si>
    <t>F 04.04.1_070_030</t>
  </si>
  <si>
    <t>F 04.04.1_070_015</t>
  </si>
  <si>
    <t>F 04.04.1_010_030</t>
  </si>
  <si>
    <t>F 04.04.1_010_050</t>
  </si>
  <si>
    <t>F 04.04.1_010_040</t>
  </si>
  <si>
    <t>F 04.04.1_010_060</t>
  </si>
  <si>
    <t>F 04.04.1_010_070</t>
  </si>
  <si>
    <t>F 04.04.1_010_015</t>
  </si>
  <si>
    <t>F 04.04.1_070_060</t>
  </si>
  <si>
    <t>F 04.04.1_070_070</t>
  </si>
  <si>
    <t>C 02.00_060_010 - C 07.00_090_220_001 - C 07.00_110_220_001 - C 07.00_130_220_001</t>
  </si>
  <si>
    <r>
      <rPr>
        <b/>
        <sz val="11"/>
        <color indexed="9"/>
        <rFont val="Tahoma"/>
        <family val="2"/>
      </rPr>
      <t xml:space="preserve">Stage 1 </t>
    </r>
    <r>
      <rPr>
        <sz val="11"/>
        <color indexed="9"/>
        <rFont val="Tahoma"/>
        <family val="2"/>
      </rPr>
      <t xml:space="preserve">
Assets without significant increase in credit risk since initial recognition</t>
    </r>
  </si>
  <si>
    <r>
      <rPr>
        <b/>
        <sz val="11"/>
        <color indexed="9"/>
        <rFont val="Tahoma"/>
        <family val="2"/>
      </rPr>
      <t xml:space="preserve">Stage 2 </t>
    </r>
    <r>
      <rPr>
        <sz val="11"/>
        <color indexed="9"/>
        <rFont val="Tahoma"/>
        <family val="2"/>
      </rPr>
      <t xml:space="preserve">
Assets with significant increase in credit risk since initial recognition but not credit-impaired</t>
    </r>
  </si>
  <si>
    <r>
      <rPr>
        <b/>
        <sz val="11"/>
        <color indexed="9"/>
        <rFont val="Tahoma"/>
        <family val="2"/>
      </rPr>
      <t>Stage 3</t>
    </r>
    <r>
      <rPr>
        <sz val="11"/>
        <color indexed="9"/>
        <rFont val="Tahoma"/>
        <family val="2"/>
      </rPr>
      <t xml:space="preserve">
Credit-impaired assets</t>
    </r>
  </si>
  <si>
    <r>
      <rPr>
        <b/>
        <sz val="11"/>
        <color indexed="9"/>
        <rFont val="Tahoma"/>
        <family val="2"/>
      </rPr>
      <t>Stage 1</t>
    </r>
    <r>
      <rPr>
        <sz val="11"/>
        <color indexed="9"/>
        <rFont val="Tahoma"/>
        <family val="2"/>
      </rPr>
      <t xml:space="preserve">
Assets without significant increase in credit risk since initial recognition</t>
    </r>
  </si>
  <si>
    <r>
      <rPr>
        <b/>
        <sz val="11"/>
        <color indexed="9"/>
        <rFont val="Tahoma"/>
        <family val="2"/>
      </rPr>
      <t>Stage 2</t>
    </r>
    <r>
      <rPr>
        <sz val="11"/>
        <color indexed="9"/>
        <rFont val="Tahoma"/>
        <family val="2"/>
      </rPr>
      <t xml:space="preserve">
Assets with significant increase in credit risk since initial recognition but not credit-impaired</t>
    </r>
  </si>
  <si>
    <t>C 02.00_250_010 - C 08.01_040_260_002 - C 08.01_050_260_002 - C 08.01_060_260_002</t>
  </si>
  <si>
    <t>C 02.00_310_010 - C 08.01_040_260_001 - C 08.01_050_260_001 - C 08.01_060_260_001</t>
  </si>
  <si>
    <t>C 02.00 (R310, c010) - [C 08.01 (r040, c260, s001) + C 08.01 (r050, c260, s001) +   C 08.01 (r060, c260, s001)]</t>
  </si>
  <si>
    <t>C 02.00 (R250, c010) - [C 08.01 (r040, c260, s002) + C 08.01 (r050, c260, s002) + C 08.01 (r060, c260, s002)]</t>
  </si>
  <si>
    <r>
      <rPr>
        <vertAlign val="superscript"/>
        <sz val="10"/>
        <rFont val="Tahoma"/>
        <family val="2"/>
      </rPr>
      <t>(2)</t>
    </r>
    <r>
      <rPr>
        <sz val="10"/>
        <rFont val="Tahoma"/>
        <family val="2"/>
      </rPr>
      <t xml:space="preserve"> Total value adjustments and provisions per country of counterparty excludes those for securistisation exposures, additional valuation adjustments (AVAs) and other own funds reductions related to the</t>
    </r>
  </si>
  <si>
    <t xml:space="preserve"> exposures, but includes general credit risk adjustments.</t>
  </si>
  <si>
    <t xml:space="preserve">(1) Original exposure, unlike Exposure value, is reported before taking into account any effect due to credit conversion factors or credit risk mitigation techniques (e.g. substitution effects). </t>
  </si>
  <si>
    <t xml:space="preserve">(1) Information on sovereign exposures is only available for institutions that have sovereign exposures of at least 1% of total “Debt securities and loans receivables”. Country of breakdown is only available for institutions that hold non-domestic sovereign exposures of 10% or more compared to total sovereign exposures. Where the latter threshold is not met, information is disclosed through the aggregate "Others".      </t>
  </si>
  <si>
    <t xml:space="preserve">(2) The exposures reported cover only exposures to central, regional and local governments on immediate borrower basis, and do not include exposures to other counterparts with full or partial government guarantees </t>
  </si>
  <si>
    <t xml:space="preserve">(3) The banks disclose the exposures in the "Financial assets held for trading" portfolio after offsetting the cash short positions having the same maturities. </t>
  </si>
  <si>
    <t>(4) The exposures reported include the positions towards counterparts (other than sovereign) on sovereign credit risk (i.e. CDS, financial guarantees) booked in all the accounting portfolio (on-off balance sheet). Irrespective of the denomination and or accounting classification of the positions</t>
  </si>
  <si>
    <t>Other advanced non EEA: Israel, Korea, New Zealand,  Russia, San Marino, Singapore and Taiwan.</t>
  </si>
  <si>
    <t>Other CEE non EEA: Albania, Bosnia and Herzegovina, FYR Macedonia, Montenegro, Serbia and Turkey.</t>
  </si>
  <si>
    <t>Middle East: Bahrain, Djibouti, Iran, Iraq, Jordan, Kuwait, Lebanon, Libya, Oman, Qatar, Saudi Arabia, Sudan, Syria, United Arab Emirates and Yemen.</t>
  </si>
  <si>
    <t>Latin America: Argentina, Belize, Bolivia, Brazil, Chile, Colombia, Costa Rica, Dominica, Dominican Republic, Ecuador, El Salvador, Grenada, Guatemala, Guyana, Haiti, Honduras, Jamaica, Mexico, Nicaragua, Panama, Paraguay, Peru, St. Kitts and Nevis, St. Lucia, St. Vincent and the Grenadines, Suriname, Trinidad and Tobago, Uruguay, Venezuela,Antigua And Barbuda, Aruba, Bahamas, Barbados, Cayman Islands, Cuba, French Guiana, Guadeloupe, Martinique, Puerto Rico, Saint Barthélemy, Turks And Caicos Islands, Virgin Islands (British), Virgin Islands (U.S. ).</t>
  </si>
  <si>
    <t>Africa: Algeria, Egypt, Morocco, South Africa, Angola, Benin, Botswana, Burkina Faso, Burundi, Cameroon, Cape Verde, Central African Republic, Chad, Comoros, Congo, Congo, The Democratic Republic Of The, Côte D'Ivoire, Equatorial Guinea, Eritrea, Ethiopia, Gabon, Gambia, Ghana, Guinea, Guinea-Bissau, Kenya, Lesotho, Liberia, Madagascar, Malawi, Mali, Mauritius, Mauritania, Mozambique, Namibia, Niger, Nigeria, Rwanda, Sao Tome And Principe, Senegal, Seychelles, Sierra Leone, South Sudan, Swaziland, Tanzania, United Republic Of, Togo, Uganda, Zambia, Zimbabwe and Tunisia.</t>
  </si>
  <si>
    <r>
      <t>(5)</t>
    </r>
    <r>
      <rPr>
        <vertAlign val="superscript"/>
        <sz val="9"/>
        <rFont val="Tahoma"/>
        <family val="2"/>
      </rPr>
      <t xml:space="preserve"> </t>
    </r>
    <r>
      <rPr>
        <sz val="9"/>
        <rFont val="Tahoma"/>
        <family val="2"/>
      </rPr>
      <t>Residual countries not reported separately in the Transparency exercise</t>
    </r>
  </si>
  <si>
    <r>
      <t>Other assets</t>
    </r>
    <r>
      <rPr>
        <vertAlign val="superscript"/>
        <sz val="11"/>
        <color theme="0"/>
        <rFont val="Tahoma"/>
        <family val="2"/>
      </rPr>
      <t>1</t>
    </r>
  </si>
  <si>
    <t>F 01.01_091_010+F 01.01_171_010+F 01.01_175_010+F 01.01_231_010+F 01.01_234_010+F 01.01_375_010+F 01.01_260_010+ F 01.01_270_010+F 01.01_300_010+F 01.01_330_010+F 01.01_360_010+F 01.01_370_010</t>
  </si>
  <si>
    <r>
      <t>Breakdown of financial assets by instrument and by counterparty sector</t>
    </r>
    <r>
      <rPr>
        <vertAlign val="superscript"/>
        <sz val="11"/>
        <color theme="0"/>
        <rFont val="Tahoma"/>
        <family val="2"/>
      </rPr>
      <t>1</t>
    </r>
  </si>
  <si>
    <r>
      <rPr>
        <vertAlign val="superscript"/>
        <sz val="10"/>
        <rFont val="Arial"/>
        <family val="2"/>
      </rPr>
      <t xml:space="preserve">(1) </t>
    </r>
    <r>
      <rPr>
        <sz val="10"/>
        <rFont val="Arial"/>
        <family val="2"/>
      </rPr>
      <t>This table covers IFRS 9 specific information and as such only applies for IFRS reporting banks.</t>
    </r>
  </si>
  <si>
    <t>Of which equity IRB</t>
  </si>
  <si>
    <t>C 07.00 (r090, c220, s001) + C 07.00 (r110, c220, s001)+ C 07.00 (r130, c220, s001) + C 08.01 (r040, c260, s001) + C 08.01 (r050, c260, s001) + C 08.01 (r060, c260, s001) +  C 08.01 (r040, c260, s002) +   C 08.01 (r050, c260, s002,) +   C 08.01 (r060, c260, s002) + C 02.00 (R460, c010)]</t>
  </si>
  <si>
    <t>C 07.00_090_220_001 + C 07.00_110_220_001 + C 07.00_130_220_001 + C 08.01_040_260_001 + C 08.01_050_260_001 + C 08.01_060_260_001 + C 08.01_040_260_002 + C 08.01_050_260_002 + C 08.01_060_260_002 + C 02.00_460_010</t>
  </si>
  <si>
    <t>(C 01.00 (r020,c010)  - C 05.01 (r440,c010) )/
(C 02.00 (r010,c010)  - C 05.01 (r440,c040) )</t>
  </si>
  <si>
    <t>(C 01.00 (r015,c010)  - C 05.01 (r440,c010)  - 
C 05.01 (r440,c020) ) / (C 02.00 (r010,c010)  - C 05.01 (r440,c040) )</t>
  </si>
  <si>
    <t>(C 01.00 (r010,c010)  - C 05.01 (r440,c010) 
- C 05.01 (r440,c020) - C 05.01 (r440,c030) /
(C 02.00 (r010,c010)   - C 05.01 (r440,c040) )</t>
  </si>
  <si>
    <t xml:space="preserve">C 02.00 (r010,c010) 
  - C 05.01 (r440,c040) </t>
  </si>
  <si>
    <t xml:space="preserve">C 01.00 (r020,c010) 
 - C 05.01 (r440,c010) </t>
  </si>
  <si>
    <t xml:space="preserve">C 01.00 (r015,c010) 
 - C 05.01 (r440,c010)  - C 05.01 (r440,c020) </t>
  </si>
  <si>
    <t xml:space="preserve">C 01.00 (r010,c010)  - C 05.01 (r440,c010) 
- C 05.01 (r440,c020) - C 05.01 (r440,c030) </t>
  </si>
  <si>
    <r>
      <rPr>
        <u/>
        <sz val="9"/>
        <rFont val="Tahoma"/>
        <family val="2"/>
      </rPr>
      <t>Regions</t>
    </r>
    <r>
      <rPr>
        <sz val="9"/>
        <rFont val="Tahoma"/>
        <family val="2"/>
      </rPr>
      <t>:</t>
    </r>
  </si>
  <si>
    <t>(6) The columns 'Total carrying amount of non-derivative financial assets (net of short positions)' provide information on a net basis, whilst the related 'of which' positions present information on a gross basis.</t>
  </si>
  <si>
    <t>Market risk template does not include CIU positions under the particular approach for position risk in CIUs (Articles 348(1), 350 (3) c) and 364 (2) a) CRR), which instead are included in the RWA OV1 template.</t>
  </si>
  <si>
    <t>Breakdown of liabilities</t>
  </si>
  <si>
    <t>LIABILITIES:</t>
  </si>
  <si>
    <t>Financial liabilities held for trading</t>
  </si>
  <si>
    <t>F 01.02_010_010</t>
  </si>
  <si>
    <t>IFRS 7.8 (e) (ii); IFRS 9.BA.6</t>
  </si>
  <si>
    <t>Financial liabilities designated at fair value through profit or loss</t>
  </si>
  <si>
    <t>F 01.02_070_010</t>
  </si>
  <si>
    <t>IFRS 7.8 (e)(i); IFRS 9.4.2.2</t>
  </si>
  <si>
    <t>Financial liabilities measured at amortised cost</t>
  </si>
  <si>
    <t>F 01.02_110_010</t>
  </si>
  <si>
    <t>IFRS 7.8(g); IFRS 9.4.2.1</t>
  </si>
  <si>
    <t>F 01.02_150_010</t>
  </si>
  <si>
    <t>IFRS 9.6.2.1; Annex V.Part 1.26</t>
  </si>
  <si>
    <t>F 01.02_160_010</t>
  </si>
  <si>
    <t>IAS 39.89A(b), IFRS 9.6.5.8</t>
  </si>
  <si>
    <t>F 01.02_170_010</t>
  </si>
  <si>
    <t>IAS 37.10; IAS 1.54(l)</t>
  </si>
  <si>
    <t xml:space="preserve">Tax liabilities </t>
  </si>
  <si>
    <t>F 01.02_240_010</t>
  </si>
  <si>
    <t>IAS 1.54(n-o)</t>
  </si>
  <si>
    <t>Share capital repayable on demand</t>
  </si>
  <si>
    <t>F 01.02_270_010</t>
  </si>
  <si>
    <t>IAS 32 IE 33; IFRIC 2; Annex V.Part 2.12</t>
  </si>
  <si>
    <t xml:space="preserve">Other liabilities </t>
  </si>
  <si>
    <t>F 01.02_280_010</t>
  </si>
  <si>
    <t>Annex V.Part 2.13</t>
  </si>
  <si>
    <t>Liabilities included in disposal groups classified as held for sale</t>
  </si>
  <si>
    <t>F 01.02_290_010</t>
  </si>
  <si>
    <t>IAS 1.54 (p); IFRS 5.38, Annex V.Part 2.14</t>
  </si>
  <si>
    <t>TOTAL LIABILITIES</t>
  </si>
  <si>
    <t>F 01.02_300_010</t>
  </si>
  <si>
    <t>IAS 1.9(b);IG 6</t>
  </si>
  <si>
    <t>Breakdown of financial liabilities by instrument and by counterparty sector</t>
  </si>
  <si>
    <t>Short positions</t>
  </si>
  <si>
    <t>Equity instruments</t>
  </si>
  <si>
    <t>Annex V.Part 1.31</t>
  </si>
  <si>
    <t>Deposits</t>
  </si>
  <si>
    <t xml:space="preserve">Annex V.Part 1.42(a), 44(c) </t>
  </si>
  <si>
    <t>of which: Current accounts / overnight deposits</t>
  </si>
  <si>
    <t>ECB/2013/33 Annex 2.Part 2.9.1</t>
  </si>
  <si>
    <t xml:space="preserve">Annex V.Part 1.42(b), 44(c) </t>
  </si>
  <si>
    <t xml:space="preserve">Annex V.Part 1.42(c),44(c)  </t>
  </si>
  <si>
    <t xml:space="preserve">Annex V.Part 1.42(d),44(c)  </t>
  </si>
  <si>
    <t xml:space="preserve">Annex V.Part 1.42(e), 44(c)    </t>
  </si>
  <si>
    <t xml:space="preserve">Annex V.Part 1.42(f), 44(c)  </t>
  </si>
  <si>
    <t>Debt securities issued</t>
  </si>
  <si>
    <t>Annex V.Part 1.37, Part 2.98</t>
  </si>
  <si>
    <t>Of which: Subordinated Debt securities issued</t>
  </si>
  <si>
    <t>Annex V.Part 1.37</t>
  </si>
  <si>
    <t>Other financial liabilities</t>
  </si>
  <si>
    <t>Annex V.Part 1.38-41</t>
  </si>
  <si>
    <t>TOTAL FINANCIAL LIABILITIES</t>
  </si>
  <si>
    <t>F 01.02_061_010</t>
  </si>
  <si>
    <t>Accounting Directive art 8(1)(a),(3),(6)</t>
  </si>
  <si>
    <t>F 01.02_141_010</t>
  </si>
  <si>
    <t>F 01.02_295_010</t>
  </si>
  <si>
    <t>Annex V Part 1.29</t>
  </si>
  <si>
    <t>Accounting Directive art 8(3)</t>
  </si>
  <si>
    <t>(1) Portfolios which are  nGAAP specific, i.e. which are not applicable for IFRS reporting banks</t>
  </si>
  <si>
    <t>F 18.00.e_550_010</t>
  </si>
  <si>
    <t>F 18.00.e_550_060</t>
  </si>
  <si>
    <t>F 18.00.e_550_110</t>
  </si>
  <si>
    <t>F 18.00.d_010_200+F 18.00.d_181_200+F 18.00.d_211_200+F 18.00.c_010_210+F 18.00.c_181_210+F 18.00.c_211_210</t>
  </si>
  <si>
    <t>F 18.00.d_020_200+F 18.00.d_182_200+F 18.00.d_212_200+F 18.00.c_020_210+F 18.00.c_182_210+F 18.00.c_212_210</t>
  </si>
  <si>
    <t>F 18.00.d_030_200+F 18.00.d_183_200+F 18.00.d_213_200+F 18.00.c_030_210+F 18.00.c_183_210+F 18.00.c_213_210</t>
  </si>
  <si>
    <t>F 18.00.d_040_200+F 18.00.d_184_200+F 18.00.d_214_200+F 18.00.c_040_210+F 18.00.c_184_210+F 18.00.c_214_210</t>
  </si>
  <si>
    <t>F 18.00.d_050_200+F 18.00.d_185_200+F 18.00.d_215_200+F 18.00.c_050_210+F 18.00.c_185_210+F 18.00.c_215_210</t>
  </si>
  <si>
    <t>F 18.00.d_060_200+F 18.00.d_186_200+F 18.00.d_216_200+F 18.00.c_060_210+F 18.00.c_186_210+F 18.00.c_216_210</t>
  </si>
  <si>
    <t>F 18.00.d_070_200+F 18.00.d_191_200+F 18.00.d_221_200+F 18.00.c_070_210+F 18.00.c_191_210+F 18.00.c_221_210</t>
  </si>
  <si>
    <t>F 18.00.d_080_200+F 18.00.d_192_200+F 18.00.d_222_200+F 18.00.c_080_210+F 18.00.c_192_210+F 18.00.c_222_210</t>
  </si>
  <si>
    <t>F 18.00.d_090_200+F 18.00.d_193_200+F 18.00.d_223_200+F 18.00.c_090_210+F 18.00.c_193_210+F 18.00.c_223_210</t>
  </si>
  <si>
    <t>F 18.00.d_100_200+F 18.00.d_194_200+F 18.00.d_224_200+F 18.00.c_100_210+F 18.00.c_194_210+F 18.00.c_224_210</t>
  </si>
  <si>
    <t>F 18.00.d_110_200+F 18.00.d_195_200+F 18.00.d_225_200+F 18.00.c_110_210+F 18.00.c_195_210+F 18.00.c_225_210</t>
  </si>
  <si>
    <t>F 18.00.d_150_200+F 18.00.d_197_200+F 18.00.d_227_200+F 18.00.c_150_210+F 18.00.c_197_210+F 18.00.c_227_210</t>
  </si>
  <si>
    <t>F 18.00.d_330_200+F 18.00.c_330_210</t>
  </si>
  <si>
    <t>F 18.00.d_550_200+F 18.00.c_550_210</t>
  </si>
  <si>
    <t>F 19.00.e_010_170+F 19.00.e_181_170+F 19.00.e_211_170+F 19.00.c_010_180+F 19.00.c_181_180+F 19.00.c_211_180</t>
  </si>
  <si>
    <t>F 19.00.e_020_170+F 19.00.e_182_170+F 19.00.e_212_170+F 19.00.c_020_180+F 19.00.c_182_180+F 19.00.c_212_180</t>
  </si>
  <si>
    <t>F 19.00.e_030_170+F 19.00.e_183_170+F 19.00.e_213_170+F 19.00.c_030_180+F 19.00.c_183_180+F 19.00.c_213_180</t>
  </si>
  <si>
    <t>F 19.00.e_040_170+F 19.00.e_184_170+F 19.00.e_214_170+F 19.00.c_040_180+F 19.00.c_184_180+F 19.00.c_214_180</t>
  </si>
  <si>
    <t>F 19.00.e_050_170+F 19.00.e_185_170+F 19.00.e_215_170+F 19.00.c_050_180+F 19.00.c_185_180+F 19.00.c_215_180</t>
  </si>
  <si>
    <t>F 19.00.e_060_170+F 19.00.e_186_170+F 19.00.e_216_170+F 19.00.c_060_180+F 19.00.c_186_180+F 19.00.c_216_180</t>
  </si>
  <si>
    <t>F 19.00.e_070_170+F 19.00.e_191_170+F 19.00.e_221_170+F 19.00.c_070_180+F 19.00.c_191_180+F 19.00.c_221_180</t>
  </si>
  <si>
    <t>F 19.00.e_080_170+F 19.00.e_192_170+F 19.00.e_222_170+F 19.00.c_080_180+F 19.00.c_192_180+F 19.00.c_222_180</t>
  </si>
  <si>
    <t>F 19.00.e_090_170+F 19.00.e_193_170+F 19.00.e_223_170+F 19.00.c_090_180+F 19.00.c_193_180+F 19.00.c_223_180</t>
  </si>
  <si>
    <t>F 19.00.e_100_170+F 19.00.e_194_170+F 19.00.e_224_170+F 19.00.c_100_180+F 19.00.c_194_180+F 19.00.c_224_180</t>
  </si>
  <si>
    <t>F 19.00.e_110_170+F 19.00.e_195_170+F 19.00.e_225_170+F 19.00.c_110_180+F 19.00.c_195_180+F 19.00.c_225_180</t>
  </si>
  <si>
    <t>F 19.00.e_120_170+F 19.00.e_196_170+F 19.00.e_226_170+F 19.00.c_120_180+F 19.00.c_196_180+F 19.00.c_226_180</t>
  </si>
  <si>
    <t>F 19.00.e_130_170+F 19.00.c_130_180</t>
  </si>
  <si>
    <t>F 19.00.e_150_170+F 19.00.e_197_170+F 19.00.e_227_170+F 19.00.c_150_180+F 19.00.c_197_180+F 19.00.c_227_180</t>
  </si>
  <si>
    <t>F 19.00.e_330_170+F 19.00.c_330_180</t>
  </si>
  <si>
    <t>Of which: non-performing</t>
  </si>
  <si>
    <t>of which: defaulted</t>
  </si>
  <si>
    <t>A Agriculture, forestry and fishing</t>
  </si>
  <si>
    <t>F 06.01_010_010</t>
  </si>
  <si>
    <t>F 06.01_010_011</t>
  </si>
  <si>
    <t>F 06.01_010_012</t>
  </si>
  <si>
    <t>F 06.01_010_013</t>
  </si>
  <si>
    <t>B Mining and quarrying</t>
  </si>
  <si>
    <t>F 06.01_020_010</t>
  </si>
  <si>
    <t>F 06.01_020_011</t>
  </si>
  <si>
    <t>F 06.01_020_012</t>
  </si>
  <si>
    <t>F 06.01_020_013</t>
  </si>
  <si>
    <t>C Manufacturing</t>
  </si>
  <si>
    <t>F 06.01_030_010</t>
  </si>
  <si>
    <t>F 06.01_030_011</t>
  </si>
  <si>
    <t>F 06.01_030_012</t>
  </si>
  <si>
    <t>F 06.01_030_013</t>
  </si>
  <si>
    <t>D Electricity, gas, steam and air conditioning supply</t>
  </si>
  <si>
    <t>F 06.01_040_010</t>
  </si>
  <si>
    <t>F 06.01_040_011</t>
  </si>
  <si>
    <t>F 06.01_040_012</t>
  </si>
  <si>
    <t>F 06.01_040_013</t>
  </si>
  <si>
    <t>E Water supply</t>
  </si>
  <si>
    <t>F 06.01_050_010</t>
  </si>
  <si>
    <t>F 06.01_050_011</t>
  </si>
  <si>
    <t>F 06.01_050_012</t>
  </si>
  <si>
    <t>F 06.01_050_013</t>
  </si>
  <si>
    <t>F Construction</t>
  </si>
  <si>
    <t>F 06.01_060_010</t>
  </si>
  <si>
    <t>F 06.01_060_011</t>
  </si>
  <si>
    <t>F 06.01_060_012</t>
  </si>
  <si>
    <t>F 06.01_060_013</t>
  </si>
  <si>
    <t>G Wholesale and retail trade</t>
  </si>
  <si>
    <t>F 06.01_070_010</t>
  </si>
  <si>
    <t>F 06.01_070_011</t>
  </si>
  <si>
    <t>F 06.01_070_012</t>
  </si>
  <si>
    <t>F 06.01_070_013</t>
  </si>
  <si>
    <t>H Transport and storage</t>
  </si>
  <si>
    <t>F 06.01_080_010</t>
  </si>
  <si>
    <t>F 06.01_080_011</t>
  </si>
  <si>
    <t>F 06.01_080_012</t>
  </si>
  <si>
    <t>F 06.01_080_013</t>
  </si>
  <si>
    <t>I Accommodation and food service activities</t>
  </si>
  <si>
    <t>F 06.01_090_010</t>
  </si>
  <si>
    <t>F 06.01_090_011</t>
  </si>
  <si>
    <t>F 06.01_090_012</t>
  </si>
  <si>
    <t>F 06.01_090_013</t>
  </si>
  <si>
    <t>J Information and communication</t>
  </si>
  <si>
    <t>F 06.01_100_010</t>
  </si>
  <si>
    <t>F 06.01_100_011</t>
  </si>
  <si>
    <t>F 06.01_100_012</t>
  </si>
  <si>
    <t>F 06.01_100_013</t>
  </si>
  <si>
    <t>K Financial and insurance activities</t>
  </si>
  <si>
    <t>F 06.01_105_010</t>
  </si>
  <si>
    <t>F 06.01_105_011</t>
  </si>
  <si>
    <t>F 06.01_105_012</t>
  </si>
  <si>
    <t>F 06.01_105_013</t>
  </si>
  <si>
    <t>L Real estate activities</t>
  </si>
  <si>
    <t>F 06.01_110_010</t>
  </si>
  <si>
    <t>F 06.01_110_011</t>
  </si>
  <si>
    <t>F 06.01_110_012</t>
  </si>
  <si>
    <t>F 06.01_110_013</t>
  </si>
  <si>
    <t>M Professional, scientific and technical activities</t>
  </si>
  <si>
    <t>F 06.01_120_010</t>
  </si>
  <si>
    <t>F 06.01_120_011</t>
  </si>
  <si>
    <t>F 06.01_120_012</t>
  </si>
  <si>
    <t>F 06.01_120_013</t>
  </si>
  <si>
    <t>N Administrative and support service activities</t>
  </si>
  <si>
    <t>F 06.01_130_010</t>
  </si>
  <si>
    <t>F 06.01_130_011</t>
  </si>
  <si>
    <t>F 06.01_130_012</t>
  </si>
  <si>
    <t>F 06.01_130_013</t>
  </si>
  <si>
    <t>O Public administration and defence, compulsory social security</t>
  </si>
  <si>
    <t>F 06.01_140_010</t>
  </si>
  <si>
    <t>F 06.01_140_011</t>
  </si>
  <si>
    <t>F 06.01_140_012</t>
  </si>
  <si>
    <t>F 06.01_140_013</t>
  </si>
  <si>
    <t>P Education</t>
  </si>
  <si>
    <t>F 06.01_150_010</t>
  </si>
  <si>
    <t>F 06.01_150_011</t>
  </si>
  <si>
    <t>F 06.01_150_012</t>
  </si>
  <si>
    <t>F 06.01_150_013</t>
  </si>
  <si>
    <t>Q Human health services and social work activities</t>
  </si>
  <si>
    <t>F 06.01_160_010</t>
  </si>
  <si>
    <t>F 06.01_160_011</t>
  </si>
  <si>
    <t>F 06.01_160_012</t>
  </si>
  <si>
    <t>F 06.01_160_013</t>
  </si>
  <si>
    <t>R Arts, entertainment and recreation</t>
  </si>
  <si>
    <t>F 06.01_170_010</t>
  </si>
  <si>
    <t>F 06.01_170_011</t>
  </si>
  <si>
    <t>F 06.01_170_012</t>
  </si>
  <si>
    <t>F 06.01_170_013</t>
  </si>
  <si>
    <t>S Other services</t>
  </si>
  <si>
    <t>F 06.01_180_010</t>
  </si>
  <si>
    <t>F 06.01_180_011</t>
  </si>
  <si>
    <t>F 06.01_180_012</t>
  </si>
  <si>
    <t>F 06.01_180_013</t>
  </si>
  <si>
    <t>F 06.01_190_010</t>
  </si>
  <si>
    <t>F 06.01_190_011</t>
  </si>
  <si>
    <t>F 06.01_190_012</t>
  </si>
  <si>
    <t>F 06.01_190_013</t>
  </si>
  <si>
    <t>Of which loans and advances subject to impairment</t>
  </si>
  <si>
    <t>(F 06.01_010_021)*-1</t>
  </si>
  <si>
    <t>(F 06.01_020_021)*-1</t>
  </si>
  <si>
    <t>(F 06.01_030_021)*-1</t>
  </si>
  <si>
    <t>(F 06.01_040_021)*-1</t>
  </si>
  <si>
    <t>(F 06.01_050_021)*-1</t>
  </si>
  <si>
    <t>(F 06.01_060_021)*-1</t>
  </si>
  <si>
    <t>(F 06.01_070_021)*-1</t>
  </si>
  <si>
    <t>(F 06.01_080_021)*-1</t>
  </si>
  <si>
    <t>(F 06.01_090_021)*-1</t>
  </si>
  <si>
    <t>(F 06.01_100_021)*-1</t>
  </si>
  <si>
    <t>(F 06.01_105_021)*-1</t>
  </si>
  <si>
    <t>(F 06.01_110_021)*-1</t>
  </si>
  <si>
    <t>(F 06.01_120_021)*-1</t>
  </si>
  <si>
    <t>(F 06.01_130_021)*-1</t>
  </si>
  <si>
    <t>(F 06.01_140_021)*-1</t>
  </si>
  <si>
    <t>(F 06.01_150_021)*-1</t>
  </si>
  <si>
    <t>(F 06.01_160_021)*-1</t>
  </si>
  <si>
    <t>(F 06.01_170_021)*-1</t>
  </si>
  <si>
    <t>(F 06.01_180_021)*-1</t>
  </si>
  <si>
    <t>(F 06.01_190_021)*-1</t>
  </si>
  <si>
    <r>
      <t>Accumulated impairment</t>
    </r>
    <r>
      <rPr>
        <vertAlign val="superscript"/>
        <sz val="10"/>
        <color theme="0"/>
        <rFont val="Tahoma"/>
        <family val="2"/>
      </rPr>
      <t>1</t>
    </r>
  </si>
  <si>
    <t>Breakdown of loans and advances to non-financial corporations other than held for trading</t>
  </si>
  <si>
    <t>(F 06.01_010_022)*-1</t>
  </si>
  <si>
    <t>(F 06.01_020_022)*-1</t>
  </si>
  <si>
    <t>(F 06.01_030_022)*-1</t>
  </si>
  <si>
    <t>(F 06.01_040_022)*-1</t>
  </si>
  <si>
    <t>(F 06.01_050_022)*-1</t>
  </si>
  <si>
    <t>(F 06.01_060_022)*-1</t>
  </si>
  <si>
    <t>(F 06.01_070_022)*-1</t>
  </si>
  <si>
    <t>(F 06.01_080_022)*-1</t>
  </si>
  <si>
    <t>(F 06.01_090_022)*-1</t>
  </si>
  <si>
    <t>(F 06.01_100_022)*-1</t>
  </si>
  <si>
    <t>(F 06.01_105_022)*-1</t>
  </si>
  <si>
    <t>(F 06.01_110_022)*-1</t>
  </si>
  <si>
    <t>(F 06.01_120_022)*-1</t>
  </si>
  <si>
    <t>(F 06.01_130_022)*-1</t>
  </si>
  <si>
    <t>(F 06.01_140_022)*-1</t>
  </si>
  <si>
    <t>(F 06.01_150_022)*-1</t>
  </si>
  <si>
    <t>(F 06.01_160_022)*-1</t>
  </si>
  <si>
    <t>(F 06.01_170_022)*-1</t>
  </si>
  <si>
    <t>(F 06.01_180_022)*-1</t>
  </si>
  <si>
    <t>(F 06.01_190_022)*-1</t>
  </si>
  <si>
    <r>
      <t>Accumulated negative changes in fair value due to credit risk on non-performing exposures</t>
    </r>
    <r>
      <rPr>
        <vertAlign val="superscript"/>
        <sz val="10"/>
        <color theme="0"/>
        <rFont val="Tahoma"/>
        <family val="2"/>
      </rPr>
      <t>1</t>
    </r>
  </si>
  <si>
    <r>
      <rPr>
        <vertAlign val="superscript"/>
        <sz val="10"/>
        <rFont val="Tahoma"/>
        <family val="2"/>
      </rPr>
      <t xml:space="preserve">(1) </t>
    </r>
    <r>
      <rPr>
        <sz val="10"/>
        <rFont val="Tahoma"/>
        <family val="2"/>
      </rPr>
      <t xml:space="preserve">The items ‘accumulated impairment’ and ‘accumulated negative changes in fair value due to credit risk on non-performing exposures’ are disclosed with a positive sign if they are decreasing an asset. Following this sign convention, information is disclosed with the opposite sign of what is reported according to the FINREP framework (template F 06.01), which  follows a sign convention based on a credit/debit convention, as explained in Annex V, Part 1 paragraphs 9 and 10 of Regulation (EU) No 680/2014 - ITS on Supervisory reporting.   </t>
    </r>
  </si>
  <si>
    <t>Of which Stage 3</t>
  </si>
  <si>
    <t>TOTAL EQUITY</t>
  </si>
  <si>
    <t>C 02.00_630_010 + C 02.00_690_010</t>
  </si>
  <si>
    <t>C 19.00_010_601*12.5 + C 20.00_010_450*12.5 + MAX(C 24.00_010_090,C 24.00_010_100,C 24.00_010_110)*12.5</t>
  </si>
  <si>
    <t>C 02.00_520_010</t>
  </si>
  <si>
    <t>C 02.00_470_010</t>
  </si>
  <si>
    <t>C 02.00_040_010 -C 07.00_090_220_001 - C 07.00_110_220_001 -C 07.00_130_220_001 - C 08.01_040_260_001 - C 08.01_050_260_001 - C 08.01_060_260_001 - C 08.01_040_260_002 - C 08.01_050_260_002 - C 08.01_060_260_002 - C 02.00_470_010 - C 02.00_460_010</t>
  </si>
  <si>
    <r>
      <t>Trading financial liabilities</t>
    </r>
    <r>
      <rPr>
        <vertAlign val="superscript"/>
        <sz val="10"/>
        <color theme="0"/>
        <rFont val="Tahoma"/>
        <family val="2"/>
      </rPr>
      <t>1</t>
    </r>
  </si>
  <si>
    <r>
      <t>Non-trading non-derivative financial liabilities measured at a cost-based method</t>
    </r>
    <r>
      <rPr>
        <vertAlign val="superscript"/>
        <sz val="10"/>
        <color theme="0"/>
        <rFont val="Tahoma"/>
        <family val="2"/>
      </rPr>
      <t>1</t>
    </r>
  </si>
  <si>
    <r>
      <t>Haircuts for trading liabilities at fair value</t>
    </r>
    <r>
      <rPr>
        <vertAlign val="superscript"/>
        <sz val="10"/>
        <color theme="0"/>
        <rFont val="Tahoma"/>
        <family val="2"/>
      </rPr>
      <t>1</t>
    </r>
  </si>
  <si>
    <t>F 08.01_010_010 +  F 08.01_010_034 + F 08.01_010_037</t>
  </si>
  <si>
    <t>F 08.01_030_010 + F 08.01_030_034</t>
  </si>
  <si>
    <t>F 08.01_040_010 + F 08.01_040_034</t>
  </si>
  <si>
    <t>F 08.01_060_010 + F 08.01_060_020 + F 08.01_060_030 + F 08.01_060_034 + F 08.01_060_035</t>
  </si>
  <si>
    <t>F 08.01_070_010 + F 08.01_070_020 + F 08.01_070_030 + F 08.01_070_034 + F 08.01_070_035</t>
  </si>
  <si>
    <t>F 08.01_110_010 + F 08.01_110_020 + F 08.01_110_030 + F 08.01_110_034 + F 08.01_110_035</t>
  </si>
  <si>
    <t>F 08.01_120_010 + F 08.01_120_020 + F 08.01_120_030 + F 08.01_120_034 + F 08.01_120_035</t>
  </si>
  <si>
    <t>F 08.01_160_010 + F 08.01_160_020 + F 08.01_160_030 + F 08.01_160_034 + F 08.01_160_035</t>
  </si>
  <si>
    <t>F 08.01_170_010 + F 08.01_170_020 + F 08.01_170_030 + F 08.01_170_034 + F 08.01_170_035</t>
  </si>
  <si>
    <t>F 08.01_210_010 + F 08.01_210_020 + F 08.01_210_030 + F 08.01_210_034 + F 08.01_210_035</t>
  </si>
  <si>
    <t>F 08.01_220_010 + F 08.01_220_020 + F 08.01_220_030 + F 08.01_220_034 + F 08.01_220_035</t>
  </si>
  <si>
    <t>F 08.01_260_010 + F 08.01_260_020 + F 08.01_260_030 + F 08.01_260_034 + F 08.01_260_035</t>
  </si>
  <si>
    <t>F 08.01_270_010 + F 08.01_270_020 + F 08.01_270_030 + F 08.01_270_034 + F 08.01_270_035</t>
  </si>
  <si>
    <t>F 08.01_310_010 + F 08.01_310_020 + F 08.01_310_030 + F 08.01_310_034 + F 08.01_310_035</t>
  </si>
  <si>
    <t>F 08.01_320_010 + F 08.01_320_020 + F 08.01_320_030 + F 08.01_320_034  + F 08.01_320_035</t>
  </si>
  <si>
    <t>F 08.01_360_010 + F 08.01_360_020 + F 08.01_360_030 + F 08.01_360_034 + F 08.01_360_035</t>
  </si>
  <si>
    <t>F 08.02_020_010 + F 08.02_020_020 + F 08.02_020_030</t>
  </si>
  <si>
    <t>F 08.01_440_010 + F 08.01_440_020 + F 08.01_440_030 + F 08.01_440_034 + F 08.01_440_035</t>
  </si>
  <si>
    <t>F 08.01_450_010 + F 08.01_450_020 + F 08.01_450_030 + F 08.01_450_034 + F 08.01_450_035  + F 08.01_450_037</t>
  </si>
  <si>
    <t>IFRS 9.BA.7(a); CRR Annex II</t>
  </si>
  <si>
    <t>IAS 32.11; ECB/2013/33 Annex 2.Part 2.4-5</t>
  </si>
  <si>
    <t>TOTAL EQUITY AND TOTAL LIABILITIES</t>
  </si>
  <si>
    <t>F 01.03_300_010</t>
  </si>
  <si>
    <t>F 01.03_310_010</t>
  </si>
  <si>
    <t>IAS 1.9(c), IG 6</t>
  </si>
  <si>
    <t>IAS 1.IG6</t>
  </si>
  <si>
    <t>Of which collateral and financial guarantees received on non-performing exposures with forbearance measures</t>
  </si>
  <si>
    <t>Loans and advances that have been forborne more than twice</t>
  </si>
  <si>
    <t>Non-performing forborne loans and advances that failed to meet the non-performing exit criteria</t>
  </si>
  <si>
    <t>F 18.00.a_140_010</t>
  </si>
  <si>
    <t>F 18.00.a_140_055</t>
  </si>
  <si>
    <t>F 18.00.a_140_060</t>
  </si>
  <si>
    <t>F 18.00.a_140_110</t>
  </si>
  <si>
    <t>(F 18.00.b_140_140)*-1</t>
  </si>
  <si>
    <t>(F 18.00.b_140_150)*-1</t>
  </si>
  <si>
    <t>F 18.00.d_140_200+F 18.00.c_140_210</t>
  </si>
  <si>
    <t>F 18.00.a_160_010</t>
  </si>
  <si>
    <t>F 18.00.a_160_055</t>
  </si>
  <si>
    <t>F 18.00.a_160_060</t>
  </si>
  <si>
    <t>F 18.00.a_160_110</t>
  </si>
  <si>
    <t>(F 18.00.b_160_140)*-1</t>
  </si>
  <si>
    <t>(F 18.00.b_160_150)*-1</t>
  </si>
  <si>
    <t>F 18.00.a_170_010</t>
  </si>
  <si>
    <t>F 18.00.a_170_055</t>
  </si>
  <si>
    <t>F 18.00.a_170_060</t>
  </si>
  <si>
    <t>F 18.00.a_170_110</t>
  </si>
  <si>
    <t>(F 18.00.b_170_140)*-1</t>
  </si>
  <si>
    <t>(F 18.00.b_170_150)*-1</t>
  </si>
  <si>
    <t>F 18.00.d_170_200+F 18.00.c_170_210</t>
  </si>
  <si>
    <t>F 18.00.d_160_200+F 18.00.c_160_210</t>
  </si>
  <si>
    <t>F 18.00.b_550_951</t>
  </si>
  <si>
    <t xml:space="preserve"> Collateral valuation - loans and advances </t>
  </si>
  <si>
    <t>Accumulated impairment for secured assets</t>
  </si>
  <si>
    <t>Collateral</t>
  </si>
  <si>
    <t>Financial guarantees received</t>
  </si>
  <si>
    <t>Accumulated partial write-off</t>
  </si>
  <si>
    <t xml:space="preserve">         Of which secured with immovable property</t>
  </si>
  <si>
    <t xml:space="preserve">              Of which instruments with LTV higher than 60% and lower or equal to 80%</t>
  </si>
  <si>
    <t xml:space="preserve">             Of which instruments with LTV higher than 80% and lower or equal to 100%</t>
  </si>
  <si>
    <t xml:space="preserve">           Of which instruments with LTV  higher than 100%</t>
  </si>
  <si>
    <t xml:space="preserve">    Of which value capped at the value of exposure</t>
  </si>
  <si>
    <t xml:space="preserve">    Of which secured</t>
  </si>
  <si>
    <t xml:space="preserve">           Of which immovable property</t>
  </si>
  <si>
    <t xml:space="preserve">     Of which value above the cap</t>
  </si>
  <si>
    <t xml:space="preserve">  Loans and advances</t>
  </si>
  <si>
    <t xml:space="preserve">  Performing</t>
  </si>
  <si>
    <t xml:space="preserve">  Non-performing</t>
  </si>
  <si>
    <t>of which past due &gt; 30days &lt;= 90 days</t>
  </si>
  <si>
    <t>Unlikely to pay that are not past due or past due &lt;= 90 days</t>
  </si>
  <si>
    <r>
      <t>Counterparty credit risk (CCR, excluding CVA)</t>
    </r>
    <r>
      <rPr>
        <vertAlign val="superscript"/>
        <sz val="11"/>
        <color theme="0"/>
        <rFont val="Tahoma"/>
        <family val="2"/>
      </rPr>
      <t>2</t>
    </r>
  </si>
  <si>
    <r>
      <t>Credit risk (excluding CCR and Securitisations)</t>
    </r>
    <r>
      <rPr>
        <vertAlign val="superscript"/>
        <sz val="11"/>
        <color theme="0"/>
        <rFont val="Tahoma"/>
        <family val="2"/>
      </rPr>
      <t>1</t>
    </r>
  </si>
  <si>
    <t>Cash balances at central banks and other demand deposits</t>
  </si>
  <si>
    <t>F 18.00.a_005_010</t>
  </si>
  <si>
    <t>F 18.00.a_005_055</t>
  </si>
  <si>
    <t>F 18.00.a_005_060</t>
  </si>
  <si>
    <t>F 18.00.a_005_110</t>
  </si>
  <si>
    <t>(F 18.00.b_005_140)*-1</t>
  </si>
  <si>
    <t>(F 18.00.b_005_150)*-1</t>
  </si>
  <si>
    <t>F 18.00.d_005_200+F 18.00.c_005_210</t>
  </si>
  <si>
    <t>F 19.00.a_005_010</t>
  </si>
  <si>
    <t>F 19.00.a_005_060</t>
  </si>
  <si>
    <t>(F 19.00.b_005_120)*-1</t>
  </si>
  <si>
    <t>(F 19.00.b_005_140)*-1</t>
  </si>
  <si>
    <t>F 19.00.e_005_170+F 19.00.c_005_180</t>
  </si>
  <si>
    <t>(F 18.00.b_020_951+F 18.00.b_182_951)*-1</t>
  </si>
  <si>
    <t>(F 18.00.b_030_951+F 18.00.b_183_951)*-1</t>
  </si>
  <si>
    <t>(F 18.00.b_040_951+F 18.00.b_184_951)*-1</t>
  </si>
  <si>
    <t>(F 18.00.b_050_951+F 18.00.b_185_951)*-1</t>
  </si>
  <si>
    <t>(F 18.00.b_060_951+F 18.00.b_186_951)*-1</t>
  </si>
  <si>
    <t>F 18.00.a_020_121+F 18.00.a_182_121</t>
  </si>
  <si>
    <t>F 18.00.a_030_121+F 18.00.a_183_121</t>
  </si>
  <si>
    <t>F 18.00.a_040_121+F 18.00.a_184_121</t>
  </si>
  <si>
    <t>F 18.00.a_050_121+F 18.00.a_185_121</t>
  </si>
  <si>
    <t>F 18.00.a_060_121+F 18.00.a_186_121</t>
  </si>
  <si>
    <t xml:space="preserve">  of which: Households</t>
  </si>
  <si>
    <t xml:space="preserve">     of which: Collateralised by residential immovable property</t>
  </si>
  <si>
    <t xml:space="preserve">     of which: Collateralised by commercial immovable property</t>
  </si>
  <si>
    <t xml:space="preserve">  of which: Non-financial corporations</t>
  </si>
  <si>
    <t xml:space="preserve">     of which: Small and Medium-sized Enterprises</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</si>
  <si>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</si>
  <si>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</si>
  <si>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</si>
  <si>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Inflows to 
non-performing exposures</t>
  </si>
  <si>
    <t xml:space="preserve">Accumulated impairment, accumulated negative changes in fair value due to credit risk </t>
  </si>
  <si>
    <t xml:space="preserve">Gross carrying amount </t>
  </si>
  <si>
    <t>(F 18.00.b_140_951)*-1</t>
  </si>
  <si>
    <t>(F 18.00.b_160_951)*-1</t>
  </si>
  <si>
    <t>(F 18.00.b_170_951)*-1</t>
  </si>
  <si>
    <t>F 18.00.b_330_951*-1</t>
  </si>
  <si>
    <t>F 18.00.a_330_121</t>
  </si>
  <si>
    <t>F 19.00.e_070_175 + F 19.00.c_070_185 + F 19.00.e_191_175 + F 19.00.c_191_185 + F 19.00.e_221_175 + F 19.00.c_221_185</t>
  </si>
  <si>
    <t>F 19.00.e_005_175 + F 19.00.c_005_185</t>
  </si>
  <si>
    <t>F 19.00.e_010_175 + F 19.00.c_010_185 + F 19.00.e_181_175 + F 19.00.c_181_185 + F 19.00.e_211_175 + F 19.00.c_211_185</t>
  </si>
  <si>
    <t>F 19.00.e_080_175 + F 19.00.c_080_185 + F 19.00.e_192_175 + F 19.00.c_192_185 + F 19.00.e_222_175 + F 19.00.c_222_185</t>
  </si>
  <si>
    <t>F 19.00.e_090_175 + F 19.00.c_090_185 + F 19.00.e_193_175 + F 19.00.c_193_185 + F 19.00.e_223_175 + F 19.00.c_223_185</t>
  </si>
  <si>
    <t>F 19.00.e_100_175 + F 19.00.c_100_185 + F 19.00.e_194_175 + F 19.00.c_194_185 + F 19.00.e_224_175 + F 19.00.c_224_185</t>
  </si>
  <si>
    <t>F 19.00.e_110_175 + F 19.00.c_110_185 + F 19.00.e_195_175 + F 19.00.c_195_185 + F 19.00.e_225_175 + F 19.00.c_225_185</t>
  </si>
  <si>
    <t>F 19.00.e_120_175 + F 19.00.c_120_185 + F 19.00.e_196_175 + F 19.00.c_196_185 + F 19.00.e_226_175 + F 19.00.c_226_185</t>
  </si>
  <si>
    <t>F 19.00.e_150_175 + F 19.00.c_150_185 + F 19.00.e_197_175 + F 19.00.c_197_185 + F 19.00.e_227_175 + F 19.00.c_227_185</t>
  </si>
  <si>
    <t>F 18.00.a_140_121</t>
  </si>
  <si>
    <t>F 18.00.a_160_121</t>
  </si>
  <si>
    <t>F 18.00.a_170_121</t>
  </si>
  <si>
    <r>
      <rPr>
        <vertAlign val="superscript"/>
        <sz val="10"/>
        <rFont val="Arial"/>
        <family val="2"/>
      </rPr>
      <t>1</t>
    </r>
    <r>
      <rPr>
        <sz val="10"/>
        <rFont val="Arial"/>
        <family val="2"/>
      </rPr>
      <t xml:space="preserve"> The positions "of which" are for information and do not need to sum up to Credit risk (excluding CCR and Securitisations)</t>
    </r>
  </si>
  <si>
    <r>
      <rPr>
        <vertAlign val="superscript"/>
        <sz val="10"/>
        <rFont val="Arial"/>
        <family val="2"/>
      </rPr>
      <t>2</t>
    </r>
    <r>
      <rPr>
        <sz val="10"/>
        <rFont val="Arial"/>
        <family val="2"/>
      </rPr>
      <t xml:space="preserve"> On-balance sheet exposures related to Free Deliveries [according to Article 379(1)] have not been included in 'Counterparty Credit Risk (CCR, excluding CVA)'. 
They are instead reported in the 'Credit Risk (excluding CCR and Securitisations)' section. </t>
    </r>
  </si>
  <si>
    <t xml:space="preserve">
C 02.00 (r040, c010) -[C 07.00 (r090, c220, s001) + C 07.00 (r110, c220, s001)+ C 07.00 (r130, c220, s001) + C 08.01 (r040, c260, s001) + C 08.01 (r050, c260, s001) + C 08.01 (r060, c260, s001) +  C 08.01 (r040, c260, s002) +   C 08.01 (r050, c260, s002,) +   C 08.01 (r060, c260, s002)]-[ C 02.00 (R470, c010)] - C 02.00 (R460, c010)]</t>
  </si>
  <si>
    <t>C 02.00 (R630, c010) + C 02.00 (R690, c010)</t>
  </si>
  <si>
    <t xml:space="preserve">C 19.00_010_601*12.5+C 20.00_010_450*12.5+MAX(C 24.00_010_090,C 24.00_010_100,C 24.00_010_110)*12.5
</t>
  </si>
  <si>
    <t>C 02.00 (R470, c010)</t>
  </si>
  <si>
    <t>C 02.00 (R520, c010)</t>
  </si>
  <si>
    <r>
      <rPr>
        <vertAlign val="superscript"/>
        <sz val="10"/>
        <rFont val="Arial"/>
        <family val="2"/>
      </rPr>
      <t xml:space="preserve">(1) </t>
    </r>
    <r>
      <rPr>
        <sz val="10"/>
        <rFont val="Arial"/>
        <family val="2"/>
      </rPr>
      <t>Portfolios, which are nGAAP specific, i.e. which are not applicable for IFRS reporting banks, are considered in the position “Other assets".</t>
    </r>
  </si>
  <si>
    <t xml:space="preserve">The information applies only to banks meeting at least one of the criteria for significance and having a ratio of non-performing loans and advances divided by total loans and advances (excluding loans and advances classified as held for sale, cash balances at central banks and other demand deposits ) of  5% or above. </t>
  </si>
  <si>
    <r>
      <t>QUALITY OF FORBEARANCE</t>
    </r>
    <r>
      <rPr>
        <b/>
        <vertAlign val="superscript"/>
        <sz val="11"/>
        <color theme="0"/>
        <rFont val="Tahoma"/>
        <family val="2"/>
      </rPr>
      <t>2</t>
    </r>
  </si>
  <si>
    <t>F 18.00.a_005_121</t>
  </si>
  <si>
    <t>F 18.00.a_010_121+F 18.00.a_181_121</t>
  </si>
  <si>
    <t>F 18.00.a_070_121 + F 18.00.a_191_121</t>
  </si>
  <si>
    <t>F 18.00.a_080_121 + F 18.00.a_192_121</t>
  </si>
  <si>
    <t>F 18.00.a_090_121 + F 18.00.a_193_121</t>
  </si>
  <si>
    <t>F 18.00.a_100_121 + F 18.00.a_194_121</t>
  </si>
  <si>
    <t>F 18.00.a_110_121 + F 18.00.a_195_121</t>
  </si>
  <si>
    <t>F 18.00.a_150_121 + F 18.00.a_197_121</t>
  </si>
  <si>
    <t>(F 18.00.b_005_951)*-1</t>
  </si>
  <si>
    <t>(F 18.00.b_010_951+F 18.00.b_181_951)*-1</t>
  </si>
  <si>
    <t>(F 18.00.b_070_951 + F 18.00.b_191_951)*-1</t>
  </si>
  <si>
    <t>(F 18.00.b_080_951 + F 18.00.b_192_951)*-1</t>
  </si>
  <si>
    <t>(F 18.00.b_090_951 + F 18.00.b_193_951)*-1</t>
  </si>
  <si>
    <t>(F 18.00.b_100_951 + F 18.00.b_194_951)*-1</t>
  </si>
  <si>
    <t>(F 18.00.b_110_951 + F 18.00.b_195_951)*-1</t>
  </si>
  <si>
    <t>F 26.00.a_0110_0010</t>
  </si>
  <si>
    <t>F 23.02_0010_0010</t>
  </si>
  <si>
    <t>F 23.02_0010_0030</t>
  </si>
  <si>
    <t>F 23.02_0010_0040</t>
  </si>
  <si>
    <t>F 23.02_0010_0060</t>
  </si>
  <si>
    <t>F 23.02_0010_0080</t>
  </si>
  <si>
    <t>F 23.02_0010_0010 - F 23.02_0290_0010</t>
  </si>
  <si>
    <t>F 23.02_0010_0030 - F 23.02_0290_0030</t>
  </si>
  <si>
    <t>F 23.02_0010_0040 - F 23.02_0290_0040</t>
  </si>
  <si>
    <t>F 23.02_0010_0060 - F 23.02_0290_0060</t>
  </si>
  <si>
    <t>F 23.02_0010_0080 - F 23.02_0290_0080</t>
  </si>
  <si>
    <t>F 23.03_0010_0010</t>
  </si>
  <si>
    <t>F 23.03_0010_0030</t>
  </si>
  <si>
    <t>F 23.03_0010_0040</t>
  </si>
  <si>
    <t>F 23.03_0010_0060</t>
  </si>
  <si>
    <t>F 23.03_0010_0080</t>
  </si>
  <si>
    <t>F 23.03_0020_0010</t>
  </si>
  <si>
    <t>F 23.03_0020_0030</t>
  </si>
  <si>
    <t>F 23.03_0020_0060</t>
  </si>
  <si>
    <t>F 23.03_0020_0080</t>
  </si>
  <si>
    <t>F 23.03_0030_0010</t>
  </si>
  <si>
    <t>F 23.03_0030_0030</t>
  </si>
  <si>
    <t>F 23.03_0030_0060</t>
  </si>
  <si>
    <t>F 23.03_0030_0080</t>
  </si>
  <si>
    <t>F 23.03_0040_0010</t>
  </si>
  <si>
    <t>F 23.03_0040_0030</t>
  </si>
  <si>
    <t>F 23.03_0040_0060</t>
  </si>
  <si>
    <t>F 23.03_0040_0080</t>
  </si>
  <si>
    <t xml:space="preserve"> F 23.05_0080_0010 </t>
  </si>
  <si>
    <t xml:space="preserve"> F 23.05_0080_0030 </t>
  </si>
  <si>
    <t xml:space="preserve"> F 23.05_0080_0040 </t>
  </si>
  <si>
    <t xml:space="preserve"> F 23.05_0080_0060 </t>
  </si>
  <si>
    <t xml:space="preserve"> F 23.05_0080_0080 </t>
  </si>
  <si>
    <t xml:space="preserve"> F 23.05_0150_0010 </t>
  </si>
  <si>
    <t xml:space="preserve"> F 23.05_0150_0030</t>
  </si>
  <si>
    <t xml:space="preserve"> F 23.05_0150_0040 </t>
  </si>
  <si>
    <t xml:space="preserve"> F 23.05_0150_0060 </t>
  </si>
  <si>
    <t xml:space="preserve"> F 23.05_0150_0080 </t>
  </si>
  <si>
    <t xml:space="preserve">F 23.05_0010_0010 </t>
  </si>
  <si>
    <t xml:space="preserve">F 23.05_0010_0030 </t>
  </si>
  <si>
    <t xml:space="preserve">F 23.05_0010_0040 </t>
  </si>
  <si>
    <t xml:space="preserve">F 23.05_0010_0060 </t>
  </si>
  <si>
    <t xml:space="preserve">F 23.05_0010_0080 </t>
  </si>
  <si>
    <t xml:space="preserve">F 23.06_0010_0010 </t>
  </si>
  <si>
    <t xml:space="preserve">F 23.06_0010_0030 </t>
  </si>
  <si>
    <t xml:space="preserve">F 23.06_0010_0040 </t>
  </si>
  <si>
    <t xml:space="preserve">F 23.06_0010_0060 </t>
  </si>
  <si>
    <t xml:space="preserve">F 23.06_0010_0080 </t>
  </si>
  <si>
    <t xml:space="preserve"> F 23.05_0220_0010 - F 23.05_0080_0010 </t>
  </si>
  <si>
    <t xml:space="preserve"> F 23.05_0220_0030 - F 23.05_0080_0030 </t>
  </si>
  <si>
    <t xml:space="preserve"> F 23.05_0220_0040 - F 23.05_0080_0040 </t>
  </si>
  <si>
    <t xml:space="preserve"> F 23.05_0220_0060 - F 23.05_0080_0060 </t>
  </si>
  <si>
    <t xml:space="preserve"> F 23.05_0220_0080 - F 23.05_0080_0080 </t>
  </si>
  <si>
    <t xml:space="preserve"> F 23.05_0230_0010 - F 23.05_0150_0010 </t>
  </si>
  <si>
    <t xml:space="preserve"> F 23.05_0230_0030 - F 23.05_0150_0030 </t>
  </si>
  <si>
    <t xml:space="preserve"> F 23.05_0230_0040 - F 23.05_0150_0040 </t>
  </si>
  <si>
    <t xml:space="preserve"> F 23.05_0230_0060 - F 23.05_0150_0060 </t>
  </si>
  <si>
    <t xml:space="preserve"> F 23.05_0230_0080 - F 23.05_0150_0080 </t>
  </si>
  <si>
    <t>F 18.00.e_550_121</t>
  </si>
  <si>
    <t xml:space="preserve">F 26.00.b_0130_0010 </t>
  </si>
  <si>
    <t>F 19.00.d_340_175 + F 19.00.c_340_185</t>
  </si>
  <si>
    <t xml:space="preserve">F 91.01.a_0010_0020 </t>
  </si>
  <si>
    <t xml:space="preserve">F 91.01.a_0010_0040 </t>
  </si>
  <si>
    <t xml:space="preserve">F 91.01.a_0010_0050 </t>
  </si>
  <si>
    <t xml:space="preserve">F 91.01.a_0010_0060 </t>
  </si>
  <si>
    <t xml:space="preserve">F 91.01.a_0010_0080 </t>
  </si>
  <si>
    <t xml:space="preserve">F 91.01.a_0010_0090 </t>
  </si>
  <si>
    <t xml:space="preserve">F 91.01.a_0010_0200 </t>
  </si>
  <si>
    <t xml:space="preserve">F 91.01.a_0020_0020 </t>
  </si>
  <si>
    <t xml:space="preserve">F 91.01.a_0020_0040 </t>
  </si>
  <si>
    <t xml:space="preserve">F 91.01.a_0020_0050 </t>
  </si>
  <si>
    <t xml:space="preserve">F 91.01.a_0020_0060 </t>
  </si>
  <si>
    <t xml:space="preserve">F 91.01.a_0020_0080 </t>
  </si>
  <si>
    <t xml:space="preserve">F 91.01.a_0020_0090 </t>
  </si>
  <si>
    <t xml:space="preserve">F 91.01.a_0020_0200  </t>
  </si>
  <si>
    <t xml:space="preserve">F 91.01.a_0030_0020 </t>
  </si>
  <si>
    <t xml:space="preserve">F 91.01.a_0030_0040 </t>
  </si>
  <si>
    <t xml:space="preserve">F 91.01.a_0030_0050 </t>
  </si>
  <si>
    <t xml:space="preserve">F 91.01.a_0030_0060 </t>
  </si>
  <si>
    <t xml:space="preserve">F 91.01.a_0030_0080 </t>
  </si>
  <si>
    <t xml:space="preserve">F 91.01.a_0030_0090 </t>
  </si>
  <si>
    <t xml:space="preserve">F 91.01.a_0030_0200  </t>
  </si>
  <si>
    <t xml:space="preserve">F 91.01.a_0040_0020 </t>
  </si>
  <si>
    <t xml:space="preserve">F 91.01.a_0040_0040 </t>
  </si>
  <si>
    <t xml:space="preserve">F 91.01.a_0040_0050 </t>
  </si>
  <si>
    <t xml:space="preserve">F 91.01.a_0040_0060 </t>
  </si>
  <si>
    <t xml:space="preserve">F 91.01.a_0040_0080 </t>
  </si>
  <si>
    <t xml:space="preserve">F 91.01.a_0040_0090 </t>
  </si>
  <si>
    <t xml:space="preserve">F 91.01.a_0040_0200 </t>
  </si>
  <si>
    <t xml:space="preserve">F 91.01.a_0050_0020 </t>
  </si>
  <si>
    <t xml:space="preserve">F 91.01.a_0050_0040 </t>
  </si>
  <si>
    <t xml:space="preserve">F 91.01.a_0050_0050 </t>
  </si>
  <si>
    <t xml:space="preserve">F 91.01.a_0050_0060 </t>
  </si>
  <si>
    <t xml:space="preserve">F 91.01.a_0050_0080 </t>
  </si>
  <si>
    <t xml:space="preserve">F 91.01.a_0050_0090 </t>
  </si>
  <si>
    <t xml:space="preserve">F 91.01.a_0050_0200  </t>
  </si>
  <si>
    <t xml:space="preserve">F 91.01.a_0060_0020 </t>
  </si>
  <si>
    <t xml:space="preserve">F 91.01.a_0060_0040 </t>
  </si>
  <si>
    <t xml:space="preserve">F 91.01.a_0060_0050 </t>
  </si>
  <si>
    <t xml:space="preserve">F 91.01.a_0060_0060 </t>
  </si>
  <si>
    <t xml:space="preserve">F 91.01.a_0060_0080 </t>
  </si>
  <si>
    <t xml:space="preserve">F 91.01.a_0060_0090 </t>
  </si>
  <si>
    <t xml:space="preserve">F 91.01.a_0060_0200 </t>
  </si>
  <si>
    <t>SAS refreshed on:</t>
  </si>
  <si>
    <t>Master refreshed on:</t>
  </si>
  <si>
    <t>templates populated on:</t>
  </si>
  <si>
    <t>C 33.00.a_170_010_999|x1-sum(C12+C20+C28+C36+C44+C52+C60+C68+C76+C84+C92+C100+C108+C116+C124+C132+C140+C148+C156+C164+C172+C180+C188+C196+C204+C212+C220+C228+C236+C244+C252+C260+C268+C276+C284+C292+C300+C308+C316+C324+C332+C340+C348)</t>
  </si>
  <si>
    <t>C 33.00.a_180_010_999|x1-sum(C13+C21+C29+C37+C45+C53+C61+C69+C77+C85+C93+C101+C109+C117+C125+C133+C141+C149+C157+C165+C173+C181+C189+C197+C205+C213+C221+C229+C237+C245+C253+C261+C269+C277+C285+C293+C301+C309+C317+C325+C333+C341+C349)</t>
  </si>
  <si>
    <t>C 33.00.a_190_010_999|x1-sum(C14+C22+C30+C38+C46+C54+C62+C70+C78+C86+C94+C102+C110+C118+C126+C134+C142+C150+C158+C166+C174+C182+C190+C198+C206+C214+C222+C230+C238+C246+C254+C262+C270+C278+C286+C294+C302+C310+C318+C326+C334+C342+C350)</t>
  </si>
  <si>
    <t>C 33.00.a_200_010_999|x1-sum(C15+C23+C31+C39+C47+C55+C63+C71+C79+C87+C95+C103+C111+C119+C127+C135+C143+C151+C159+C167+C175+C183+C191+C199+C207+C215+C223+C231+C239+C247+C255+C263+C271+C279+C287+C295+C303+C311+C319+C327+C335+C343+C351)</t>
  </si>
  <si>
    <t>C 33.00.a_210_010_999|x1-sum(C16+C24+C32+C40+C48+C56+C64+C72+C80+C88+C96+C104+C112+C120+C128+C136+C144+C152+C160+C168+C176+C184+C192+C200+C208+C216+C224+C232+C240+C248+C256+C264+C272+C280+C288+C296+C304+C312+C320+C328+C336+C344+C352)</t>
  </si>
  <si>
    <t>C 33.00.a_220_010_999|x1-sum(C17+C25+C33+C41+C49+C57+C65+C73+C81+C89+C97+C105+C113+C121+C129+C137+C145+C153+C161+C169+C177+C185+C193+C201+C209+C217+C225+C233+C241+C249+C257+C265+C273+C281+C289+C297+C305+C313+C321+C329+C337+C345+C353)</t>
  </si>
  <si>
    <t>C 33.00.a_230_010_999|x1-sum(C18+C26+C34+C42+C50+C58+C66+C74+C82+C90+C98+C106+C114+C122+C130+C138+C146+C154+C162+C170+C178+C186+C194+C202+C210+C218+C226+C234+C242+C250+C258+C266+C274+C282+C290+C298+C306+C314+C322+C330+C338+C346+C354)</t>
  </si>
  <si>
    <t>C 33.00.a_170_020_999|x1-sum(D12+D20+D28+D36+D44+D52+D60+D68+D76+D84+D92+D100+D108+D116+D124+D132+D140+D148+D156+D164+D172+D180+D188+D196+D204+D212+D220+D228+D236+D244+D252+D260+D268+D276+D284+D292+D300+D308+D316+D324+D332+D340+D348)</t>
  </si>
  <si>
    <t>C 33.00.a_180_020_999|x1-sum(D13+D21+D29+D37+D45+D53+D61+D69+D77+D85+D93+D101+D109+D117+D125+D133+D141+D149+D157+D165+D173+D181+D189+D197+D205+D213+D221+D229+D237+D245+D253+D261+D269+D277+D285+D293+D301+D309+D317+D325+D333+D341+D349)</t>
  </si>
  <si>
    <t>C 33.00.a_190_020_999|x1-sum(D14+D22+D30+D38+D46+D54+D62+D70+D78+D86+D94+D102+D110+D118+D126+D134+D142+D150+D158+D166+D174+D182+D190+D198+D206+D214+D222+D230+D238+D246+D254+D262+D270+D278+D286+D294+D302+D310+D318+D326+D334+D342+D350)</t>
  </si>
  <si>
    <t>C 33.00.a_200_020_999|x1-sum(D15+D23+D31+D39+D47+D55+D63+D71+D79+D87+D95+D103+D111+D119+D127+D135+D143+D151+D159+D167+D175+D183+D191+D199+D207+D215+D223+D231+D239+D247+D255+D263+D271+D279+D287+D295+D303+D311+D319+D327+D335+D343+D351)</t>
  </si>
  <si>
    <t>C 33.00.a_210_020_999|x1-sum(D16+D24+D32+D40+D48+D56+D64+D72+D80+D88+D96+D104+D112+D120+D128+D136+D144+D152+D160+D168+D176+D184+D192+D200+D208+D216+D224+D232+D240+D248+D256+D264+D272+D280+D288+D296+D304+D312+D320+D328+D336+D344+D352)</t>
  </si>
  <si>
    <t>C 33.00.a_220_020_999|x1-sum(D17+D25+D33+D41+D49+D57+D65+D73+D81+D89+D97+D105+D113+D121+D129+D137+D145+D153+D161+D169+D177+D185+D193+D201+D209+D217+D225+D233+D241+D249+D257+D265+D273+D281+D289+D297+D305+D313+D321+D329+D337+D345+D353)</t>
  </si>
  <si>
    <t>C 33.00.a_230_020_999|x1-sum(D18+D26+D34+D42+D50+D58+D66+D74+D82+D90+D98+D106+D114+D122+D130+D138+D146+D154+D162+D170+D178+D186+D194+D202+D210+D218+D226+D234+D242+D250+D258+D266+D274+D282+D290+D298+D306+D314+D322+D330+D338+D346+D354)</t>
  </si>
  <si>
    <t>C 33.00.a_170_030_999|x1-sum(E12+E20+E28+E36+E44+E52+E60+E68+E76+E84+E92+E100+E108+E116+E124+E132+E140+E148+E156+E164+E172+E180+E188+E196+E204+E212+E220+E228+E236+E244+E252+E260+E268+E276+E284+E292+E300+E308+E316+E324+E332+E340+E348)</t>
  </si>
  <si>
    <t>C 33.00.a_180_030_999|x1-sum(E13+E21+E29+E37+E45+E53+E61+E69+E77+E85+E93+E101+E109+E117+E125+E133+E141+E149+E157+E165+E173+E181+E189+E197+E205+E213+E221+E229+E237+E245+E253+E261+E269+E277+E285+E293+E301+E309+E317+E325+E333+E341+E349)</t>
  </si>
  <si>
    <t>C 33.00.a_190_030_999|x1-sum(E14+E22+E30+E38+E46+E54+E62+E70+E78+E86+E94+E102+E110+E118+E126+E134+E142+E150+E158+E166+E174+E182+E190+E198+E206+E214+E222+E230+E238+E246+E254+E262+E270+E278+E286+E294+E302+E310+E318+E326+E334+E342+E350)</t>
  </si>
  <si>
    <t>C 33.00.a_200_030_999|x1-sum(E15+E23+E31+E39+E47+E55+E63+E71+E79+E87+E95+E103+E111+E119+E127+E135+E143+E151+E159+E167+E175+E183+E191+E199+E207+E215+E223+E231+E239+E247+E255+E263+E271+E279+E287+E295+E303+E311+E319+E327+E335+E343+E351)</t>
  </si>
  <si>
    <t>C 33.00.a_210_030_999|x1-sum(E16+E24+E32+E40+E48+E56+E64+E72+E80+E88+E96+E104+E112+E120+E128+E136+E144+E152+E160+E168+E176+E184+E192+E200+E208+E216+E224+E232+E240+E248+E256+E264+E272+E280+E288+E296+E304+E312+E320+E328+E336+E344+E352)</t>
  </si>
  <si>
    <t>C 33.00.a_220_030_999|x1-sum(E17+E25+E33+E41+E49+E57+E65+E73+E81+E89+E97+E105+E113+E121+E129+E137+E145+E153+E161+E169+E177+E185+E193+E201+E209+E217+E225+E233+E241+E249+E257+E265+E273+E281+E289+E297+E305+E313+E321+E329+E337+E345+E353)</t>
  </si>
  <si>
    <t>C 33.00.a_230_030_999|x1-sum(E18+E26+E34+E42+E50+E58+E66+E74+E82+E90+E98+E106+E114+E122+E130+E138+E146+E154+E162+E170+E178+E186+E194+E202+E210+E218+E226+E234+E242+E250+E258+E266+E274+E282+E290+E298+E306+E314+E322+E330+E338+E346+E354)</t>
  </si>
  <si>
    <t>C 33.00.a_170_060_999|x1-sum(F12+F20+F28+F36+F44+F52+F60+F68+F76+F84+F92+F100+F108+F116+F124+F132+F140+F148+F156+F164+F172+F180+F188+F196+F204+F212+F220+F228+F236+F244+F252+F260+F268+F276+F284+F292+F300+F308+F316+F324+F332+F340+F348)</t>
  </si>
  <si>
    <t>C 33.00.a_180_060_999|x1-sum(F13+F21+F29+F37+F45+F53+F61+F69+F77+F85+F93+F101+F109+F117+F125+F133+F141+F149+F157+F165+F173+F181+F189+F197+F205+F213+F221+F229+F237+F245+F253+F261+F269+F277+F285+F293+F301+F309+F317+F325+F333+F341+F349)</t>
  </si>
  <si>
    <t>C 33.00.a_190_060_999|x1-sum(F14+F22+F30+F38+F46+F54+F62+F70+F78+F86+F94+F102+F110+F118+F126+F134+F142+F150+F158+F166+F174+F182+F190+F198+F206+F214+F222+F230+F238+F246+F254+F262+F270+F278+F286+F294+F302+F310+F318+F326+F334+F342+F350)</t>
  </si>
  <si>
    <t>C 33.00.a_200_060_999|x1-sum(F15+F23+F31+F39+F47+F55+F63+F71+F79+F87+F95+F103+F111+F119+F127+F135+F143+F151+F159+F167+F175+F183+F191+F199+F207+F215+F223+F231+F239+F247+F255+F263+F271+F279+F287+F295+F303+F311+F319+F327+F335+F343+F351)</t>
  </si>
  <si>
    <t>C 33.00.a_210_060_999|x1-sum(F16+F24+F32+F40+F48+F56+F64+F72+F80+F88+F96+F104+F112+F120+F128+F136+F144+F152+F160+F168+F176+F184+F192+F200+F208+F216+F224+F232+F240+F248+F256+F264+F272+F280+F288+F296+F304+F312+F320+F328+F336+F344+F352)</t>
  </si>
  <si>
    <t>C 33.00.a_220_060_999|x1-sum(F17+F25+F33+F41+F49+F57+F65+F73+F81+F89+F97+F105+F113+F121+F129+F137+F145+F153+F161+F169+F177+F185+F193+F201+F209+F217+F225+F233+F241+F249+F257+F265+F273+F281+F289+F297+F305+F313+F321+F329+F337+F345+F353)</t>
  </si>
  <si>
    <t>C 33.00.a_230_060_999|x1-sum(F18+F26+F34+F42+F50+F58+F66+F74+F82+F90+F98+F106+F114+F122+F130+F138+F146+F154+F162+F170+F178+F186+F194+F202+F210+F218+F226+F234+F242+F250+F258+F266+F274+F282+F290+F298+F306+F314+F322+F330+F338+F346+F354)</t>
  </si>
  <si>
    <t>C 33.00.a_170_080_999|x1-sum(G12+G20+G28+G36+G44+G52+G60+G68+G76+G84+G92+G100+G108+G116+G124+G132+G140+G148+G156+G164+G172+G180+G188+G196+G204+G212+G220+G228+G236+G244+G252+G260+G268+G276+G284+G292+G300+G308+G316+G324+G332+G340+G348)</t>
  </si>
  <si>
    <t>C 33.00.a_180_080_999|x1-sum(G13+G21+G29+G37+G45+G53+G61+G69+G77+G85+G93+G101+G109+G117+G125+G133+G141+G149+G157+G165+G173+G181+G189+G197+G205+G213+G221+G229+G237+G245+G253+G261+G269+G277+G285+G293+G301+G309+G317+G325+G333+G341+G349)</t>
  </si>
  <si>
    <t>C 33.00.a_190_080_999|x1-sum(G14+G22+G30+G38+G46+G54+G62+G70+G78+G86+G94+G102+G110+G118+G126+G134+G142+G150+G158+G166+G174+G182+G190+G198+G206+G214+G222+G230+G238+G246+G254+G262+G270+G278+G286+G294+G302+G310+G318+G326+G334+G342+G350)</t>
  </si>
  <si>
    <t>C 33.00.a_200_080_999|x1-sum(G15+G23+G31+G39+G47+G55+G63+G71+G79+G87+G95+G103+G111+G119+G127+G135+G143+G151+G159+G167+G175+G183+G191+G199+G207+G215+G223+G231+G239+G247+G255+G263+G271+G279+G287+G295+G303+G311+G319+G327+G335+G343+G351)</t>
  </si>
  <si>
    <t>C 33.00.a_210_080_999|x1-sum(G16+G24+G32+G40+G48+G56+G64+G72+G80+G88+G96+G104+G112+G120+G128+G136+G144+G152+G160+G168+G176+G184+G192+G200+G208+G216+G224+G232+G240+G248+G256+G264+G272+G280+G288+G296+G304+G312+G320+G328+G336+G344+G352)</t>
  </si>
  <si>
    <t>C 33.00.a_220_080_999|x1-sum(G17+G25+G33+G41+G49+G57+G65+G73+G81+G89+G97+G105+G113+G121+G129+G137+G145+G153+G161+G169+G177+G185+G193+G201+G209+G217+G225+G233+G241+G249+G257+G265+G273+G281+G289+G297+G305+G313+G321+G329+G337+G345+G353)</t>
  </si>
  <si>
    <t>C 33.00.a_230_080_999|x1-sum(G18+G26+G34+G42+G50+G58+G66+G74+G82+G90+G98+G106+G114+G122+G130+G138+G146+G154+G162+G170+G178+G186+G194+G202+G210+G218+G226+G234+G242+G250+G258+G266+G274+G282+G290+G298+G306+G314+G322+G330+G338+G346+G354)</t>
  </si>
  <si>
    <t>C 33.00.a_170_100_999|x1-sum(H12+H20+H28+H36+H44+H52+H60+H68+H76+H84+H92+H100+H108+H116+H124+H132+H140+H148+H156+H164+H172+H180+H188+H196+H204+H212+H220+H228+H236+H244+H252+H260+H268+H276+H284+H292+H300+H308+H316+H324+H332+H340+H348)</t>
  </si>
  <si>
    <t>C 33.00.a_180_100_999|x1-sum(H13+H21+H29+H37+H45+H53+H61+H69+H77+H85+H93+H101+H109+H117+H125+H133+H141+H149+H157+H165+H173+H181+H189+H197+H205+H213+H221+H229+H237+H245+H253+H261+H269+H277+H285+H293+H301+H309+H317+H325+H333+H341+H349)</t>
  </si>
  <si>
    <t>C 33.00.a_190_100_999|x1-sum(H14+H22+H30+H38+H46+H54+H62+H70+H78+H86+H94+H102+H110+H118+H126+H134+H142+H150+H158+H166+H174+H182+H190+H198+H206+H214+H222+H230+H238+H246+H254+H262+H270+H278+H286+H294+H302+H310+H318+H326+H334+H342+H350)</t>
  </si>
  <si>
    <t>C 33.00.a_200_100_999|x1-sum(H15+H23+H31+H39+H47+H55+H63+H71+H79+H87+H95+H103+H111+H119+H127+H135+H143+H151+H159+H167+H175+H183+H191+H199+H207+H215+H223+H231+H239+H247+H255+H263+H271+H279+H287+H295+H303+H311+H319+H327+H335+H343+H351)</t>
  </si>
  <si>
    <t>C 33.00.a_210_100_999|x1-sum(H16+H24+H32+H40+H48+H56+H64+H72+H80+H88+H96+H104+H112+H120+H128+H136+H144+H152+H160+H168+H176+H184+H192+H200+H208+H216+H224+H232+H240+H248+H256+H264+H272+H280+H288+H296+H304+H312+H320+H328+H336+H344+H352)</t>
  </si>
  <si>
    <t>C 33.00.a_220_100_999|x1-sum(H17+H25+H33+H41+H49+H57+H65+H73+H81+H89+H97+H105+H113+H121+H129+H137+H145+H153+H161+H169+H177+H185+H193+H201+H209+H217+H225+H233+H241+H249+H257+H265+H273+H281+H289+H297+H305+H313+H321+H329+H337+H345+H353)</t>
  </si>
  <si>
    <t>C 33.00.a_230_100_999|x1-sum(H18+H26+H34+H42+H50+H58+H66+H74+H82+H90+H98+H106+H114+H122+H130+H138+H146+H154+H162+H170+H178+H186+H194+H202+H210+H218+H226+H234+H242+H250+H258+H266+H274+H282+H290+H298+H306+H314+H322+H330+H338+H346+H354)</t>
  </si>
  <si>
    <t>C 33.00.a_170_200_999|x1-sum(I12+I20+I28+I36+I44+I52+I60+I68+I76+I84+I92+I100+I108+I116+I124+I132+I140+I148+I156+I164+I172+I180+I188+I196+I204+I212+I220+I228+I236+I244+I252+I260+I268+I276+I284+I292+I300+I308+I316+I324+I332+I340+I348)</t>
  </si>
  <si>
    <t>C 33.00.a_180_200_999|x1-sum(I13+I21+I29+I37+I45+I53+I61+I69+I77+I85+I93+I101+I109+I117+I125+I133+I141+I149+I157+I165+I173+I181+I189+I197+I205+I213+I221+I229+I237+I245+I253+I261+I269+I277+I285+I293+I301+I309+I317+I325+I333+I341+I349)</t>
  </si>
  <si>
    <t>C 33.00.a_190_200_999|x1-sum(I14+I22+I30+I38+I46+I54+I62+I70+I78+I86+I94+I102+I110+I118+I126+I134+I142+I150+I158+I166+I174+I182+I190+I198+I206+I214+I222+I230+I238+I246+I254+I262+I270+I278+I286+I294+I302+I310+I318+I326+I334+I342+I350)</t>
  </si>
  <si>
    <t>C 33.00.a_200_200_999|x1-sum(I15+I23+I31+I39+I47+I55+I63+I71+I79+I87+I95+I103+I111+I119+I127+I135+I143+I151+I159+I167+I175+I183+I191+I199+I207+I215+I223+I231+I239+I247+I255+I263+I271+I279+I287+I295+I303+I311+I319+I327+I335+I343+I351)</t>
  </si>
  <si>
    <t>C 33.00.a_210_200_999|x1-sum(I16+I24+I32+I40+I48+I56+I64+I72+I80+I88+I96+I104+I112+I120+I128+I136+I144+I152+I160+I168+I176+I184+I192+I200+I208+I216+I224+I232+I240+I248+I256+I264+I272+I280+I288+I296+I304+I312+I320+I328+I336+I344+I352)</t>
  </si>
  <si>
    <t>C 33.00.a_220_200_999|x1-sum(I17+I25+I33+I41+I49+I57+I65+I73+I81+I89+I97+I105+I113+I121+I129+I137+I145+I153+I161+I169+I177+I185+I193+I201+I209+I217+I225+I233+I241+I249+I257+I265+I273+I281+I289+I297+I305+I313+I321+I329+I337+I345+I353)</t>
  </si>
  <si>
    <t>C 33.00.a_230_200_999|x1-sum(I18+I26+I34+I42+I50+I58+I66+I74+I82+I90+I98+I106+I114+I122+I130+I138+I146+I154+I162+I170+I178+I186+I194+I202+I210+I218+I226+I234+I242+I250+I258+I266+I274+I282+I290+I298+I306+I314+I322+I330+I338+I346+I354)</t>
  </si>
  <si>
    <t>C 33.00.a_170_210_999|x1-sum(J12+J20+J28+J36+J44+J52+J60+J68+J76+J84+J92+J100+J108+J116+J124+J132+J140+J148+J156+J164+J172+J180+J188+J196+J204+J212+J220+J228+J236+J244+J252+J260+J268+J276+J284+J292+J300+J308+J316+J324+J332+J340+J348)</t>
  </si>
  <si>
    <t>C 33.00.a_180_210_999|x1-sum(J13+J21+J29+J37+J45+J53+J61+J69+J77+J85+J93+J101+J109+J117+J125+J133+J141+J149+J157+J165+J173+J181+J189+J197+J205+J213+J221+J229+J237+J245+J253+J261+J269+J277+J285+J293+J301+J309+J317+J325+J333+J341+J349)</t>
  </si>
  <si>
    <t>C 33.00.a_190_210_999|x1-sum(J14+J22+J30+J38+J46+J54+J62+J70+J78+J86+J94+J102+J110+J118+J126+J134+J142+J150+J158+J166+J174+J182+J190+J198+J206+J214+J222+J230+J238+J246+J254+J262+J270+J278+J286+J294+J302+J310+J318+J326+J334+J342+J350)</t>
  </si>
  <si>
    <t>C 33.00.a_200_210_999|x1-sum(J15+J23+J31+J39+J47+J55+J63+J71+J79+J87+J95+J103+J111+J119+J127+J135+J143+J151+J159+J167+J175+J183+J191+J199+J207+J215+J223+J231+J239+J247+J255+J263+J271+J279+J287+J295+J303+J311+J319+J327+J335+J343+J351)</t>
  </si>
  <si>
    <t>C 33.00.a_210_210_999|x1-sum(J16+J24+J32+J40+J48+J56+J64+J72+J80+J88+J96+J104+J112+J120+J128+J136+J144+J152+J160+J168+J176+J184+J192+J200+J208+J216+J224+J232+J240+J248+J256+J264+J272+J280+J288+J296+J304+J312+J320+J328+J336+J344+J352)</t>
  </si>
  <si>
    <t>C 33.00.a_220_210_999|x1-sum(J17+J25+J33+J41+J49+J57+J65+J73+J81+J89+J97+J105+J113+J121+J129+J137+J145+J153+J161+J169+J177+J185+J193+J201+J209+J217+J225+J233+J241+J249+J257+J265+J273+J281+J289+J297+J305+J313+J321+J329+J337+J345+J353)</t>
  </si>
  <si>
    <t>C 33.00.a_230_210_999|x1-sum(J18+J26+J34+J42+J50+J58+J66+J74+J82+J90+J98+J106+J114+J122+J130+J138+J146+J154+J162+J170+J178+J186+J194+J202+J210+J218+J226+J234+J242+J250+J258+J266+J274+J282+J290+J298+J306+J314+J322+J330+J338+J346+J354)</t>
  </si>
  <si>
    <t>C 33.00.a_170_220_999|x1-sum(K12+K20+K28+K36+K44+K52+K60+K68+K76+K84+K92+K100+K108+K116+K124+K132+K140+K148+K156+K164+K172+K180+K188+K196+K204+K212+K220+K228+K236+K244+K252+K260+K268+K276+K284+K292+K300+K308+K316+K324+K332+K340+K348)</t>
  </si>
  <si>
    <t>C 33.00.a_180_220_999|x1-sum(K13+K21+K29+K37+K45+K53+K61+K69+K77+K85+K93+K101+K109+K117+K125+K133+K141+K149+K157+K165+K173+K181+K189+K197+K205+K213+K221+K229+K237+K245+K253+K261+K269+K277+K285+K293+K301+K309+K317+K325+K333+K341+K349)</t>
  </si>
  <si>
    <t>C 33.00.a_190_220_999|x1-sum(K14+K22+K30+K38+K46+K54+K62+K70+K78+K86+K94+K102+K110+K118+K126+K134+K142+K150+K158+K166+K174+K182+K190+K198+K206+K214+K222+K230+K238+K246+K254+K262+K270+K278+K286+K294+K302+K310+K318+K326+K334+K342+K350)</t>
  </si>
  <si>
    <t>C 33.00.a_200_220_999|x1-sum(K15+K23+K31+K39+K47+K55+K63+K71+K79+K87+K95+K103+K111+K119+K127+K135+K143+K151+K159+K167+K175+K183+K191+K199+K207+K215+K223+K231+K239+K247+K255+K263+K271+K279+K287+K295+K303+K311+K319+K327+K335+K343+K351)</t>
  </si>
  <si>
    <t>C 33.00.a_210_220_999|x1-sum(K16+K24+K32+K40+K48+K56+K64+K72+K80+K88+K96+K104+K112+K120+K128+K136+K144+K152+K160+K168+K176+K184+K192+K200+K208+K216+K224+K232+K240+K248+K256+K264+K272+K280+K288+K296+K304+K312+K320+K328+K336+K344+K352)</t>
  </si>
  <si>
    <t>C 33.00.a_220_220_999|x1-sum(K17+K25+K33+K41+K49+K57+K65+K73+K81+K89+K97+K105+K113+K121+K129+K137+K145+K153+K161+K169+K177+K185+K193+K201+K209+K217+K225+K233+K241+K249+K257+K265+K273+K281+K289+K297+K305+K313+K321+K329+K337+K345+K353)</t>
  </si>
  <si>
    <t>C 33.00.a_230_220_999|x1-sum(K18+K26+K34+K42+K50+K58+K66+K74+K82+K90+K98+K106+K114+K122+K130+K138+K146+K154+K162+K170+K178+K186+K194+K202+K210+K218+K226+K234+K242+K250+K258+K266+K274+K282+K290+K298+K306+K314+K322+K330+K338+K346+K354)</t>
  </si>
  <si>
    <t>C 33.00.a_170_230_999|x1-sum(L12+L20+L28+L36+L44+L52+L60+L68+L76+L84+L92+L100+L108+L116+L124+L132+L140+L148+L156+L164+L172+L180+L188+L196+L204+L212+L220+L228+L236+L244+L252+L260+L268+L276+L284+L292+L300+L308+L316+L324+L332+L340+L348)</t>
  </si>
  <si>
    <t>C 33.00.a_180_230_999|x1-sum(L13+L21+L29+L37+L45+L53+L61+L69+L77+L85+L93+L101+L109+L117+L125+L133+L141+L149+L157+L165+L173+L181+L189+L197+L205+L213+L221+L229+L237+L245+L253+L261+L269+L277+L285+L293+L301+L309+L317+L325+L333+L341+L349)</t>
  </si>
  <si>
    <t>C 33.00.a_190_230_999|x1-sum(L14+L22+L30+L38+L46+L54+L62+L70+L78+L86+L94+L102+L110+L118+L126+L134+L142+L150+L158+L166+L174+L182+L190+L198+L206+L214+L222+L230+L238+L246+L254+L262+L270+L278+L286+L294+L302+L310+L318+L326+L334+L342+L350)</t>
  </si>
  <si>
    <t>C 33.00.a_200_230_999|x1-sum(L15+L23+L31+L39+L47+L55+L63+L71+L79+L87+L95+L103+L111+L119+L127+L135+L143+L151+L159+L167+L175+L183+L191+L199+L207+L215+L223+L231+L239+L247+L255+L263+L271+L279+L287+L295+L303+L311+L319+L327+L335+L343+L351)</t>
  </si>
  <si>
    <t>C 33.00.a_210_230_999|x1-sum(L16+L24+L32+L40+L48+L56+L64+L72+L80+L88+L96+L104+L112+L120+L128+L136+L144+L152+L160+L168+L176+L184+L192+L200+L208+L216+L224+L232+L240+L248+L256+L264+L272+L280+L288+L296+L304+L312+L320+L328+L336+L344+L352)</t>
  </si>
  <si>
    <t>C 33.00.a_220_230_999|x1-sum(L17+L25+L33+L41+L49+L57+L65+L73+L81+L89+L97+L105+L113+L121+L129+L137+L145+L153+L161+L169+L177+L185+L193+L201+L209+L217+L225+L233+L241+L249+L257+L265+L273+L281+L289+L297+L305+L313+L321+L329+L337+L345+L353)</t>
  </si>
  <si>
    <t>C 33.00.a_230_230_999|x1-sum(L18+L26+L34+L42+L50+L58+L66+L74+L82+L90+L98+L106+L114+L122+L130+L138+L146+L154+L162+L170+L178+L186+L194+L202+L210+L218+L226+L234+L242+L250+L258+L266+L274+L282+L290+L298+L306+L314+L322+L330+L338+L346+L354)</t>
  </si>
  <si>
    <t>C 33.00.a_170_240_999|x1-sum(M12+M20+M28+M36+M44+M52+M60+M68+M76+M84+M92+M100+M108+M116+M124+M132+M140+M148+M156+M164+M172+M180+M188+M196+M204+M212+M220+M228+M236+M244+M252+M260+M268+M276+M284+M292+M300+M308+M316+M324+M332+M340+M348)</t>
  </si>
  <si>
    <t>C 33.00.a_180_240_999|x1-sum(M13+M21+M29+M37+M45+M53+M61+M69+M77+M85+M93+M101+M109+M117+M125+M133+M141+M149+M157+M165+M173+M181+M189+M197+M205+M213+M221+M229+M237+M245+M253+M261+M269+M277+M285+M293+M301+M309+M317+M325+M333+M341+M349)</t>
  </si>
  <si>
    <t>C 33.00.a_190_240_999|x1-sum(M14+M22+M30+M38+M46+M54+M62+M70+M78+M86+M94+M102+M110+M118+M126+M134+M142+M150+M158+M166+M174+M182+M190+M198+M206+M214+M222+M230+M238+M246+M254+M262+M270+M278+M286+M294+M302+M310+M318+M326+M334+M342+M350)</t>
  </si>
  <si>
    <t>C 33.00.a_200_240_999|x1-sum(M15+M23+M31+M39+M47+M55+M63+M71+M79+M87+M95+M103+M111+M119+M127+M135+M143+M151+M159+M167+M175+M183+M191+M199+M207+M215+M223+M231+M239+M247+M255+M263+M271+M279+M287+M295+M303+M311+M319+M327+M335+M343+M351)</t>
  </si>
  <si>
    <t>C 33.00.a_210_240_999|x1-sum(M16+M24+M32+M40+M48+M56+M64+M72+M80+M88+M96+M104+M112+M120+M128+M136+M144+M152+M160+M168+M176+M184+M192+M200+M208+M216+M224+M232+M240+M248+M256+M264+M272+M280+M288+M296+M304+M312+M320+M328+M336+M344+M352)</t>
  </si>
  <si>
    <t>C 33.00.a_220_240_999|x1-sum(M17+M25+M33+M41+M49+M57+M65+M73+M81+M89+M97+M105+M113+M121+M129+M137+M145+M153+M161+M169+M177+M185+M193+M201+M209+M217+M225+M233+M241+M249+M257+M265+M273+M281+M289+M297+M305+M313+M321+M329+M337+M345+M353)</t>
  </si>
  <si>
    <t>C 33.00.a_230_240_999|x1-sum(M18+M26+M34+M42+M50+M58+M66+M74+M82+M90+M98+M106+M114+M122+M130+M138+M146+M154+M162+M170+M178+M186+M194+M202+M210+M218+M226+M234+M242+M250+M258+M266+M274+M282+M290+M298+M306+M314+M322+M330+M338+M346+M354)</t>
  </si>
  <si>
    <t>C 33.00.a_170_250_999|x1-sum(N12+N20+N28+N36+N44+N52+N60+N68+N76+N84+N92+N100+N108+N116+N124+N132+N140+N148+N156+N164+N172+N180+N188+N196+N204+N212+N220+N228+N236+N244+N252+N260+N268+N276+N284+N292+N300+N308+N316+N324+N332+N340+N348)</t>
  </si>
  <si>
    <t>C 33.00.a_180_250_999|x1-sum(N13+N21+N29+N37+N45+N53+N61+N69+N77+N85+N93+N101+N109+N117+N125+N133+N141+N149+N157+N165+N173+N181+N189+N197+N205+N213+N221+N229+N237+N245+N253+N261+N269+N277+N285+N293+N301+N309+N317+N325+N333+N341+N349)</t>
  </si>
  <si>
    <t>C 33.00.a_190_250_999|x1-sum(N14+N22+N30+N38+N46+N54+N62+N70+N78+N86+N94+N102+N110+N118+N126+N134+N142+N150+N158+N166+N174+N182+N190+N198+N206+N214+N222+N230+N238+N246+N254+N262+N270+N278+N286+N294+N302+N310+N318+N326+N334+N342+N350)</t>
  </si>
  <si>
    <t>C 33.00.a_200_250_999|x1-sum(N15+N23+N31+N39+N47+N55+N63+N71+N79+N87+N95+N103+N111+N119+N127+N135+N143+N151+N159+N167+N175+N183+N191+N199+N207+N215+N223+N231+N239+N247+N255+N263+N271+N279+N287+N295+N303+N311+N319+N327+N335+N343+N351)</t>
  </si>
  <si>
    <t>C 33.00.a_210_250_999|x1-sum(N16+N24+N32+N40+N48+N56+N64+N72+N80+N88+N96+N104+N112+N120+N128+N136+N144+N152+N160+N168+N176+N184+N192+N200+N208+N216+N224+N232+N240+N248+N256+N264+N272+N280+N288+N296+N304+N312+N320+N328+N336+N344+N352)</t>
  </si>
  <si>
    <t>C 33.00.a_220_250_999|x1-sum(N17+N25+N33+N41+N49+N57+N65+N73+N81+N89+N97+N105+N113+N121+N129+N137+N145+N153+N161+N169+N177+N185+N193+N201+N209+N217+N225+N233+N241+N249+N257+N265+N273+N281+N289+N297+N305+N313+N321+N329+N337+N345+N353)</t>
  </si>
  <si>
    <t>C 33.00.a_230_250_999|x1-sum(N18+N26+N34+N42+N50+N58+N66+N74+N82+N90+N98+N106+N114+N122+N130+N138+N146+N154+N162+N170+N178+N186+N194+N202+N210+N218+N226+N234+N242+N250+N258+N266+N274+N282+N290+N298+N306+N314+N322+N330+N338+N346+N354)</t>
  </si>
  <si>
    <t>C 33.00.a_010_300_999|x1- sum(O19+O27+O35+O43+O51+O59+O67+O75+O83+O91+O99+O107+O115+O123+O131+O139+O147+O155+O163+O171+O179+O187+O195+O203+O211+O219+O227+O235+O243+O251+O259+O267+O275+O283+O291+O299+O307+O315+O323+O331+O339+O347+O355)</t>
  </si>
  <si>
    <t xml:space="preserve">F 91.01.a_0010_0010 </t>
  </si>
  <si>
    <t xml:space="preserve">F 91.01.a_0020_0010 </t>
  </si>
  <si>
    <t xml:space="preserve">F 91.01.a_0030_0010 </t>
  </si>
  <si>
    <t xml:space="preserve">F 91.01.a_0040_0010 </t>
  </si>
  <si>
    <t xml:space="preserve">F 91.01.a_0050_0010 </t>
  </si>
  <si>
    <t xml:space="preserve">F 91.01.a_0060_0010 </t>
  </si>
  <si>
    <t>(F 18.00.b_150_951 + F 18.00.b_197_951)*-1</t>
  </si>
  <si>
    <t>F 02.00_385_010</t>
  </si>
  <si>
    <t>(Cash contributions to resolution funds and deposit guarantee schemes)</t>
  </si>
  <si>
    <t>F 02.00_435_010</t>
  </si>
  <si>
    <t>(Payment commitments to resolution funds and deposit guarantee schemes)</t>
  </si>
  <si>
    <t>(F 23.04_0010_0010 - F 23.04_0150_0010)*-1</t>
  </si>
  <si>
    <t>(F 23.04_0010_0030 - F 23.04_0150_0030)*-1</t>
  </si>
  <si>
    <t>(F 23.04_0010_0040 - F 23.04_0150_0040)*-1</t>
  </si>
  <si>
    <t>(F 23.04_0010_0060 - F 23.04_0150_0060)*-1</t>
  </si>
  <si>
    <t>(F 23.04_0010_0080 - F 23.04_0150_0080)*-1</t>
  </si>
  <si>
    <t>(F 91.01.a_0010_0100 )*-1</t>
  </si>
  <si>
    <t>(F 91.01.a_0010_0110 )*-1</t>
  </si>
  <si>
    <t>(F 91.01.a_0010_0130 )*-1</t>
  </si>
  <si>
    <t>(F 91.01.a_0010_0140 )*-1</t>
  </si>
  <si>
    <t>(F 91.01.a_0010_0150 )*-1</t>
  </si>
  <si>
    <t>(F 91.01.a_0010_0170 )*-1</t>
  </si>
  <si>
    <t>(F 91.01.a_0010_0180 )*-1</t>
  </si>
  <si>
    <t>(F 91.01.a_0020_0100 )*-1</t>
  </si>
  <si>
    <t>(F 91.01.a_0020_0110  )*-1</t>
  </si>
  <si>
    <t>(F 91.01.a_0020_0130  )*-1</t>
  </si>
  <si>
    <t>(F 91.01.a_0020_0140  )*-1</t>
  </si>
  <si>
    <t>(F 91.01.a_0020_0150  )*-1</t>
  </si>
  <si>
    <t>(F 91.01.a_0020_0170  )*-1</t>
  </si>
  <si>
    <t>(F 91.01.a_0020_0180  )*-1</t>
  </si>
  <si>
    <t>(F 91.01.a_0030_0100 )*-1</t>
  </si>
  <si>
    <t>(F 91.01.a_0030_0110  )*-1</t>
  </si>
  <si>
    <t>(F 91.01.a_0030_0130  )*-1</t>
  </si>
  <si>
    <t>(F 91.01.a_0030_0140  )*-1</t>
  </si>
  <si>
    <t>(F 91.01.a_0030_0150  )*-1</t>
  </si>
  <si>
    <t>(F 91.01.a_0030_0170  )*-1</t>
  </si>
  <si>
    <t>(F 91.01.a_0030_0180  )*-1</t>
  </si>
  <si>
    <t>(F 91.01.a_0040_0100 )*-1</t>
  </si>
  <si>
    <t>(F 91.01.a_0040_0110 )*-1</t>
  </si>
  <si>
    <t>(F 91.01.a_0040_0130 )*-1</t>
  </si>
  <si>
    <t>(F 91.01.a_0040_0140 )*-1</t>
  </si>
  <si>
    <t>(F 91.01.a_0040_0150 )*-1</t>
  </si>
  <si>
    <t>(F 91.01.a_0040_0170 )*-1</t>
  </si>
  <si>
    <t>(F 91.01.a_0040_0180 )*-1</t>
  </si>
  <si>
    <t>(F 91.01.a_0050_0100 )*-1</t>
  </si>
  <si>
    <t>(F 91.01.a_0050_0110 )*-1</t>
  </si>
  <si>
    <t>(F 91.01.a_0050_0130 )*-1</t>
  </si>
  <si>
    <t>(F 91.01.a_0050_0140 )*-1</t>
  </si>
  <si>
    <t>(F 91.01.a_0050_0150 )*-1</t>
  </si>
  <si>
    <t>(F 91.01.a_0050_0170 )*-1</t>
  </si>
  <si>
    <t>(F 91.01.a_0050_0180 )*-1</t>
  </si>
  <si>
    <t>(F 91.01.a_0060_0100 )*-1</t>
  </si>
  <si>
    <t>(F 91.01.a_0060_0110 )*-1</t>
  </si>
  <si>
    <t>(F 91.01.a_0060_0130 )*-1</t>
  </si>
  <si>
    <t>(F 91.01.a_0060_0140 )*-1</t>
  </si>
  <si>
    <t>(F 91.01.a_0060_0150 )*-1</t>
  </si>
  <si>
    <t>(F 91.01.a_0060_0170 )*-1</t>
  </si>
  <si>
    <t>(F 91.01.a_0060_0180 )*-1</t>
  </si>
  <si>
    <t>of which: Loans collateralised by commercial immovable property at amortised cost</t>
  </si>
  <si>
    <t xml:space="preserve">   of which: Loans collateralised by residential immovable property at amortised cost</t>
  </si>
  <si>
    <t xml:space="preserve">   of which: Credit for consumption at amortised cost</t>
  </si>
  <si>
    <r>
      <rPr>
        <vertAlign val="superscript"/>
        <sz val="10"/>
        <rFont val="Tahoma"/>
        <family val="2"/>
      </rPr>
      <t>(2)</t>
    </r>
    <r>
      <rPr>
        <sz val="10"/>
        <rFont val="Tahoma"/>
        <family val="2"/>
      </rPr>
      <t xml:space="preserve"> Institutions report here collective allowances for incurrred but not reported losses (instruments at amortised cost) and changes in fair value of performing exposures due to credit risk and provisions (instruments at fair value other than HFT)</t>
    </r>
  </si>
  <si>
    <r>
      <rPr>
        <vertAlign val="superscript"/>
        <sz val="10"/>
        <rFont val="Tahoma"/>
        <family val="2"/>
      </rPr>
      <t>(3)</t>
    </r>
    <r>
      <rPr>
        <sz val="10"/>
        <rFont val="Tahoma"/>
        <family val="2"/>
      </rPr>
      <t xml:space="preserve"> Institutions report here specific allowances for financial assets, individually and collectively estimated  (instruments at amortised cost) and changes in fair value of NPE due to credit risk and provisions (instruments at fair value other than HFT)</t>
    </r>
  </si>
  <si>
    <t>(7) The values for the ‘Other’ bucket is calculated subtracting from the reported Total the breakdown of the listed countries. As a result of precision and rounding in the calculation we accept an approximation in the order of e04.</t>
  </si>
  <si>
    <t>2021 EU-wide Transparency Exercise</t>
  </si>
  <si>
    <t>As of 30/09/2020</t>
  </si>
  <si>
    <t>As of 31/12/2020</t>
  </si>
  <si>
    <t>As of 31/03/2021</t>
  </si>
  <si>
    <t>As of 30/06/2021</t>
  </si>
  <si>
    <t>As of 31/09/2020</t>
  </si>
  <si>
    <t>(2) IRB Total does not include the Secutarisation position unlike in the results prior to the 2019 exercise.</t>
  </si>
  <si>
    <r>
      <rPr>
        <vertAlign val="superscript"/>
        <sz val="10"/>
        <rFont val="Tahoma"/>
        <family val="2"/>
      </rPr>
      <t>(2)</t>
    </r>
    <r>
      <rPr>
        <sz val="10"/>
        <rFont val="Tahoma"/>
        <family val="2"/>
      </rPr>
      <t xml:space="preserve"> IRB Total does not include the Secutarisation position unlike in the results prior to the 2019 exercise.</t>
    </r>
  </si>
  <si>
    <r>
      <rPr>
        <vertAlign val="superscript"/>
        <sz val="10"/>
        <rFont val="Tahoma"/>
        <family val="2"/>
      </rPr>
      <t>(2)</t>
    </r>
    <r>
      <rPr>
        <sz val="10"/>
        <rFont val="Tahoma"/>
        <family val="2"/>
      </rPr>
      <t xml:space="preserve"> Standardised Total does not include the Secutarisation position unlike in the results prior to the 2019 exercise.</t>
    </r>
  </si>
  <si>
    <r>
      <rPr>
        <vertAlign val="superscript"/>
        <sz val="10"/>
        <rFont val="Tahoma"/>
        <family val="2"/>
      </rPr>
      <t xml:space="preserve">(2) </t>
    </r>
    <r>
      <rPr>
        <sz val="10"/>
        <rFont val="Tahoma"/>
        <family val="2"/>
      </rPr>
      <t>Standardised Total does not include the Secutarisation position unlike in the results prior to the 2019 exercise.</t>
    </r>
  </si>
  <si>
    <t>C 47.00_0320_0010</t>
  </si>
  <si>
    <t>C 47.00_0310_0010</t>
  </si>
  <si>
    <t>C 47.00_0300_0010</t>
  </si>
  <si>
    <t>C 47.00_0290_0010</t>
  </si>
  <si>
    <t>F 02.00_0010_0010</t>
  </si>
  <si>
    <t>F 16.01_0020_0010</t>
  </si>
  <si>
    <t>F 16.01_0080_0010</t>
  </si>
  <si>
    <t>F 02.00_0090_0010</t>
  </si>
  <si>
    <t>F 16.01_0160_0020</t>
  </si>
  <si>
    <t>F 16.01_0230_0020</t>
  </si>
  <si>
    <t>F 02.00_0150_0010</t>
  </si>
  <si>
    <t>F 02.00_0160_0010</t>
  </si>
  <si>
    <t>F 02.00_0200_0010-F 02.00_0210_0010</t>
  </si>
  <si>
    <t>F 02.00_0220_0010+F 02.00_0320_0010+F 02.00_0330_0010</t>
  </si>
  <si>
    <t>F 02.00_0280_0010+F 02.00_0285_0010</t>
  </si>
  <si>
    <t>F 02.00_0290_0010+F 02.00_0287_0010+F 02.00_0295_0010</t>
  </si>
  <si>
    <t>F 02.00_0300_0010</t>
  </si>
  <si>
    <t>F 02.00_0310_0010</t>
  </si>
  <si>
    <t>F 02.00_0340_0010-F 02.00_0350_0010</t>
  </si>
  <si>
    <t>F 02.00_0355_0010</t>
  </si>
  <si>
    <t>F 02.00_0360_0010</t>
  </si>
  <si>
    <t>F 02.00_0385_0010</t>
  </si>
  <si>
    <t>F 02.00_0390_0010</t>
  </si>
  <si>
    <t>F 02.00_0425_0010</t>
  </si>
  <si>
    <t>F 02.00_0430_0010</t>
  </si>
  <si>
    <t>F 02.00_0435_0010</t>
  </si>
  <si>
    <t>F 02.00_0440_0010</t>
  </si>
  <si>
    <t>F 02.00_0450_0010</t>
  </si>
  <si>
    <t>F 02.00_0690_0010</t>
  </si>
  <si>
    <t>F 02.00_0670_0010</t>
  </si>
  <si>
    <t>F 02.00_0640_0010</t>
  </si>
  <si>
    <t>F 02.00_0630_0010</t>
  </si>
  <si>
    <t>F 02.00_0610_0010</t>
  </si>
  <si>
    <t>F 02.00_0600_0010</t>
  </si>
  <si>
    <t>F 02.00_0590_0010</t>
  </si>
  <si>
    <t>F 02.00_0580_0010</t>
  </si>
  <si>
    <t>F 02.00_0550_0010</t>
  </si>
  <si>
    <t>F 02.00_0510_0010+F 02.00_0520_0010</t>
  </si>
  <si>
    <t>F 02.00_0491_0010</t>
  </si>
  <si>
    <t>F 02.00_0481_0010</t>
  </si>
  <si>
    <t>F 02.00_0460_0010</t>
  </si>
  <si>
    <t>F 02.00_0455_0010</t>
  </si>
  <si>
    <t>F 01.01_0010_0010</t>
  </si>
  <si>
    <t>F 01.01_0100_0010</t>
  </si>
  <si>
    <t>F 01.01_0141_0010</t>
  </si>
  <si>
    <t>F 01.01_0181_0010</t>
  </si>
  <si>
    <t>F 01.01_0240_0010</t>
  </si>
  <si>
    <t>F 01.01_0250_0010</t>
  </si>
  <si>
    <t>F 01.01_0091_0010+F 01.01_0171_0010+F 01.01_0175_0010+F 01.01_0231_0010+F 01.01_0234_0010+F 01.01_0375_0010+F 01.01_0260_0010+ F 01.01_0270_0010+F 01.01_0300_0010+F 01.01_0330_0010+F 01.01_0360_0010+F 01.01_0370_0010</t>
  </si>
  <si>
    <t>F 01.01_0380_0010</t>
  </si>
  <si>
    <t>F 14.00_0010_0010</t>
  </si>
  <si>
    <t>F 14.00_0056_0010</t>
  </si>
  <si>
    <t>F 14.00_0060_0010</t>
  </si>
  <si>
    <t>F 14.00_0101_0010</t>
  </si>
  <si>
    <t>F 14.00_0140_0010</t>
  </si>
  <si>
    <t>F 14.00_0010_0020</t>
  </si>
  <si>
    <t>F 14.00_0056_0020</t>
  </si>
  <si>
    <t>F 14.00_0060_0020</t>
  </si>
  <si>
    <t>F 14.00_0101_0020</t>
  </si>
  <si>
    <t>F 14.00_0140_0020</t>
  </si>
  <si>
    <t>F 14.00_0140_0030</t>
  </si>
  <si>
    <t>F 14.00_0101_0030</t>
  </si>
  <si>
    <t>F 14.00_0060_0030</t>
  </si>
  <si>
    <t>F 14.00_0056_0030</t>
  </si>
  <si>
    <t>F 14.00_0010_0030</t>
  </si>
  <si>
    <t>F 04.03.1_0050_0015</t>
  </si>
  <si>
    <t>F 04.03.1_0110_0015</t>
  </si>
  <si>
    <t>F 04.04.1_0010_0015</t>
  </si>
  <si>
    <t>F 04.04.1_0070_0015</t>
  </si>
  <si>
    <t>F 04.03.1_0050_0030</t>
  </si>
  <si>
    <t>F 04.03.1_0050_0050</t>
  </si>
  <si>
    <t>F 04.03.1_0110_0030</t>
  </si>
  <si>
    <t>F 04.03.1_0110_0040</t>
  </si>
  <si>
    <t>F 04.03.1_0110_0050</t>
  </si>
  <si>
    <t>F 04.03.1_0110_0060</t>
  </si>
  <si>
    <t>F 04.03.1_0110_0070</t>
  </si>
  <si>
    <t>F 04.04.1_0010_0030</t>
  </si>
  <si>
    <t>F 04.04.1_0010_0040</t>
  </si>
  <si>
    <t>F 04.04.1_0010_0050</t>
  </si>
  <si>
    <t>F 04.04.1_0010_0060</t>
  </si>
  <si>
    <t>F 04.04.1_0010_0070</t>
  </si>
  <si>
    <t>F 04.04.1_0070_0030</t>
  </si>
  <si>
    <t>F 04.04.1_0070_0040</t>
  </si>
  <si>
    <t>F 04.04.1_0070_0050</t>
  </si>
  <si>
    <t>F 04.04.1_0070_0060</t>
  </si>
  <si>
    <t>F 01.02_0010_0010</t>
  </si>
  <si>
    <t>F 01.02_0061_0010</t>
  </si>
  <si>
    <t>F 01.02_0070_0010</t>
  </si>
  <si>
    <t>F 01.02_0110_0010</t>
  </si>
  <si>
    <t>F 01.02_0141_0010</t>
  </si>
  <si>
    <t>F 01.02_0150_0010</t>
  </si>
  <si>
    <t>F 01.02_0160_0010</t>
  </si>
  <si>
    <t>F 01.02_0170_0010</t>
  </si>
  <si>
    <t>F 01.02_0240_0010</t>
  </si>
  <si>
    <t>F 01.02_0270_0010</t>
  </si>
  <si>
    <t>F 01.02_0280_0010</t>
  </si>
  <si>
    <t>F 01.02_0290_0010</t>
  </si>
  <si>
    <t>F 01.02_0295_0010</t>
  </si>
  <si>
    <t>F 01.02_0300_0010</t>
  </si>
  <si>
    <t>F 01.03_0300_0010</t>
  </si>
  <si>
    <t>F 01.03_0310_0010</t>
  </si>
  <si>
    <t>F 08.02_0020_0010 + F 08.02_0020_0020 + F 08.02_0020_0030</t>
  </si>
  <si>
    <t>F 08.01_0030_0010 + F 08.01_0030_0034</t>
  </si>
  <si>
    <t>F 08.01_0120_0010 + F 08.01_0120_0020 + F 08.01_0120_0030 + F 08.01_0120_0034 + F 08.01_0120_0035</t>
  </si>
  <si>
    <t>F 08.01_0160_0010 + F 08.01_0160_0020 + F 08.01_0160_0030 + F 08.01_0160_0034 + F 08.01_0160_0035</t>
  </si>
  <si>
    <t>F 08.01_0170_0010 + F 08.01_0170_0020 + F 08.01_0170_0030 + F 08.01_0170_0034 + F 08.01_0170_0035</t>
  </si>
  <si>
    <t>F 08.01_0210_0010 + F 08.01_0210_0020 + F 08.01_0210_0030 + F 08.01_0210_0034 + F 08.01_0210_0035</t>
  </si>
  <si>
    <t>F 08.01_0220_0010 + F 08.01_0220_0020 + F 08.01_0220_0030 + F 08.01_0220_0034 + F 08.01_0220_0035</t>
  </si>
  <si>
    <t>F 08.01_0060_0010 + F 08.01_0060_0020 + F 08.01_0060_0030 + F 08.01_0060_0034 + F 08.01_0060_0035</t>
  </si>
  <si>
    <t>F 08.01_0070_0010 + F 08.01_0070_0020 + F 08.01_0070_0030 + F 08.01_0070_0034 + F 08.01_0070_0035</t>
  </si>
  <si>
    <t>F 08.01_0010_0010 +  F 08.01_0010_0034 + F 08.01_0010_0037</t>
  </si>
  <si>
    <t>F 08.01_0040_0010 + F 08.01_0040_0034</t>
  </si>
  <si>
    <t>F 08.01_0110_0010 + F 08.01_0110_0020 + F 08.01_0110_0030 + F 08.01_0110_0034 + F 08.01_0110_0035</t>
  </si>
  <si>
    <t>F 08.01_0260_0010 + F 08.01_0260_0020 + F 08.01_0260_0030 + F 08.01_0260_0034 + F 08.01_0260_0035</t>
  </si>
  <si>
    <t>F 08.01_0270_0010 + F 08.01_0270_0020 + F 08.01_0270_0030 + F 08.01_0270_0034 + F 08.01_0270_0035</t>
  </si>
  <si>
    <t>F 08.01_0310_0010 + F 08.01_0310_0020 + F 08.01_0310_0030 + F 08.01_0310_0034 + F 08.01_0310_0035</t>
  </si>
  <si>
    <t>F 08.01_0320_0010 + F 08.01_0320_0020 + F 08.01_0320_0030 + F 08.01_0320_0034  + F 08.01_0320_0035</t>
  </si>
  <si>
    <t>F 08.01_0360_0010 + F 08.01_0360_0020 + F 08.01_0360_0030 + F 08.01_0360_0034 + F 08.01_0360_0035</t>
  </si>
  <si>
    <t>F 08.01_0440_0010 + F 08.01_0440_0020 + F 08.01_0440_0030 + F 08.01_0440_0034 + F 08.01_0440_0035</t>
  </si>
  <si>
    <t>F 08.01_0450_0010 + F 08.01_0450_0020 + F 08.01_0450_0030 + F 08.01_0450_0034 + F 08.01_0450_0035  + F 08.01_0450_0037</t>
  </si>
  <si>
    <t>C 24.00_0030_0030</t>
  </si>
  <si>
    <t>C 24.00_0020_0030</t>
  </si>
  <si>
    <t>C 24.00_0020_0040</t>
  </si>
  <si>
    <t>C 24.00_0030_0040</t>
  </si>
  <si>
    <t>C 24.00_0040_0030</t>
  </si>
  <si>
    <t>C 24.00_0040_0040</t>
  </si>
  <si>
    <t>C 24.00_0020_0050</t>
  </si>
  <si>
    <t>C 24.00_0030_0050</t>
  </si>
  <si>
    <t>C 24.00_0040_0050</t>
  </si>
  <si>
    <t>C 24.00_0050_0030</t>
  </si>
  <si>
    <t>C 24.00_0050_0040</t>
  </si>
  <si>
    <t>C 24.00_0050_0050</t>
  </si>
  <si>
    <t>C 24.00_0020_0060</t>
  </si>
  <si>
    <t>C 24.00_0030_0060</t>
  </si>
  <si>
    <t>C 24.00_0040_0060</t>
  </si>
  <si>
    <t>C 24.00_0050_0060</t>
  </si>
  <si>
    <t>C 24.00_0060_0030</t>
  </si>
  <si>
    <t>C 24.00_0060_0040</t>
  </si>
  <si>
    <t>C 24.00_0060_0050</t>
  </si>
  <si>
    <t>C 24.00_0060_0060</t>
  </si>
  <si>
    <t>C 24.00_0070_0030</t>
  </si>
  <si>
    <t>C 24.00_0070_0040</t>
  </si>
  <si>
    <t>C 24.00_0070_0050</t>
  </si>
  <si>
    <t>C 24.00_0070_0060</t>
  </si>
  <si>
    <t>C 24.00_0080_0030</t>
  </si>
  <si>
    <t>C 24.00_0080_0040</t>
  </si>
  <si>
    <t>C 24.00_0080_0050</t>
  </si>
  <si>
    <t>C 24.00_0080_0060</t>
  </si>
  <si>
    <t>C 24.00_0090_0030</t>
  </si>
  <si>
    <t>C 24.00_0090_0040</t>
  </si>
  <si>
    <t>C 24.00_0090_0050</t>
  </si>
  <si>
    <t>C 24.00_0090_0060</t>
  </si>
  <si>
    <t>C 24.00_0010_0030</t>
  </si>
  <si>
    <t>C 24.00_0010_0040</t>
  </si>
  <si>
    <t>C 24.00_0010_0050</t>
  </si>
  <si>
    <t>C 24.00_0010_0060</t>
  </si>
  <si>
    <t>C 24.00_0010_0070</t>
  </si>
  <si>
    <t>C 24.00_0010_0080</t>
  </si>
  <si>
    <t>C 24.00_0010_0090</t>
  </si>
  <si>
    <t>C 24.00_0010_0100</t>
  </si>
  <si>
    <t>C 24.00_0010_0110</t>
  </si>
  <si>
    <t>C 24.00_0010_0130</t>
  </si>
  <si>
    <t>F 18.00.a_0005_0010</t>
  </si>
  <si>
    <t>F 18.00.a_0005_0055</t>
  </si>
  <si>
    <t>F 18.00.a_0005_0110</t>
  </si>
  <si>
    <t>(F 18.00.b_0005_0140)*-1</t>
  </si>
  <si>
    <t>F 18.00.a_0140_0010</t>
  </si>
  <si>
    <t>F 18.00.a_0140_0055</t>
  </si>
  <si>
    <t>F 18.00.a_0140_0110</t>
  </si>
  <si>
    <t>(F 18.00.b_0140_0140)*-1</t>
  </si>
  <si>
    <t>(F 18.00.b_0005_0150)*-1</t>
  </si>
  <si>
    <t>(F 18.00.b_0140_0150)*-1</t>
  </si>
  <si>
    <t>(F 18.00.b_0005_0951)*-1</t>
  </si>
  <si>
    <t>(F 18.00.b_0140_0951)*-1</t>
  </si>
  <si>
    <t>(F 18.00.b_0020_0140+F 18.00.b_0182_0140)*-1</t>
  </si>
  <si>
    <t>(F 18.00.b_0020_0951+F 18.00.b_0182_0951)*-1</t>
  </si>
  <si>
    <t>(F 18.00.b_0030_0140+F 18.00.b_0183_0140)*-1</t>
  </si>
  <si>
    <t>(F 18.00.b_0030_0951+F 18.00.b_0183_0951)*-1</t>
  </si>
  <si>
    <t>(F 18.00.b_0040_0140+F 18.00.b_0184_0140)*-1</t>
  </si>
  <si>
    <t>(F 18.00.b_0040_0951+F 18.00.b_0184_0951)*-1</t>
  </si>
  <si>
    <t>(F 18.00.b_0050_0140+F 18.00.b_0185_0140)*-1</t>
  </si>
  <si>
    <t>(F 18.00.b_0050_0951+F 18.00.b_0185_0951)*-1</t>
  </si>
  <si>
    <t>F 18.00.a_0005_0060</t>
  </si>
  <si>
    <t>(F 18.00.b_0060_0140+F 18.00.b_0186_0140)*-1</t>
  </si>
  <si>
    <t>(F 18.00.b_0060_0951+F 18.00.b_0186_0951)*-1</t>
  </si>
  <si>
    <t>F 18.00.a_0140_0060</t>
  </si>
  <si>
    <t>(F 18.00.b_0080_0140+F 18.00.b_0192_0140)*-1</t>
  </si>
  <si>
    <t>(F 18.00.b_0080_0951 + F 18.00.b_0192_0951)*-1</t>
  </si>
  <si>
    <t>F 18.00.a_0080_0010+F 18.00.a_0192_0010+F 18.00.a_0222_0010</t>
  </si>
  <si>
    <t>F 18.00.a_0080_0055+F 18.00.a_0192_0055+F 18.00.a_0222_0055</t>
  </si>
  <si>
    <t>F 18.00.a_0080_0060+F 18.00.a_0192_0060+F 18.00.a_0222_0060</t>
  </si>
  <si>
    <t>F 18.00.a_0080_0110+F 18.00.a_0192_0110+F 18.00.a_0222_0110</t>
  </si>
  <si>
    <t>(F 18.00.b_0080_0150+F 18.00.b_0192_0150+F 18.00.b_0222_0150)*-1</t>
  </si>
  <si>
    <t>(F 18.00.b_0090_0140+F 18.00.b_0193_0140)*-1</t>
  </si>
  <si>
    <t>(F 18.00.b_0090_0951 + F 18.00.b_0193_0951)*-1</t>
  </si>
  <si>
    <t>F 18.00.a_0090_0010+F 18.00.a_0193_0010+F 18.00.a_0223_0010</t>
  </si>
  <si>
    <t>F 18.00.a_0090_0055+F 18.00.a_0193_0055+F 18.00.a_0223_0055</t>
  </si>
  <si>
    <t>F 18.00.a_0090_0060+F 18.00.a_0193_0060+F 18.00.a_0223_0060</t>
  </si>
  <si>
    <t>F 18.00.a_0090_0110+F 18.00.a_0193_0110+F 18.00.a_0223_0110</t>
  </si>
  <si>
    <t>(F 18.00.b_0090_0150+F 18.00.b_0193_0150+F 18.00.b_0223_0150)*-1</t>
  </si>
  <si>
    <t>(F 18.00.b_0100_0140+F 18.00.b_0194_0140)*-1</t>
  </si>
  <si>
    <t>(F 18.00.b_0100_0951 + F 18.00.b_0194_0951)*-1</t>
  </si>
  <si>
    <t>F 18.00.a_0100_0010+F 18.00.a_0194_0010+F 18.00.a_0224_0010</t>
  </si>
  <si>
    <t>F 18.00.a_0100_0055+F 18.00.a_0194_0055+F 18.00.a_0224_0055</t>
  </si>
  <si>
    <t>F 18.00.a_0100_0060+F 18.00.a_0194_0060+F 18.00.a_0224_0060</t>
  </si>
  <si>
    <t>F 18.00.a_0100_0110+F 18.00.a_0194_0110+F 18.00.a_0224_0110</t>
  </si>
  <si>
    <t>(F 18.00.b_0100_0150+F 18.00.b_0194_0150+F 18.00.b_0224_0150)*-1</t>
  </si>
  <si>
    <t>(F 18.00.b_0110_0140+F 18.00.b_0195_0140)*-1</t>
  </si>
  <si>
    <t>(F 18.00.b_0110_0951 + F 18.00.b_0195_0951)*-1</t>
  </si>
  <si>
    <t>F 18.00.a_0110_0010+F 18.00.a_0195_0010+F 18.00.a_0225_0010</t>
  </si>
  <si>
    <t>F 18.00.a_0110_0055+F 18.00.a_0195_0055+F 18.00.a_0225_0055</t>
  </si>
  <si>
    <t>F 18.00.a_0110_0060+F 18.00.a_0195_0060+F 18.00.a_0225_0060</t>
  </si>
  <si>
    <t>F 18.00.a_0110_0110+F 18.00.a_0195_0110+F 18.00.a_0225_0110</t>
  </si>
  <si>
    <t>(F 18.00.b_0110_0150+F 18.00.b_0195_0150+F 18.00.b_0225_0150)*-1</t>
  </si>
  <si>
    <t>(F 18.00.b_0120_0140+F 18.00.b_0196_0140)*-1</t>
  </si>
  <si>
    <t>(F 18.00.b_0120_0951 + F 18.00.b_0196_0951)*-1</t>
  </si>
  <si>
    <t>F 18.00.a_0120_0010+F 18.00.a_0196_0010+F 18.00.a_0226_0010</t>
  </si>
  <si>
    <t>F 18.00.a_0120_0055+F 18.00.a_0196_0055+F 18.00.a_0226_0055</t>
  </si>
  <si>
    <t>F 18.00.a_0120_0060+F 18.00.a_0196_0060+F 18.00.a_0226_0060</t>
  </si>
  <si>
    <t>F 18.00.a_0120_0110+F 18.00.a_0196_0110+F 18.00.a_0226_0110</t>
  </si>
  <si>
    <t>(F 18.00.b_0120_0150+F 18.00.b_0196_0150+F 18.00.b_0226_0150)*-1</t>
  </si>
  <si>
    <t>F 18.00.a_0130_0010</t>
  </si>
  <si>
    <t>F 18.00.a_0130_0055</t>
  </si>
  <si>
    <t>F 18.00.a_0130_0060</t>
  </si>
  <si>
    <t>F 18.00.a_0130_0110</t>
  </si>
  <si>
    <t>(F 18.00.b_0130_0140)*-1</t>
  </si>
  <si>
    <t>(F 18.00.b_0130_0150)*-1</t>
  </si>
  <si>
    <t>(F 18.00.b_0130_0951)*-1</t>
  </si>
  <si>
    <t>(F 18.00.b_0150_0140+F 18.00.b_0197_0140)*-1</t>
  </si>
  <si>
    <t>(F 18.00.b_0150_0951 + F 18.00.b_0197_0951)*-1</t>
  </si>
  <si>
    <t>F 18.00.a_0150_0010+F 18.00.a_0197_0010+F 18.00.a_0227_0010</t>
  </si>
  <si>
    <t>F 18.00.a_0150_0055+F 18.00.a_0197_0055+F 18.00.a_0227_0055</t>
  </si>
  <si>
    <t>F 18.00.a_0150_0060+F 18.00.a_0197_0060+F 18.00.a_0227_0060</t>
  </si>
  <si>
    <t>F 18.00.a_0150_0110+F 18.00.a_0197_0110+F 18.00.a_0227_0110</t>
  </si>
  <si>
    <t>(F 18.00.b_0150_0150+F 18.00.b_0197_0150+F 18.00.b_0227_0150)*-1</t>
  </si>
  <si>
    <t>F 18.00.a_0160_0010</t>
  </si>
  <si>
    <t>F 18.00.a_0160_0055</t>
  </si>
  <si>
    <t>F 18.00.a_0160_0060</t>
  </si>
  <si>
    <t>F 18.00.a_0160_0110</t>
  </si>
  <si>
    <t>(F 18.00.b_0160_0140)*-1</t>
  </si>
  <si>
    <t>(F 18.00.b_0160_0150)*-1</t>
  </si>
  <si>
    <t>(F 18.00.b_0160_0951)*-1</t>
  </si>
  <si>
    <t>F 18.00.a_0170_0010</t>
  </si>
  <si>
    <t>F 18.00.a_0170_0055</t>
  </si>
  <si>
    <t>F 18.00.a_0170_0060</t>
  </si>
  <si>
    <t>F 18.00.a_0170_0110</t>
  </si>
  <si>
    <t>(F 18.00.b_0170_0140)*-1</t>
  </si>
  <si>
    <t>(F 18.00.b_0170_0150)*-1</t>
  </si>
  <si>
    <t>(F 18.00.b_0170_0951)*-1</t>
  </si>
  <si>
    <t>F 18.00.a_0330_0010</t>
  </si>
  <si>
    <t>F 18.00.a_0330_0055</t>
  </si>
  <si>
    <t>F 18.00.a_0330_0060</t>
  </si>
  <si>
    <t>F 18.00.a_0330_0110</t>
  </si>
  <si>
    <t>F 18.00.b_0330_0140*-1</t>
  </si>
  <si>
    <t>F 18.00.b_0330_0150*-1</t>
  </si>
  <si>
    <t>F 18.00.b_0330_0951*-1</t>
  </si>
  <si>
    <t>F 18.00.e_0550_0010</t>
  </si>
  <si>
    <t>F 18.00.e_0550_0060</t>
  </si>
  <si>
    <t>F 18.00.e_0550_0110</t>
  </si>
  <si>
    <t>F 18.00.b_0550_0140</t>
  </si>
  <si>
    <t>F 18.00.b_0550_0150</t>
  </si>
  <si>
    <t>F 18.00.b_0550_0951</t>
  </si>
  <si>
    <t>F 06.01_0010_0010</t>
  </si>
  <si>
    <t>F 06.01_0020_0010</t>
  </si>
  <si>
    <t>F 06.01_0030_0010</t>
  </si>
  <si>
    <t>F 06.01_0040_0010</t>
  </si>
  <si>
    <t>F 06.01_0050_0010</t>
  </si>
  <si>
    <t>F 06.01_0060_0010</t>
  </si>
  <si>
    <t>F 06.01_0070_0010</t>
  </si>
  <si>
    <t>F 06.01_0080_0010</t>
  </si>
  <si>
    <t>F 06.01_0090_0010</t>
  </si>
  <si>
    <t>F 06.01_0100_0010</t>
  </si>
  <si>
    <t>F 06.01_0105_0010</t>
  </si>
  <si>
    <t>F 06.01_0140_0010</t>
  </si>
  <si>
    <t>F 06.01_0150_0010</t>
  </si>
  <si>
    <t>F 06.01_0160_0010</t>
  </si>
  <si>
    <t>F 06.01_0170_0010</t>
  </si>
  <si>
    <t>F 06.01_0180_0010</t>
  </si>
  <si>
    <t>F 06.01_0190_0010</t>
  </si>
  <si>
    <t>F 06.01_0010_0012</t>
  </si>
  <si>
    <t>F 06.01_0020_0012</t>
  </si>
  <si>
    <t>F 06.01_0030_0012</t>
  </si>
  <si>
    <t>F 06.01_0040_0012</t>
  </si>
  <si>
    <t>F 06.01_0050_0012</t>
  </si>
  <si>
    <t>F 06.01_0060_0012</t>
  </si>
  <si>
    <t>F 06.01_0070_0012</t>
  </si>
  <si>
    <t>F 06.01_0080_0012</t>
  </si>
  <si>
    <t>F 06.01_0090_0012</t>
  </si>
  <si>
    <t>F 06.01_0100_0012</t>
  </si>
  <si>
    <t>F 06.01_0105_0012</t>
  </si>
  <si>
    <t>F 06.01_0140_0012</t>
  </si>
  <si>
    <t>F 06.01_0150_0012</t>
  </si>
  <si>
    <t>F 06.01_0160_0012</t>
  </si>
  <si>
    <t>F 06.01_0170_0012</t>
  </si>
  <si>
    <t>F 06.01_0180_0012</t>
  </si>
  <si>
    <t>F 06.01_0190_0012</t>
  </si>
  <si>
    <t>F 06.01_0010_0013</t>
  </si>
  <si>
    <t>F 06.01_0020_0013</t>
  </si>
  <si>
    <t>F 06.01_0030_0013</t>
  </si>
  <si>
    <t>F 06.01_0040_0013</t>
  </si>
  <si>
    <t>F 06.01_0050_0013</t>
  </si>
  <si>
    <t>F 06.01_0060_0013</t>
  </si>
  <si>
    <t>F 06.01_0070_0013</t>
  </si>
  <si>
    <t>F 06.01_0080_0013</t>
  </si>
  <si>
    <t>F 06.01_0090_0013</t>
  </si>
  <si>
    <t>F 06.01_0100_0013</t>
  </si>
  <si>
    <t>F 06.01_0105_0013</t>
  </si>
  <si>
    <t>F 06.01_0140_0013</t>
  </si>
  <si>
    <t>F 06.01_0150_0013</t>
  </si>
  <si>
    <t>F 06.01_0160_0013</t>
  </si>
  <si>
    <t>F 06.01_0170_0013</t>
  </si>
  <si>
    <t>F 06.01_0180_0013</t>
  </si>
  <si>
    <t>F 06.01_0190_0013</t>
  </si>
  <si>
    <t>F 06.01_0010_0011</t>
  </si>
  <si>
    <t>F 06.01_0020_0011</t>
  </si>
  <si>
    <t>F 06.01_0030_0011</t>
  </si>
  <si>
    <t>F 06.01_0040_0011</t>
  </si>
  <si>
    <t>F 06.01_0050_0011</t>
  </si>
  <si>
    <t>F 06.01_0060_0011</t>
  </si>
  <si>
    <t>F 06.01_0070_0011</t>
  </si>
  <si>
    <t>F 06.01_0080_0011</t>
  </si>
  <si>
    <t>F 06.01_0090_0011</t>
  </si>
  <si>
    <t>F 06.01_0100_0011</t>
  </si>
  <si>
    <t>F 06.01_0105_0011</t>
  </si>
  <si>
    <t>F 06.01_0140_0011</t>
  </si>
  <si>
    <t>F 06.01_0150_0011</t>
  </si>
  <si>
    <t>F 06.01_0160_0011</t>
  </si>
  <si>
    <t>F 06.01_0170_0011</t>
  </si>
  <si>
    <t>F 06.01_0180_0011</t>
  </si>
  <si>
    <t>F 06.01_0190_0011</t>
  </si>
  <si>
    <t>(F 06.01_0010_0021)*-1</t>
  </si>
  <si>
    <t>(F 06.01_0020_0021)*-1</t>
  </si>
  <si>
    <t>(F 06.01_0030_0021)*-1</t>
  </si>
  <si>
    <t>(F 06.01_0040_0021)*-1</t>
  </si>
  <si>
    <t>(F 06.01_0050_0021)*-1</t>
  </si>
  <si>
    <t>(F 06.01_0060_0021)*-1</t>
  </si>
  <si>
    <t>(F 06.01_0070_0021)*-1</t>
  </si>
  <si>
    <t>(F 06.01_0080_0021)*-1</t>
  </si>
  <si>
    <t>(F 06.01_0090_0021)*-1</t>
  </si>
  <si>
    <t>(F 06.01_0100_0021)*-1</t>
  </si>
  <si>
    <t>(F 06.01_0105_0021)*-1</t>
  </si>
  <si>
    <t>(F 06.01_0140_0021)*-1</t>
  </si>
  <si>
    <t>(F 06.01_0150_0021)*-1</t>
  </si>
  <si>
    <t>(F 06.01_0160_0021)*-1</t>
  </si>
  <si>
    <t>(F 06.01_0170_0021)*-1</t>
  </si>
  <si>
    <t>(F 06.01_0180_0021)*-1</t>
  </si>
  <si>
    <t>(F 06.01_0190_0021)*-1</t>
  </si>
  <si>
    <t>(F 06.01_0010_0022)*-1</t>
  </si>
  <si>
    <t>(F 06.01_0020_0022)*-1</t>
  </si>
  <si>
    <t>(F 06.01_0030_0022)*-1</t>
  </si>
  <si>
    <t>(F 06.01_0040_0022)*-1</t>
  </si>
  <si>
    <t>(F 06.01_0050_0022)*-1</t>
  </si>
  <si>
    <t>(F 06.01_0060_0022)*-1</t>
  </si>
  <si>
    <t>(F 06.01_0070_0022)*-1</t>
  </si>
  <si>
    <t>(F 06.01_0080_0022)*-1</t>
  </si>
  <si>
    <t>(F 06.01_0090_0022)*-1</t>
  </si>
  <si>
    <t>(F 06.01_0100_0022)*-1</t>
  </si>
  <si>
    <t>(F 06.01_0105_0022)*-1</t>
  </si>
  <si>
    <t>(F 06.01_0140_0022)*-1</t>
  </si>
  <si>
    <t>(F 06.01_0150_0022)*-1</t>
  </si>
  <si>
    <t>(F 06.01_0160_0022)*-1</t>
  </si>
  <si>
    <t>(F 06.01_0170_0022)*-1</t>
  </si>
  <si>
    <t>(F 06.01_0180_0022)*-1</t>
  </si>
  <si>
    <t>(F 06.01_0190_0022)*-1</t>
  </si>
  <si>
    <t>C 01.00_0030_0010</t>
  </si>
  <si>
    <t>C 02.00_0010_0010</t>
  </si>
  <si>
    <t>C 01.00_0130_0010</t>
  </si>
  <si>
    <t>C 01.00_0180_0010</t>
  </si>
  <si>
    <t>C 01.00_0200_0010</t>
  </si>
  <si>
    <t>C 01.00_0210_0010</t>
  </si>
  <si>
    <t>C 01.00_0230_0010</t>
  </si>
  <si>
    <t>C 01.00_0250_0010</t>
  </si>
  <si>
    <t>C 01.00_0300_0010+C 01.00_0340_0010</t>
  </si>
  <si>
    <t>C 01.00_0370_0010</t>
  </si>
  <si>
    <t>C 01.00_0380_0010</t>
  </si>
  <si>
    <t>C 01.00_0390_0010</t>
  </si>
  <si>
    <t>C 01.00_0430_0010</t>
  </si>
  <si>
    <t>C 01.00_0440_0010</t>
  </si>
  <si>
    <t>C 01.00_0450_0010+C 01.00_0460_0010+C 01.00_0470_0010+C 01.00_0471_0010+C 01.00_0472_0010</t>
  </si>
  <si>
    <t>C 01.00_0460_0010</t>
  </si>
  <si>
    <t>C 01.00_0480_0010</t>
  </si>
  <si>
    <t>C 01.00_0490_0010</t>
  </si>
  <si>
    <t>C 01.00_0500_0010</t>
  </si>
  <si>
    <t>C 01.00_0510_0010</t>
  </si>
  <si>
    <t>C 01.00_0524_0010</t>
  </si>
  <si>
    <t>C 01.00_0529_0010</t>
  </si>
  <si>
    <t>C 01.00_0220_0010</t>
  </si>
  <si>
    <t>C 01.00_0240_0010</t>
  </si>
  <si>
    <t>C 01.00_0520_0010</t>
  </si>
  <si>
    <t>C 01.00_0540_0010+C 01.00_0670_0010</t>
  </si>
  <si>
    <t>C 01.00_0720_0010</t>
  </si>
  <si>
    <t>C 01.00_0690_0010+C 01.00_0700_0010+C 01.00_0710_0010+C 01.00_0740_0010+C 01.00_0744_0010+C 01.00_0748_0010</t>
  </si>
  <si>
    <t>C 01.00_0660_0010+C 01.00_0680_0010+C 01.00_0730_0010</t>
  </si>
  <si>
    <t>C 01.00_0760_0010+C 01.00_0890_0010</t>
  </si>
  <si>
    <t>C 01.00_0910_0010+C 01.00_0920_0010+C 01.00_0930_0010+C 01.00_0940_0010+C 01.00_0950_0010+C 01.00_0970_0010+C 01.00_0974_0010+C 01.00_0978_0010</t>
  </si>
  <si>
    <t>C 01.00_0880_0010+C 01.00_0900_0010+C 01.00_0960_0010</t>
  </si>
  <si>
    <t>C 05.01_0010_0040</t>
  </si>
  <si>
    <t>C 05.01_0440_0010</t>
  </si>
  <si>
    <t>C 05.01_0440_0030</t>
  </si>
  <si>
    <t>C 05.01_0440_0040</t>
  </si>
  <si>
    <t>C 05.01_0440_0020</t>
  </si>
  <si>
    <t>C 02.00_0420_0010</t>
  </si>
  <si>
    <t>C 02.00_0640_0010</t>
  </si>
  <si>
    <t>C 02.00_0490_0010</t>
  </si>
  <si>
    <t>C 02.00_0470_0010</t>
  </si>
  <si>
    <t>C 02.00_0520_0010</t>
  </si>
  <si>
    <t>C 02.00_0530_0010</t>
  </si>
  <si>
    <t>C 02.00_0580_0010</t>
  </si>
  <si>
    <t>C 19.00_0010_0601*12.5 + C 20.00_0010_0450*12.5 + MAX(C 24.00_0010_0090,C 24.00_0010_0100,C 24.00_0010_0110)*12.5</t>
  </si>
  <si>
    <t>C 02.00_0680_0010</t>
  </si>
  <si>
    <t>C 02.00_0590_0010</t>
  </si>
  <si>
    <t>C 02.00_0600_0010</t>
  </si>
  <si>
    <t>C 02.00_0610_0010</t>
  </si>
  <si>
    <t>C 02.00_0620_0010</t>
  </si>
  <si>
    <t>C 02.00_0630_0010 + C 02.00_0690_0010</t>
  </si>
  <si>
    <t>F 19.00.a_0130_0010</t>
  </si>
  <si>
    <t>F 19.00.a_0130_0060</t>
  </si>
  <si>
    <t>(F 19.00.b_0130_0120)*-1</t>
  </si>
  <si>
    <t>(F 19.00.b_0130_0140)*-1</t>
  </si>
  <si>
    <t>F 19.00.a_0330_0010</t>
  </si>
  <si>
    <t>F 19.00.a_0330_0060</t>
  </si>
  <si>
    <t>F 19.00.b_0330_0120*-1</t>
  </si>
  <si>
    <t>F 19.00.b_0330_0140*-1</t>
  </si>
  <si>
    <t>F 19.00.d_0340_0010</t>
  </si>
  <si>
    <t>F 19.00.d_0340_0060</t>
  </si>
  <si>
    <t>F 19.00.b_0340_0120</t>
  </si>
  <si>
    <t>F 19.00.b_0340_0140</t>
  </si>
  <si>
    <t>F 19.00.a_0120_0010+F 19.00.a_0196_0010+F 19.00.a_0226_0010</t>
  </si>
  <si>
    <t>F 19.00.a_0110_0010+F 19.00.a_0195_0010+F 19.00.a_0225_0010</t>
  </si>
  <si>
    <t>F 19.00.a_0090_0010+F 19.00.a_0193_0010+F 19.00.a_0223_0010</t>
  </si>
  <si>
    <t>F 19.00.a_0070_0010+F 19.00.a_0191_0010+F 19.00.a_0221_0010</t>
  </si>
  <si>
    <t>F 19.00.a_0060_0010+F 19.00.a_0186_0010+F 19.00.a_0216_0010</t>
  </si>
  <si>
    <t>F 19.00.a_0050_0010+F 19.00.a_0185_0010+F 19.00.a_0215_0010</t>
  </si>
  <si>
    <t>F 19.00.a_0040_0010+F 19.00.a_0184_0010+F 19.00.a_0214_0010</t>
  </si>
  <si>
    <t>F 19.00.a_0030_0010+F 19.00.a_0183_0010+F 19.00.a_0213_0010</t>
  </si>
  <si>
    <t>F 19.00.a_0005_0010</t>
  </si>
  <si>
    <t>F 19.00.a_0020_0010+F 19.00.a_0182_0010+F 19.00.a_0212_0010</t>
  </si>
  <si>
    <t>F 19.00.a_0010_0010+F 19.00.a_0181_0010+F 19.00.a_0211_0010</t>
  </si>
  <si>
    <t>F 19.00.d_0340_0170+F 19.00.c_0340_0180</t>
  </si>
  <si>
    <t>F 19.00.d_0340_0175 + F 19.00.c_0340_0185</t>
  </si>
  <si>
    <t>F 19.00.e_0005_0175 + F 19.00.c_0005_0185</t>
  </si>
  <si>
    <t>F 19.00.e_0080_0175 + F 19.00.c_0080_0185 + F 19.00.e_0192_0175 + F 19.00.c_0192_0185 + F 19.00.e_0222_0175 + F 19.00.c_0222_0185</t>
  </si>
  <si>
    <t>F 19.00.a_0080_0060+F 19.00.a_0192_0060+F 19.00.a_0222_0060</t>
  </si>
  <si>
    <t>(F 19.00.b_0080_0120+F 19.00.b_0192_0120+F 19.00.b_0222_0120)*-1</t>
  </si>
  <si>
    <t>(F 19.00.b_0080_0140+F 19.00.b_0192_0140+F 19.00.b_0222_0140)*-1</t>
  </si>
  <si>
    <t>F 19.00.a_0005_0060</t>
  </si>
  <si>
    <t>(F 19.00.b_0005_0120)*-1</t>
  </si>
  <si>
    <t>(F 19.00.b_0005_0140)*-1</t>
  </si>
  <si>
    <t>F 19.00.a_0070_0060+F 19.00.a_0191_0060+F 19.00.a_0221_0060</t>
  </si>
  <si>
    <t>(F 19.00.b_0070_0120+F 19.00.b_0191_0120+F 19.00.b_0221_0120)*-1</t>
  </si>
  <si>
    <t>(F 19.00.b_0070_0140+F 19.00.b_0191_0140+F 19.00.b_0221_0140)*-1</t>
  </si>
  <si>
    <t>F 43.00_0020_0030 +F 43.00_0030_0030+F 43.00_0040_0030+F 43.00_0050_0030 + F 43.00_0060_0030</t>
  </si>
  <si>
    <t>C 07.00.a_0010_0010_0010</t>
  </si>
  <si>
    <t>C 07.00.a_0010_0200_0010</t>
  </si>
  <si>
    <t>C 07.00.a_0010_0220_0010</t>
  </si>
  <si>
    <t>C 09.02_0140_0105_999|0</t>
  </si>
  <si>
    <t>C 02.00_0450_0010</t>
  </si>
  <si>
    <t>Total risk exposure amount</t>
  </si>
  <si>
    <t>Total risk exposure amount as if IFRS 9 or analogous ECLs transitional arrangements had not been applied</t>
  </si>
  <si>
    <t>Risk exposure amounts</t>
  </si>
  <si>
    <t xml:space="preserve"> Leverage ratios</t>
  </si>
  <si>
    <t>Information on loans and advances subject to legislative and non-legislative moratoria and public guarantee schemes in accordance with EBA Guidelines EBA/GL/2020/02</t>
  </si>
  <si>
    <t>Maximum amount of the guarantee that can be considered</t>
  </si>
  <si>
    <t>Public guarantee received in the context of the COVID-19 crisis</t>
  </si>
  <si>
    <t>Loans and advances subject to active EBA-compliant moratoria</t>
  </si>
  <si>
    <t>F 91.01.b_0010_0190</t>
  </si>
  <si>
    <t>F 91.01.b_0020_0190</t>
  </si>
  <si>
    <t>F 91.01.b_0030_0190</t>
  </si>
  <si>
    <t>F 91.01.b_0040_0190</t>
  </si>
  <si>
    <t>F 91.01.b_0050_0190</t>
  </si>
  <si>
    <t>F 91.01.b_0060_0190</t>
  </si>
  <si>
    <t>Loans and advances with expired EBA-compliant moratoria</t>
  </si>
  <si>
    <t xml:space="preserve">F 91.03.a_0010_0010 </t>
  </si>
  <si>
    <t xml:space="preserve">F 91.03.a_0010_0020 </t>
  </si>
  <si>
    <t xml:space="preserve">F 91.03.a_0010_0030 </t>
  </si>
  <si>
    <t xml:space="preserve">F 91.03.a_0010_0040 </t>
  </si>
  <si>
    <t xml:space="preserve">F 91.03.a_0010_0050 </t>
  </si>
  <si>
    <t xml:space="preserve">F 91.03.a_0010_0060 </t>
  </si>
  <si>
    <t xml:space="preserve">F 91.03.a_0010_0070 </t>
  </si>
  <si>
    <t>(F 91.03.a_0010_0080 )*-1</t>
  </si>
  <si>
    <t>(F 91.03.a_0010_0090 )*-1</t>
  </si>
  <si>
    <t>(F 91.03.a_0010_0100 )*-1</t>
  </si>
  <si>
    <t>(F 91.03.a_0010_0110 )*-1</t>
  </si>
  <si>
    <t>(F 91.03.a_0010_0120 )*-1</t>
  </si>
  <si>
    <t>(F 91.03.a_0010_0130 )*-1</t>
  </si>
  <si>
    <t>(F 91.03.a_0010_0140 )*-1</t>
  </si>
  <si>
    <t>F 91.03.b_0010_0150</t>
  </si>
  <si>
    <t xml:space="preserve">F 91.03.a_0010_0160 </t>
  </si>
  <si>
    <t xml:space="preserve">F 91.03.a_0020_0010 </t>
  </si>
  <si>
    <t xml:space="preserve">F 91.03.a_0020_0020 </t>
  </si>
  <si>
    <t xml:space="preserve">F 91.03.a_0020_0030 </t>
  </si>
  <si>
    <t xml:space="preserve">F 91.03.a_0020_0040 </t>
  </si>
  <si>
    <t xml:space="preserve">F 91.03.a_0020_0050 </t>
  </si>
  <si>
    <t xml:space="preserve">F 91.03.a_0020_0060 </t>
  </si>
  <si>
    <t xml:space="preserve">F 91.03.a_0020_0070 </t>
  </si>
  <si>
    <t>(F 91.03.a_0020_0080 )*-1</t>
  </si>
  <si>
    <t>(F 91.03.a_0020_0090 )*-1</t>
  </si>
  <si>
    <t>(F 91.03.a_0020_0100 )*-1</t>
  </si>
  <si>
    <t>(F 91.03.a_0020_0110  )*-1</t>
  </si>
  <si>
    <t>(F 91.03.a_0020_0120  )*-1</t>
  </si>
  <si>
    <t>(F 91.03.a_0020_0130  )*-1</t>
  </si>
  <si>
    <t>(F 91.03.a_0020_0140  )*-1</t>
  </si>
  <si>
    <t>F 91.03.b_0020_0150</t>
  </si>
  <si>
    <t xml:space="preserve">F 91.03.a_0020_0160  </t>
  </si>
  <si>
    <t xml:space="preserve">F 91.03.a_0030_0010 </t>
  </si>
  <si>
    <t xml:space="preserve">F 91.03.a_0030_0020 </t>
  </si>
  <si>
    <t xml:space="preserve">F 91.03.a_0030_0030 </t>
  </si>
  <si>
    <t xml:space="preserve">F 91.03.a_0030_0040 </t>
  </si>
  <si>
    <t xml:space="preserve">F 91.03.a_0030_0050 </t>
  </si>
  <si>
    <t xml:space="preserve">F 91.03.a_0030_0060 </t>
  </si>
  <si>
    <t xml:space="preserve">F 91.03.a_0030_0070 </t>
  </si>
  <si>
    <t>(F 91.03.a_0030_0080 )*-1</t>
  </si>
  <si>
    <t>(F 91.03.a_0030_0090 )*-1</t>
  </si>
  <si>
    <t>(F 91.03.a_0030_0100 )*-1</t>
  </si>
  <si>
    <t>(F 91.03.a_0030_0110  )*-1</t>
  </si>
  <si>
    <t>(F 91.03.a_0030_0120  )*-1</t>
  </si>
  <si>
    <t>(F 91.03.a_0030_0130  )*-1</t>
  </si>
  <si>
    <t>(F 91.03.a_0030_0140  )*-1</t>
  </si>
  <si>
    <t>F 91.03.b_0030_0150</t>
  </si>
  <si>
    <t xml:space="preserve">F 91.03.a_0030_0160  </t>
  </si>
  <si>
    <t xml:space="preserve">F 91.03.a_0040_0010 </t>
  </si>
  <si>
    <t xml:space="preserve">F 91.03.a_0040_0020 </t>
  </si>
  <si>
    <t xml:space="preserve">F 91.03.a_0040_0030 </t>
  </si>
  <si>
    <t xml:space="preserve">F 91.03.a_0040_0040 </t>
  </si>
  <si>
    <t xml:space="preserve">F 91.03.a_0040_0050 </t>
  </si>
  <si>
    <t xml:space="preserve">F 91.03.a_0040_0060 </t>
  </si>
  <si>
    <t xml:space="preserve">F 91.03.a_0040_0070 </t>
  </si>
  <si>
    <t>(F 91.03.a_0040_0080 )*-1</t>
  </si>
  <si>
    <t>(F 91.03.a_0040_0090 )*-1</t>
  </si>
  <si>
    <t>(F 91.03.a_0040_0100 )*-1</t>
  </si>
  <si>
    <t>(F 91.03.a_0040_0110 )*-1</t>
  </si>
  <si>
    <t>(F 91.03.a_0040_0120 )*-1</t>
  </si>
  <si>
    <t>(F 91.03.a_0040_0130 )*-1</t>
  </si>
  <si>
    <t>(F 91.03.a_0040_0140 )*-1</t>
  </si>
  <si>
    <t>F 91.03.b_0040_0150</t>
  </si>
  <si>
    <t xml:space="preserve">F 91.03.a_0040_0160 </t>
  </si>
  <si>
    <t xml:space="preserve">F 91.03.a_0050_0010 </t>
  </si>
  <si>
    <t xml:space="preserve">F 91.03.a_0050_0020 </t>
  </si>
  <si>
    <t xml:space="preserve">F 91.03.a_0050_0030 </t>
  </si>
  <si>
    <t xml:space="preserve">F 91.03.a_0050_0040 </t>
  </si>
  <si>
    <t xml:space="preserve">F 91.03.a_0050_0050 </t>
  </si>
  <si>
    <t xml:space="preserve">F 91.03.a_0050_0060 </t>
  </si>
  <si>
    <t xml:space="preserve">F 91.03.a_0050_0070 </t>
  </si>
  <si>
    <t>(F 91.03.a_0050_0080 )*-1</t>
  </si>
  <si>
    <t>(F 91.03.a_0050_0090 )*-1</t>
  </si>
  <si>
    <t>(F 91.03.a_0050_0100 )*-1</t>
  </si>
  <si>
    <t>(F 91.03.a_0050_0110 )*-1</t>
  </si>
  <si>
    <t>(F 91.03.a_0050_0120 )*-1</t>
  </si>
  <si>
    <t>(F 91.03.a_0050_0130 )*-1</t>
  </si>
  <si>
    <t>(F 91.03.a_0050_0140 )*-1</t>
  </si>
  <si>
    <t>F 91.03.b_0050_0150</t>
  </si>
  <si>
    <t xml:space="preserve">F 91.03.a_0050_0160  </t>
  </si>
  <si>
    <t xml:space="preserve">F 91.03.a_0060_0010 </t>
  </si>
  <si>
    <t xml:space="preserve">F 91.03.a_0060_0020 </t>
  </si>
  <si>
    <t xml:space="preserve">F 91.03.a_0060_0030 </t>
  </si>
  <si>
    <t xml:space="preserve">F 91.03.a_0060_0040 </t>
  </si>
  <si>
    <t xml:space="preserve">F 91.03.a_0060_0050 </t>
  </si>
  <si>
    <t xml:space="preserve">F 91.03.a_0060_0060 </t>
  </si>
  <si>
    <t xml:space="preserve">F 91.03.a_0060_0070 </t>
  </si>
  <si>
    <t>(F 91.03.a_0060_0080 )*-1</t>
  </si>
  <si>
    <t>(F 91.03.a_0060_0090 )*-1</t>
  </si>
  <si>
    <t>(F 91.03.a_0060_0100 )*-1</t>
  </si>
  <si>
    <t>(F 91.03.a_0060_0110 )*-1</t>
  </si>
  <si>
    <t>(F 91.03.a_0060_0120 )*-1</t>
  </si>
  <si>
    <t>(F 91.03.a_0060_0130 )*-1</t>
  </si>
  <si>
    <t>(F 91.03.a_0060_0140 )*-1</t>
  </si>
  <si>
    <t>F 91.03.b_0060_0150</t>
  </si>
  <si>
    <t xml:space="preserve">F 91.03.a_0060_0160 </t>
  </si>
  <si>
    <t>Newly originated loans and advances subject to public guarantee schemes</t>
  </si>
  <si>
    <t xml:space="preserve">F 91.05.a_0010_0010 </t>
  </si>
  <si>
    <t xml:space="preserve">F 91.05.a_0010_0020 </t>
  </si>
  <si>
    <t xml:space="preserve">F 91.05.a_0010_0030 </t>
  </si>
  <si>
    <t xml:space="preserve">F 91.05.a_0010_0040 </t>
  </si>
  <si>
    <t xml:space="preserve">F 91.05.a_0010_0050 </t>
  </si>
  <si>
    <t xml:space="preserve">F 91.05.a_0010_0060 </t>
  </si>
  <si>
    <t xml:space="preserve">F 91.05.a_0010_0070 </t>
  </si>
  <si>
    <t>(F 91.05.a_0010_0080 )*-1</t>
  </si>
  <si>
    <t>(F 91.05.a_0010_0090 )*-1</t>
  </si>
  <si>
    <t>(F 91.05.a_0010_0100 )*-1</t>
  </si>
  <si>
    <t>(F 91.05.a_0010_0110 )*-1</t>
  </si>
  <si>
    <t>(F 91.05.a_0010_0120 )*-1</t>
  </si>
  <si>
    <t>(F 91.05.a_0010_0130 )*-1</t>
  </si>
  <si>
    <t>(F 91.05.a_0010_0140 )*-1</t>
  </si>
  <si>
    <t>F 91.05.b_0010_0150</t>
  </si>
  <si>
    <t xml:space="preserve">F 91.05.a_0010_0160 </t>
  </si>
  <si>
    <t xml:space="preserve">F 91.05.a_0020_0010 </t>
  </si>
  <si>
    <t xml:space="preserve">F 91.05.a_0020_0020 </t>
  </si>
  <si>
    <t xml:space="preserve">F 91.05.a_0020_0050 </t>
  </si>
  <si>
    <t>(F 91.05.a_0020_0080 )*-1</t>
  </si>
  <si>
    <t>(F 91.05.a_0020_0090 )*-1</t>
  </si>
  <si>
    <t>(F 91.05.a_0020_0120  )*-1</t>
  </si>
  <si>
    <t xml:space="preserve">F 91.05.a_0020_0160  </t>
  </si>
  <si>
    <t xml:space="preserve">F 91.05.a_0030_0010 </t>
  </si>
  <si>
    <t xml:space="preserve">F 91.05.a_0030_0020 </t>
  </si>
  <si>
    <t xml:space="preserve">F 91.05.a_0030_0050 </t>
  </si>
  <si>
    <t>(F 91.05.a_0030_0080 )*-1</t>
  </si>
  <si>
    <t>(F 91.05.a_0030_0090 )*-1</t>
  </si>
  <si>
    <t>(F 91.05.a_0030_0120  )*-1</t>
  </si>
  <si>
    <t xml:space="preserve">F 91.05.a_0030_0160  </t>
  </si>
  <si>
    <t xml:space="preserve">F 91.05.a_0040_0010 </t>
  </si>
  <si>
    <t xml:space="preserve">F 91.05.a_0040_0020 </t>
  </si>
  <si>
    <t xml:space="preserve">F 91.05.a_0040_0030 </t>
  </si>
  <si>
    <t xml:space="preserve">F 91.05.a_0040_0040 </t>
  </si>
  <si>
    <t xml:space="preserve">F 91.05.a_0040_0050 </t>
  </si>
  <si>
    <t xml:space="preserve">F 91.05.a_0040_0060 </t>
  </si>
  <si>
    <t xml:space="preserve">F 91.05.a_0040_0070 </t>
  </si>
  <si>
    <t>(F 91.05.a_0040_0080 )*-1</t>
  </si>
  <si>
    <t>(F 91.05.a_0040_0090 )*-1</t>
  </si>
  <si>
    <t>(F 91.05.a_0040_0100 )*-1</t>
  </si>
  <si>
    <t>(F 91.05.a_0040_0110 )*-1</t>
  </si>
  <si>
    <t>(F 91.05.a_0040_0120 )*-1</t>
  </si>
  <si>
    <t>(F 91.05.a_0040_0130 )*-1</t>
  </si>
  <si>
    <t>(F 91.05.a_0040_0140 )*-1</t>
  </si>
  <si>
    <t>F 91.05.b_0040_0150</t>
  </si>
  <si>
    <t xml:space="preserve">F 91.05.a_0040_0160 </t>
  </si>
  <si>
    <t xml:space="preserve">F 91.05.a_0050_0010 </t>
  </si>
  <si>
    <t xml:space="preserve">F 91.05.a_0050_0020 </t>
  </si>
  <si>
    <t xml:space="preserve">F 91.05.a_0050_0050 </t>
  </si>
  <si>
    <t>(F 91.05.a_0050_0080 )*-1</t>
  </si>
  <si>
    <t>(F 91.05.a_0050_0090 )*-1</t>
  </si>
  <si>
    <t>(F 91.05.a_0050_0120 )*-1</t>
  </si>
  <si>
    <t xml:space="preserve">F 91.05.a_0050_0160  </t>
  </si>
  <si>
    <t xml:space="preserve">F 91.05.a_0060_0010 </t>
  </si>
  <si>
    <t xml:space="preserve">F 91.05.a_0060_0020 </t>
  </si>
  <si>
    <t xml:space="preserve">F 91.05.a_0060_0050 </t>
  </si>
  <si>
    <t>(F 91.05.a_0060_0080 )*-1</t>
  </si>
  <si>
    <t>(F 91.05.a_0060_0090 )*-1</t>
  </si>
  <si>
    <t>(F 91.05.a_0060_0120 )*-1</t>
  </si>
  <si>
    <t xml:space="preserve">F 91.05.a_0060_0160 </t>
  </si>
  <si>
    <t>F 43.00_020_040 +F 43.00_030_040+F 43.00_040_040 + F 43.00_050_040 + F 43.00_060_040</t>
  </si>
  <si>
    <t>F 43.00_0020_0040 +F 43.00_0030_0040+F 43.00_0040_0040 + F 43.00_0050_0040 + F 43.00_0060_0040</t>
  </si>
  <si>
    <t>C 07.00.a_0010_0010_0002</t>
  </si>
  <si>
    <t>C 07.00.a_0010_0010_0003</t>
  </si>
  <si>
    <t>C 07.00.a_0010_0010_0004</t>
  </si>
  <si>
    <t>C 07.00.a_0010_0010_0005</t>
  </si>
  <si>
    <t>C 07.00.a_0010_0010_0006</t>
  </si>
  <si>
    <t>C 07.00.a_0010_0010_0007</t>
  </si>
  <si>
    <t>C 07.00.a_0010_0010_0008</t>
  </si>
  <si>
    <t>C 07.00.a_0020_0010_0008</t>
  </si>
  <si>
    <t>C 07.00.a_0010_0010_0009</t>
  </si>
  <si>
    <t>C 07.00.a_0020_0010_0009</t>
  </si>
  <si>
    <t>C 07.00.a_0020_0010_0010</t>
  </si>
  <si>
    <t>C 07.00.a_0010_0010_0011</t>
  </si>
  <si>
    <t>C 07.00.a_0010_0010_0012</t>
  </si>
  <si>
    <t>C 07.00.a_0010_0010_0013</t>
  </si>
  <si>
    <t>C 07.00.a_0010_0010_0014</t>
  </si>
  <si>
    <t>C 07.00.a_0010_0010_0015</t>
  </si>
  <si>
    <t>C 07.00.a_0010_0010_0016</t>
  </si>
  <si>
    <t>C 07.00.a_0010_0010_0017</t>
  </si>
  <si>
    <t>C 07.00.a_0010_0200_0002</t>
  </si>
  <si>
    <t>C 07.00.a_0010_0200_0003</t>
  </si>
  <si>
    <t>C 07.00.a_0010_0200_0004</t>
  </si>
  <si>
    <t>C 07.00.a_0010_0200_0005</t>
  </si>
  <si>
    <t>C 07.00.a_0010_0200_0006</t>
  </si>
  <si>
    <t>C 07.00.a_0010_0200_0007</t>
  </si>
  <si>
    <t>C 07.00.a_0010_0200_0008</t>
  </si>
  <si>
    <t>C 07.00.a_0020_0200_0008</t>
  </si>
  <si>
    <t>C 07.00.a_0010_0200_0009</t>
  </si>
  <si>
    <t>C 07.00.a_0020_0200_0009</t>
  </si>
  <si>
    <t>C 07.00.a_0020_0200_0010</t>
  </si>
  <si>
    <t>C 07.00.a_0010_0200_0011</t>
  </si>
  <si>
    <t>C 07.00.a_0010_0200_0012</t>
  </si>
  <si>
    <t>C 07.00.a_0010_0200_0013</t>
  </si>
  <si>
    <t>C 07.00.a_0010_0200_0014</t>
  </si>
  <si>
    <t>C 07.00.a_0010_0200_0015</t>
  </si>
  <si>
    <t>C 07.00.a_0010_0200_0016</t>
  </si>
  <si>
    <t>C 07.00.a_0010_0200_0017</t>
  </si>
  <si>
    <t>C 07.00.a_0010_0220_0002</t>
  </si>
  <si>
    <t>C 07.00.a_0010_0220_0003</t>
  </si>
  <si>
    <t>C 07.00.a_0010_0220_0004</t>
  </si>
  <si>
    <t>C 07.00.a_0010_0220_0005</t>
  </si>
  <si>
    <t>C 07.00.a_0010_0220_0006</t>
  </si>
  <si>
    <t>C 07.00.a_0010_0220_0007</t>
  </si>
  <si>
    <t>C 07.00.a_0010_0220_0008</t>
  </si>
  <si>
    <t>C 07.00.a_0020_0220_0008</t>
  </si>
  <si>
    <t>C 07.00.a_0010_0220_0009</t>
  </si>
  <si>
    <t>C 07.00.a_0020_0220_0009</t>
  </si>
  <si>
    <t>C 07.00.a_0020_0220_0010</t>
  </si>
  <si>
    <t>C 07.00.a_0010_0220_0011</t>
  </si>
  <si>
    <t>C 07.00.a_0010_0220_0012</t>
  </si>
  <si>
    <t>C 07.00.a_0010_0220_0013</t>
  </si>
  <si>
    <t>C 07.00.a_0010_0220_0014</t>
  </si>
  <si>
    <t>C 07.00.a_0010_0220_0015</t>
  </si>
  <si>
    <t>C 07.00.a_0010_0220_0016</t>
  </si>
  <si>
    <t>C 07.00.a_0010_0220_0017</t>
  </si>
  <si>
    <t>C 07.00.a_0010_0030_0002*-1+C 07.00.a_0010_0030_0003*-1+C 07.00.a_0010_0030_0004*-1+C 07.00.a_0010_0030_0005*-1+C 07.00.a_0010_0030_0006*-1+C 07.00.a_0010_0030_0007*-1+C 07.00.a_0010_0030_0008*-1+C 07.00.a_0010_0030_0009*-1+C 07.00.a_0010_0030_0010*-1+C 07.00.a_0010_0030_0011*-1+C 07.00.a_0010_0030_0012*-1+C 07.00.a_0010_0030_0013*-1+C 07.00.a_0010_0030_0014*-1+C 07.00.a_0010_0030_0015*-1+C 07.00.a_0010_0030_0016*-1+C 07.00.a_0010_0030_0017*-1</t>
  </si>
  <si>
    <t>C 07.00.a_0010_0030_0011*-1</t>
  </si>
  <si>
    <t>C 08.01.a_0010_0020_0003+C 08.01.a_0010_0020_0004</t>
  </si>
  <si>
    <t>C 08.01.a_0010_0020_0005+C 08.01.a_0010_0020_0006</t>
  </si>
  <si>
    <t>C 08.01.a_0010_0020_0007+C 08.01.a_0010_0020_0008+C 08.01.a_0010_0020_0009+C 08.01.a_0010_0020_0010+C 08.01.a_0010_0020_0011+C 08.01.a_0010_0020_0012</t>
  </si>
  <si>
    <t>C 08.01.a_0010_0020_0009+C 08.01.a_0010_0020_0010</t>
  </si>
  <si>
    <t>C 08.01.a_0010_0020_0007+C 08.01.a_0010_0020_0008</t>
  </si>
  <si>
    <t>C 08.01.a_0010_0020_0013</t>
  </si>
  <si>
    <t>C 08.01.a_0010_0020_0014</t>
  </si>
  <si>
    <t>C 08.01.a_0010_0020_0015</t>
  </si>
  <si>
    <t>C 08.01.a_0010_0020_0016</t>
  </si>
  <si>
    <t>C 08.01.a_0010_0020_0017</t>
  </si>
  <si>
    <t>C 08.01.a_0010_0110_0003+C 08.01.a_0010_0110_0004</t>
  </si>
  <si>
    <t>C 08.01.a_0010_0110_0005+C 08.01.a_0010_0110_0006</t>
  </si>
  <si>
    <t>C 08.01.a_0010_0110_0007+C 08.01.a_0010_0110_0008+C 08.01.a_0010_0110_0009+C 08.01.a_0010_0110_0010+C 08.01.a_0010_0110_0011+C 08.01.a_0010_0110_0012</t>
  </si>
  <si>
    <t>(C 08.01.a_0010_0290_0003+C 08.01.a_0010_0290_0004)*-1</t>
  </si>
  <si>
    <t>(C 08.01.a_0010_0290_0005+C 08.01.a_0010_0290_0006)*-1</t>
  </si>
  <si>
    <t>(C 08.01.a_0010_0290_0007+C 08.01.a_0010_0290_0008+C 08.01.a_0010_0290_0009+C 08.01.a_0010_0290_0010+C 08.01.a_0010_0290_0011+C 08.01.a_0010_0290_0012)*-1</t>
  </si>
  <si>
    <t>(C 08.01.a_0010_0290_0009+C 08.01.a_0010_0290_0010)*-1</t>
  </si>
  <si>
    <t>(C 08.01.a_0010_0290_0007+C 08.01.a_0010_0290_0008)*-1</t>
  </si>
  <si>
    <t>C 08.01.a_0010_0290_0013*-1</t>
  </si>
  <si>
    <t>C 08.01.a_0010_0290_0014*-1</t>
  </si>
  <si>
    <t>C 08.01.a_0010_0290_0015*-1</t>
  </si>
  <si>
    <t>C 08.01.a_0010_0290_0016*-1</t>
  </si>
  <si>
    <t>C 08.01.a_0010_0290_0017*-1</t>
  </si>
  <si>
    <t>C 08.01.a_0010_0260_0003+C 08.01.a_0010_0260_0004</t>
  </si>
  <si>
    <t>C 08.01.a_0010_0260_0005+C 08.01.a_0010_0260_0006</t>
  </si>
  <si>
    <t>C 08.01.a_0010_0260_0009+C 08.01.a_0010_0260_0010</t>
  </si>
  <si>
    <t>C 08.01.a_0010_0260_0007+C 08.01.a_0010_0260_0008</t>
  </si>
  <si>
    <t>C 08.01.a_0010_0260_0013</t>
  </si>
  <si>
    <t>C 08.01.a_0010_0260_0014</t>
  </si>
  <si>
    <t>C 08.01.a_0010_0260_0015</t>
  </si>
  <si>
    <t>C 08.01.a_0010_0260_0016</t>
  </si>
  <si>
    <t>C 08.01.a_0010_0260_0017</t>
  </si>
  <si>
    <t>C 08.01.a_0010_0260_0007+C 08.01.a_0010_0260_0008+C 08.01.a_0010_0260_0009+C 08.01.a_0010_0260_0010+C 08.01.a_0010_0260_0011+C 08.01.a_0010_0260_0012</t>
  </si>
  <si>
    <t>C 08.01.a_0010_0110_0009+C 08.01.a_0010_0110_0010</t>
  </si>
  <si>
    <t>C 08.01.a_0010_0110_0007+C 08.01.a_0010_0110_0008</t>
  </si>
  <si>
    <t>C 08.01.a_0010_0110_0013</t>
  </si>
  <si>
    <t>C 08.01.a_0010_0110_0014</t>
  </si>
  <si>
    <t>C 08.01.a_0010_0110_0015</t>
  </si>
  <si>
    <t>C 08.01.a_0010_0110_0016</t>
  </si>
  <si>
    <t>C 08.01.a_0010_0110_0017</t>
  </si>
  <si>
    <t>C 02.00_0310_0010 - C 08.01_0040_0260_0001 - C 08.01_0050_0260_0001 - C 08.01_0060_0260_0001</t>
  </si>
  <si>
    <t>C 02.00_0250_0010 - C 08.01_0040_0260_0002 - C 08.01_0050_0260_0002 - C 08.01_0060_0260_0002</t>
  </si>
  <si>
    <t>C 02.00_0060_0010 - C 07.00_0090_0220_0001 - C 07.00_0110_0220_0001 - C 07.00_0130_0220_0001</t>
  </si>
  <si>
    <t>F 04.03.1_0050_0040</t>
  </si>
  <si>
    <t>F 04.03.1_0050_0060</t>
  </si>
  <si>
    <t>F 04.03.1_0050_0070</t>
  </si>
  <si>
    <t>F 04.04.1_0070_0070</t>
  </si>
  <si>
    <t>C 18.00_0010_0070_0001</t>
  </si>
  <si>
    <t>C 18.00_0011_0060_0001*12.5</t>
  </si>
  <si>
    <t>C 18.00_0250_0060_0001*12.5</t>
  </si>
  <si>
    <t>C 21.00_0010_0070_0001</t>
  </si>
  <si>
    <t>C 21.00_0020_0060_0001*12.5</t>
  </si>
  <si>
    <t>C 21.00_0050_0060_0001*12.5</t>
  </si>
  <si>
    <t>C 22.00_0010_0100</t>
  </si>
  <si>
    <t>C 23.00_0010_0070</t>
  </si>
  <si>
    <t>F 06.01_0110_0010</t>
  </si>
  <si>
    <t>F 06.01_0120_0010</t>
  </si>
  <si>
    <t>F 06.01_0130_0010</t>
  </si>
  <si>
    <t>F 06.01_0110_0012</t>
  </si>
  <si>
    <t>F 06.01_0120_0012</t>
  </si>
  <si>
    <t>F 06.01_0130_0012</t>
  </si>
  <si>
    <t>F 06.01_0110_0013</t>
  </si>
  <si>
    <t>F 06.01_0120_0013</t>
  </si>
  <si>
    <t>F 06.01_0130_0013</t>
  </si>
  <si>
    <t>F 06.01_0110_0011</t>
  </si>
  <si>
    <t>F 06.01_0120_0011</t>
  </si>
  <si>
    <t>F 06.01_0130_0011</t>
  </si>
  <si>
    <t>(F 06.01_0110_0021)*-1</t>
  </si>
  <si>
    <t>(F 06.01_0120_0021)*-1</t>
  </si>
  <si>
    <t>(F 06.01_0130_0021)*-1</t>
  </si>
  <si>
    <t>(F 06.01_0110_0022)*-1</t>
  </si>
  <si>
    <t>(F 06.01_0120_0022)*-1</t>
  </si>
  <si>
    <t>(F 06.01_0130_0022)*-1</t>
  </si>
  <si>
    <t>F 19.00.a_0100_0010+F 19.00.a_0194_0010+F 19.00.a_0224_0010</t>
  </si>
  <si>
    <t>F 19.00.a_0150_0010+F 19.00.a_0197_0010+F 19.00.a_0227_0010</t>
  </si>
  <si>
    <t>F 19.00.a_0010_0060+F 19.00.a_0181_0060+F 19.00.a_0211_0060</t>
  </si>
  <si>
    <t>F 19.00.a_0020_0060+F 19.00.a_0182_0060+F 19.00.a_0212_0060</t>
  </si>
  <si>
    <t>F 19.00.a_0030_0060+F 19.00.a_0183_0060+F 19.00.a_0213_0060</t>
  </si>
  <si>
    <t>F 19.00.a_0040_0060+F 19.00.a_0184_0060+F 19.00.a_0214_0060</t>
  </si>
  <si>
    <t>F 19.00.a_0060_0060+F 19.00.a_0186_0060+F 19.00.a_0216_0060</t>
  </si>
  <si>
    <t>F 19.00.a_0050_0060+F 19.00.a_0185_0060+F 19.00.a_0215_0060</t>
  </si>
  <si>
    <t>F 19.00.a_0090_0060+F 19.00.a_0193_0060+F 19.00.a_0223_0060</t>
  </si>
  <si>
    <t>F 19.00.a_0100_0060+F 19.00.a_0194_0060+F 19.00.a_0224_0060</t>
  </si>
  <si>
    <t>F 19.00.a_0110_0060+F 19.00.a_0195_0060+F 19.00.a_0225_0060</t>
  </si>
  <si>
    <t>F 19.00.a_0120_0060+F 19.00.a_0196_0060+F 19.00.a_0226_0060</t>
  </si>
  <si>
    <t>F 19.00.a_0150_0060+F 19.00.a_0197_0060+F 19.00.a_0227_0060</t>
  </si>
  <si>
    <t>(F 19.00.b_0010_0120+F 19.00.b_0181_0120+F 19.00.b_0211_0120)*-1</t>
  </si>
  <si>
    <t>(F 19.00.b_0020_0120+F 19.00.b_0182_0120+F 19.00.b_0212_0120)*-1</t>
  </si>
  <si>
    <t>(F 19.00.b_0030_0120+F 19.00.b_0183_0120+F 19.00.b_0213_0120)*-1</t>
  </si>
  <si>
    <t>(F 19.00.b_0040_0120+F 19.00.b_0184_0120+F 19.00.b_0214_0120)*-1</t>
  </si>
  <si>
    <t>(F 19.00.b_0060_0120+F 19.00.b_0186_0120+F 19.00.b_0216_0120)*-1</t>
  </si>
  <si>
    <t>(F 19.00.b_0090_0120+F 19.00.b_0193_0120+F 19.00.b_0223_0120)*-1</t>
  </si>
  <si>
    <t>(F 19.00.b_0100_0120+F 19.00.b_0194_0120+F 19.00.b_0224_0120)*-1</t>
  </si>
  <si>
    <t>(F 19.00.b_0110_0120+F 19.00.b_0195_0120+F 19.00.b_0225_0120)*-1</t>
  </si>
  <si>
    <t>(F 19.00.b_0120_0120+F 19.00.b_0196_0120+F 19.00.b_0226_0120)*-1</t>
  </si>
  <si>
    <t>(F 19.00.b_0150_0120+F 19.00.b_0197_0120+F 19.00.b_0227_0120)*-1</t>
  </si>
  <si>
    <t>(F 19.00.b_0050_0120+F 19.00.b_0185_0120+F 19.00.b_0215_0120)*-1</t>
  </si>
  <si>
    <t>(F 19.00.b_0010_0140+F 19.00.b_0181_0140+F 19.00.b_0211_0140)*-1</t>
  </si>
  <si>
    <t>(F 19.00.b_0020_0140+F 19.00.b_0182_0140+F 19.00.b_0212_0140)*-1</t>
  </si>
  <si>
    <t>(F 19.00.b_0030_0140+F 19.00.b_0183_0140+F 19.00.b_0213_0140)*-1</t>
  </si>
  <si>
    <t>(F 19.00.b_0040_0140+F 19.00.b_0184_0140+F 19.00.b_0214_0140)*-1</t>
  </si>
  <si>
    <t>(F 19.00.b_0060_0140+F 19.00.b_0186_0140+F 19.00.b_0216_0140)*-1</t>
  </si>
  <si>
    <t>(F 19.00.b_0090_0140+F 19.00.b_0193_0140+F 19.00.b_0223_0140)*-1</t>
  </si>
  <si>
    <t>(F 19.00.b_0100_0140+F 19.00.b_0194_0140+F 19.00.b_0224_0140)*-1</t>
  </si>
  <si>
    <t>(F 19.00.b_0120_0140+F 19.00.b_0196_0140+F 19.00.b_0226_0140)*-1</t>
  </si>
  <si>
    <t>(F 19.00.b_0150_0140+F 19.00.b_0197_0140+F 19.00.b_0227_0140)*-1</t>
  </si>
  <si>
    <t>(F 19.00.b_0110_0140+F 19.00.b_0195_0140+F 19.00.b_0225_0140)*-1</t>
  </si>
  <si>
    <t>(F 19.00.b_0050_0140+F 19.00.b_0185_0140+F 19.00.b_0215_0140)*-1</t>
  </si>
  <si>
    <t>F 19.00.e_0005_0170+F 19.00.c_0005_0180</t>
  </si>
  <si>
    <t>F 19.00.e_0010_0170+F 19.00.e_0181_0170+F 19.00.e_0211_0170+F 19.00.c_0010_0180+F 19.00.c_0181_0180+F 19.00.c_0211_0180</t>
  </si>
  <si>
    <t>F 19.00.e_0020_0170+F 19.00.e_0182_0170+F 19.00.e_0212_0170+F 19.00.c_0020_0180+F 19.00.c_0182_0180+F 19.00.c_0212_0180</t>
  </si>
  <si>
    <t>F 19.00.e_0030_0170+F 19.00.e_0183_0170+F 19.00.e_0213_0170+F 19.00.c_0030_0180+F 19.00.c_0183_0180+F 19.00.c_0213_0180</t>
  </si>
  <si>
    <t>F 19.00.e_0040_0170+F 19.00.e_0184_0170+F 19.00.e_0214_0170+F 19.00.c_0040_0180+F 19.00.c_0184_0180+F 19.00.c_0214_0180</t>
  </si>
  <si>
    <t>F 19.00.e_0050_0170+F 19.00.e_0185_0170+F 19.00.e_0215_0170+F 19.00.c_0050_0180+F 19.00.c_0185_0180+F 19.00.c_0215_0180</t>
  </si>
  <si>
    <t>F 19.00.e_0060_0170+F 19.00.e_0186_0170+F 19.00.e_0216_0170+F 19.00.c_0060_0180+F 19.00.c_0186_0180+F 19.00.c_0216_0180</t>
  </si>
  <si>
    <t>F 19.00.e_0070_0170+F 19.00.e_0191_0170+F 19.00.e_0221_0170+F 19.00.c_0070_0180+F 19.00.c_0191_0180+F 19.00.c_0221_0180</t>
  </si>
  <si>
    <t>F 19.00.e_0080_0170+F 19.00.e_0192_0170+F 19.00.e_0222_0170+F 19.00.c_0080_0180+F 19.00.c_0192_0180+F 19.00.c_0222_0180</t>
  </si>
  <si>
    <t>F 19.00.e_0090_0170+F 19.00.e_0193_0170+F 19.00.e_0223_0170+F 19.00.c_0090_0180+F 19.00.c_0193_0180+F 19.00.c_0223_0180</t>
  </si>
  <si>
    <t>F 19.00.e_0100_0170+F 19.00.e_0194_0170+F 19.00.e_0224_0170+F 19.00.c_0100_0180+F 19.00.c_0194_0180+F 19.00.c_0224_0180</t>
  </si>
  <si>
    <t>F 19.00.e_0110_0170+F 19.00.e_0195_0170+F 19.00.e_0225_0170+F 19.00.c_0110_0180+F 19.00.c_0195_0180+F 19.00.c_0225_0180</t>
  </si>
  <si>
    <t>F 19.00.e_0120_0170+F 19.00.e_0196_0170+F 19.00.e_0226_0170+F 19.00.c_0120_0180+F 19.00.c_0196_0180+F 19.00.c_0226_0180</t>
  </si>
  <si>
    <t>F 19.00.e_0130_0170+F 19.00.c_0130_0180</t>
  </si>
  <si>
    <t>F 19.00.e_0150_0170+F 19.00.e_0197_0170+F 19.00.e_0227_0170+F 19.00.c_0150_0180+F 19.00.c_0197_0180+F 19.00.c_0227_0180</t>
  </si>
  <si>
    <t>F 19.00.e_0330_0170+F 19.00.c_0330_0180</t>
  </si>
  <si>
    <t>F 19.00.e_0010_0175 + F 19.00.c_0010_0185 + F 19.00.e_0181_0175 + F 19.00.c_0181_0185 + F 19.00.e_0211_0175 + F 19.00.c_0211_0185</t>
  </si>
  <si>
    <t>F 19.00.e_0070_0175 + F 19.00.c_0070_0185 + F 19.00.e_0191_0175 + F 19.00.c_0191_0185 + F 19.00.e_0221_0175 + F 19.00.c_0221_0185</t>
  </si>
  <si>
    <t>F 19.00.e_0090_0175 + F 19.00.c_0090_0185 + F 19.00.e_0193_0175 + F 19.00.c_0193_0185 + F 19.00.e_0223_0175 + F 19.00.c_0223_0185</t>
  </si>
  <si>
    <t>F 19.00.e_0100_0175 + F 19.00.c_0100_0185 + F 19.00.e_0194_0175 + F 19.00.c_0194_0185 + F 19.00.e_0224_0175 + F 19.00.c_0224_0185</t>
  </si>
  <si>
    <t>F 19.00.e_0110_0175 + F 19.00.c_0110_0185 + F 19.00.e_0195_0175 + F 19.00.c_0195_0185 + F 19.00.e_0225_0175 + F 19.00.c_0225_0185</t>
  </si>
  <si>
    <t>F 19.00.e_0120_0175 + F 19.00.c_0120_0185 + F 19.00.e_0196_0175 + F 19.00.c_0196_0185 + F 19.00.e_0226_0175 + F 19.00.c_0226_0185</t>
  </si>
  <si>
    <t>F 19.00.e_0150_0175 + F 19.00.c_0150_0185 + F 19.00.e_0197_0175 + F 19.00.c_0197_0185 + F 19.00.e_0227_0175 + F 19.00.c_0227_0185</t>
  </si>
  <si>
    <t>F 19.00.a_0080_0010+F 19.00.a_0192_0010+F 19.00.a_0222_0010</t>
  </si>
  <si>
    <t>F 18.00.a_120_010+F 18.00.a_196_010+F 18.00.a_226_010</t>
  </si>
  <si>
    <t>F 18.00.a_130_010</t>
  </si>
  <si>
    <t>F 18.00.a_120_055+F 18.00.a_196_055+F 18.00.a_226_055</t>
  </si>
  <si>
    <t>F 18.00.a_120_060+F 18.00.a_196_060+F 18.00.a_226_060</t>
  </si>
  <si>
    <t>F 18.00.a_130_060</t>
  </si>
  <si>
    <t>F 18.00.a_130_110</t>
  </si>
  <si>
    <t>F 18.00.a_120_110+F 18.00.a_196_110+F 18.00.a_226_110</t>
  </si>
  <si>
    <t>F 18.00.a_120_121 + F 18.00.a_196_121</t>
  </si>
  <si>
    <t>F 18.00.a_130_121</t>
  </si>
  <si>
    <t>(F 18.00.b_120_140+F 18.00.b_196_140)*-1</t>
  </si>
  <si>
    <t>(F 18.00.b_130_140)*-1</t>
  </si>
  <si>
    <t>(F 18.00.b_120_150+F 18.00.b_196_150+F 18.00.b_226_150)*-1</t>
  </si>
  <si>
    <t>(F 18.00.b_130_150)*-1</t>
  </si>
  <si>
    <t>(F 18.00.b_120_951 + F 18.00.b_196_951)*-1</t>
  </si>
  <si>
    <t>(F 18.00.b_130_951)*-1</t>
  </si>
  <si>
    <t>F 18.00.d_120_200+F 18.00.d_196_200+F 18.00.d_226_200+F 18.00.c_120_210+F 18.00.c_196_210+F 18.00.c_226_210</t>
  </si>
  <si>
    <t>F 18.00.d_130_200+F 18.00.c_130_210</t>
  </si>
  <si>
    <t>F 18.00.a_130_055</t>
  </si>
  <si>
    <t>F 18.00.a_0010_0010+F 18.00.a_0181_0010+F 18.00.a_0211_0010</t>
  </si>
  <si>
    <t>F 18.00.a_0020_0010+F 18.00.a_0182_0010+F 18.00.a_0212_0010</t>
  </si>
  <si>
    <t>F 18.00.a_0030_0010+F 18.00.a_0183_0010+F 18.00.a_0213_0010</t>
  </si>
  <si>
    <t>F 18.00.a_0040_0010+F 18.00.a_0184_0010+F 18.00.a_0214_0010</t>
  </si>
  <si>
    <t>F 18.00.a_0050_0010+F 18.00.a_0185_0010+F 18.00.a_0215_0010</t>
  </si>
  <si>
    <t>F 18.00.a_0060_0010+F 18.00.a_0186_0010+F 18.00.a_0216_0010</t>
  </si>
  <si>
    <t>F 18.00.a_0070_0010+F 18.00.a_0191_0010+F 18.00.a_0221_0010</t>
  </si>
  <si>
    <t>F 18.00.a_0010_0055+F 18.00.a_0181_0055+F 18.00.a_0211_0055</t>
  </si>
  <si>
    <t>F 18.00.a_0020_0055+F 18.00.a_0182_0055+F 18.00.a_0212_0055</t>
  </si>
  <si>
    <t>F 18.00.a_0030_0055+F 18.00.a_0183_0055+F 18.00.a_0213_0055</t>
  </si>
  <si>
    <t>F 18.00.a_0040_0055+F 18.00.a_0184_0055+F 18.00.a_0214_0055</t>
  </si>
  <si>
    <t>F 18.00.a_0050_0055+F 18.00.a_0185_0055+F 18.00.a_0215_0055</t>
  </si>
  <si>
    <t>F 18.00.a_0060_0055+F 18.00.a_0186_0055+F 18.00.a_0216_0055</t>
  </si>
  <si>
    <t>F 18.00.a_0070_0055+F 18.00.a_0191_0055+F 18.00.a_0221_0055</t>
  </si>
  <si>
    <t>F 18.00.a_0010_0060+F 18.00.a_0181_0060+F 18.00.a_0211_0060</t>
  </si>
  <si>
    <t>F 18.00.a_0020_0060+F 18.00.a_0182_0060+F 18.00.a_0212_0060</t>
  </si>
  <si>
    <t>F 18.00.a_0030_0060+F 18.00.a_0183_0060+F 18.00.a_0213_0060</t>
  </si>
  <si>
    <t>F 18.00.a_0040_0060+F 18.00.a_0184_0060+F 18.00.a_0214_0060</t>
  </si>
  <si>
    <t>F 18.00.a_0050_0060+F 18.00.a_0185_0060+F 18.00.a_0215_0060</t>
  </si>
  <si>
    <t>F 18.00.a_0060_0060+F 18.00.a_0186_0060+F 18.00.a_0216_0060</t>
  </si>
  <si>
    <t>F 18.00.a_0070_0060+F 18.00.a_0191_0060+F 18.00.a_0221_0060</t>
  </si>
  <si>
    <t>F 18.00.a_0010_0110+F 18.00.a_0181_0110+F 18.00.a_0211_0110</t>
  </si>
  <si>
    <t>F 18.00.a_0020_0110+F 18.00.a_0182_0110+F 18.00.a_0212_0110</t>
  </si>
  <si>
    <t>F 18.00.a_0030_0110+F 18.00.a_0183_0110+F 18.00.a_0213_0110</t>
  </si>
  <si>
    <t>F 18.00.a_0040_0110+F 18.00.a_0184_0110+F 18.00.a_0214_0110</t>
  </si>
  <si>
    <t>F 18.00.a_0050_0110+F 18.00.a_0185_0110+F 18.00.a_0215_0110</t>
  </si>
  <si>
    <t>F 18.00.a_0060_0110+F 18.00.a_0186_0110+F 18.00.a_0216_0110</t>
  </si>
  <si>
    <t>F 18.00.a_0070_0110+F 18.00.a_0191_0110+F 18.00.a_0221_0110</t>
  </si>
  <si>
    <t>F 18.00.a_0005_0121</t>
  </si>
  <si>
    <t>F 18.00.a_0010_0121+F 18.00.a_0181_0121</t>
  </si>
  <si>
    <t>F 18.00.a_0020_0121+F 18.00.a_0182_0121</t>
  </si>
  <si>
    <t>F 18.00.a_0030_0121+F 18.00.a_0183_0121</t>
  </si>
  <si>
    <t>F 18.00.a_0040_0121+F 18.00.a_0184_0121</t>
  </si>
  <si>
    <t>F 18.00.a_0050_0121+F 18.00.a_0185_0121</t>
  </si>
  <si>
    <t>F 18.00.a_0060_0121+F 18.00.a_0186_0121</t>
  </si>
  <si>
    <t>F 18.00.a_0080_0121 + F 18.00.a_0192_0121</t>
  </si>
  <si>
    <t>F 18.00.a_0090_0121 + F 18.00.a_0193_0121</t>
  </si>
  <si>
    <t>F 18.00.a_0100_0121 + F 18.00.a_0194_0121</t>
  </si>
  <si>
    <t>F 18.00.a_0110_0121 + F 18.00.a_0195_0121</t>
  </si>
  <si>
    <t>F 18.00.a_0120_0121 + F 18.00.a_0196_0121</t>
  </si>
  <si>
    <t>F 18.00.a_0130_0121</t>
  </si>
  <si>
    <t>F 18.00.a_0140_0121</t>
  </si>
  <si>
    <t>F 18.00.a_0150_0121 + F 18.00.a_0197_0121</t>
  </si>
  <si>
    <t>F 18.00.a_0160_0121</t>
  </si>
  <si>
    <t>F 18.00.a_0170_0121</t>
  </si>
  <si>
    <t>F 18.00.a_0330_0121</t>
  </si>
  <si>
    <t>F 18.00.e_0550_0121</t>
  </si>
  <si>
    <t>F 18.00.a_0070_0121 + F 18.00.a_0191_0121</t>
  </si>
  <si>
    <t>(F 18.00.b_0010_0140+F 18.00.b_0181_0140)*-1</t>
  </si>
  <si>
    <t>(F 18.00.b_0070_0140+F 18.00.b_0191_0140)*-1</t>
  </si>
  <si>
    <t>(F 18.00.b_0010_0150+F 18.00.b_0181_0150+F 18.00.b_0211_0150)*-1</t>
  </si>
  <si>
    <t>(F 18.00.b_0020_0150+F 18.00.b_0182_0150+F 18.00.b_0212_0150)*-1</t>
  </si>
  <si>
    <t>(F 18.00.b_0030_0150+F 18.00.b_0183_0150+F 18.00.b_0213_0150)*-1</t>
  </si>
  <si>
    <t>(F 18.00.b_0040_0150+F 18.00.b_0184_0150+F 18.00.b_0214_0150)*-1</t>
  </si>
  <si>
    <t>(F 18.00.b_0050_0150+F 18.00.b_0185_0150+F 18.00.b_0215_0150)*-1</t>
  </si>
  <si>
    <t>(F 18.00.b_0060_0150+F 18.00.b_0186_0150+F 18.00.b_0216_0150)*-1</t>
  </si>
  <si>
    <t>(F 18.00.b_0070_0150+F 18.00.b_0191_0150+F 18.00.b_0221_0150)*-1</t>
  </si>
  <si>
    <t>(F 18.00.b_0010_0951+F 18.00.b_0181_0951)*-1</t>
  </si>
  <si>
    <t>(F 18.00.b_0070_0951 + F 18.00.b_0191_0951)*-1</t>
  </si>
  <si>
    <t>F 18.00.d_0005_0200+F 18.00.c_0005_0210</t>
  </si>
  <si>
    <t>F 18.00.d_0030_0200+F 18.00.d_0183_0200+F 18.00.d_0213_0200+F 18.00.c_0030_0210+F 18.00.c_0183_0210+F 18.00.c_0213_0210</t>
  </si>
  <si>
    <t>F 18.00.d_0040_0200+F 18.00.d_0184_0200+F 18.00.d_0214_0200+F 18.00.c_0040_0210+F 18.00.c_0184_0210+F 18.00.c_0214_0210</t>
  </si>
  <si>
    <t>F 18.00.d_0050_0200+F 18.00.d_0185_0200+F 18.00.d_0215_0200+F 18.00.c_0050_0210+F 18.00.c_0185_0210+F 18.00.c_0215_0210</t>
  </si>
  <si>
    <t>F 18.00.d_0020_0200+F 18.00.d_0182_0200+F 18.00.d_0212_0200+F 18.00.c_0020_0210+F 18.00.c_0182_0210+F 18.00.c_0212_0210</t>
  </si>
  <si>
    <t>F 18.00.d_0070_0200+F 18.00.d_0191_0200+F 18.00.d_0221_0200+F 18.00.c_0070_0210+F 18.00.c_0191_0210+F 18.00.c_0221_0210</t>
  </si>
  <si>
    <t>F 18.00.d_0060_0200+F 18.00.d_0186_0200+F 18.00.d_0216_0200+F 18.00.c_0060_0210+F 18.00.c_0186_0210+F 18.00.c_0216_0210</t>
  </si>
  <si>
    <t>F 18.00.d_0010_0200+F 18.00.d_0181_0200+F 18.00.d_0211_0200+F 18.00.c_0010_0210+F 18.00.c_0181_0210+F 18.00.c_0211_0210</t>
  </si>
  <si>
    <t>F 18.00.d_0090_0200+F 18.00.d_0193_0200+F 18.00.d_0223_0200+F 18.00.c_0090_0210+F 18.00.c_0193_0210+F 18.00.c_0223_0210</t>
  </si>
  <si>
    <t>F 18.00.d_0100_0200+F 18.00.d_0194_0200+F 18.00.d_0224_0200+F 18.00.c_0100_0210+F 18.00.c_0194_0210+F 18.00.c_0224_0210</t>
  </si>
  <si>
    <t>F 18.00.d_0110_0200+F 18.00.d_0195_0200+F 18.00.d_0225_0200+F 18.00.c_0110_0210+F 18.00.c_0195_0210+F 18.00.c_0225_0210</t>
  </si>
  <si>
    <t>F 18.00.d_0120_0200+F 18.00.d_0196_0200+F 18.00.d_0226_0200+F 18.00.c_0120_0210+F 18.00.c_0196_0210+F 18.00.c_0226_0210</t>
  </si>
  <si>
    <t>F 18.00.d_0130_0200+F 18.00.c_0130_0210</t>
  </si>
  <si>
    <t>F 18.00.d_0140_0200+F 18.00.c_0140_0210</t>
  </si>
  <si>
    <t>F 18.00.d_0150_0200+F 18.00.d_0197_0200+F 18.00.d_0227_0200+F 18.00.c_0150_0210+F 18.00.c_0197_0210+F 18.00.c_0227_0210</t>
  </si>
  <si>
    <t>F 18.00.d_0160_0200+F 18.00.c_0160_0210</t>
  </si>
  <si>
    <t>F 18.00.d_0170_0200+F 18.00.c_0170_0210</t>
  </si>
  <si>
    <t>F 18.00.d_0330_0200+F 18.00.c_0330_0210</t>
  </si>
  <si>
    <t>F 18.00.d_0550_0200+F 18.00.c_0550_0210</t>
  </si>
  <si>
    <t>[A.1]/[B.1]</t>
  </si>
  <si>
    <t>[A.2]/[B.2]</t>
  </si>
  <si>
    <t>F 43.00_020_030 +F 43.00_030_030+F 43.00_040_030+F 43.00_050_030 + F 43.00_060_030</t>
  </si>
  <si>
    <t>C 33.00.a_0170_0010_999|AT</t>
  </si>
  <si>
    <t>C 33.00.a_0170_0020_999|AT</t>
  </si>
  <si>
    <t>C 33.00.a_0170_0030_999|AT</t>
  </si>
  <si>
    <t>C 33.00.a_0170_0060_999|AT</t>
  </si>
  <si>
    <t>C 33.00.a_0170_0080_999|AT</t>
  </si>
  <si>
    <t>C 33.00.a_0170_0100_999|AT</t>
  </si>
  <si>
    <t>C 33.00.a_0170_0200_999|AT</t>
  </si>
  <si>
    <t>C 33.00.a_0170_0210_999|AT</t>
  </si>
  <si>
    <t>C 33.00.a_0170_0220_999|AT</t>
  </si>
  <si>
    <t>C 33.00.a_0170_0230_999|AT</t>
  </si>
  <si>
    <t>C 33.00.a_0170_0240_999|AT</t>
  </si>
  <si>
    <t>C 33.00.a_0170_0250_999|AT</t>
  </si>
  <si>
    <t>C 33.00.a_0180_0010_999|AT</t>
  </si>
  <si>
    <t>C 33.00.a_0180_0020_999|AT</t>
  </si>
  <si>
    <t>C 33.00.a_0180_0030_999|AT</t>
  </si>
  <si>
    <t>C 33.00.a_0180_0060_999|AT</t>
  </si>
  <si>
    <t>C 33.00.a_0180_0080_999|AT</t>
  </si>
  <si>
    <t>C 33.00.a_0180_0100_999|AT</t>
  </si>
  <si>
    <t>C 33.00.a_0180_0200_999|AT</t>
  </si>
  <si>
    <t>C 33.00.a_0180_0210_999|AT</t>
  </si>
  <si>
    <t>C 33.00.a_0180_0220_999|AT</t>
  </si>
  <si>
    <t>C 33.00.a_0180_0230_999|AT</t>
  </si>
  <si>
    <t>C 33.00.a_0180_0240_999|AT</t>
  </si>
  <si>
    <t>C 33.00.a_0180_0250_999|AT</t>
  </si>
  <si>
    <t>C 33.00.a_0190_0010_999|AT</t>
  </si>
  <si>
    <t>C 33.00.a_0190_0020_999|AT</t>
  </si>
  <si>
    <t>C 33.00.a_0190_0030_999|AT</t>
  </si>
  <si>
    <t>C 33.00.a_0190_0060_999|AT</t>
  </si>
  <si>
    <t>C 33.00.a_0190_0080_999|AT</t>
  </si>
  <si>
    <t>C 33.00.a_0190_0100_999|AT</t>
  </si>
  <si>
    <t>C 33.00.a_0190_0200_999|AT</t>
  </si>
  <si>
    <t>C 33.00.a_0190_0210_999|AT</t>
  </si>
  <si>
    <t>C 33.00.a_0190_0220_999|AT</t>
  </si>
  <si>
    <t>C 33.00.a_0190_0230_999|AT</t>
  </si>
  <si>
    <t>C 33.00.a_0190_0240_999|AT</t>
  </si>
  <si>
    <t>C 33.00.a_0190_0250_999|AT</t>
  </si>
  <si>
    <t>C 33.00.a_0200_0010_999|AT</t>
  </si>
  <si>
    <t>C 33.00.a_0200_0020_999|AT</t>
  </si>
  <si>
    <t>C 33.00.a_0200_0030_999|AT</t>
  </si>
  <si>
    <t>C 33.00.a_0200_0060_999|AT</t>
  </si>
  <si>
    <t>C 33.00.a_0200_0080_999|AT</t>
  </si>
  <si>
    <t>C 33.00.a_0200_0100_999|AT</t>
  </si>
  <si>
    <t>C 33.00.a_0200_0200_999|AT</t>
  </si>
  <si>
    <t>C 33.00.a_0200_0210_999|AT</t>
  </si>
  <si>
    <t>C 33.00.a_0200_0220_999|AT</t>
  </si>
  <si>
    <t>C 33.00.a_0200_0230_999|AT</t>
  </si>
  <si>
    <t>C 33.00.a_0200_0240_999|AT</t>
  </si>
  <si>
    <t>C 33.00.a_0200_0250_999|AT</t>
  </si>
  <si>
    <t>C 33.00.a_0210_0010_999|AT</t>
  </si>
  <si>
    <t>C 33.00.a_0210_0020_999|AT</t>
  </si>
  <si>
    <t>C 33.00.a_0210_0030_999|AT</t>
  </si>
  <si>
    <t>C 33.00.a_0210_0060_999|AT</t>
  </si>
  <si>
    <t>C 33.00.a_0210_0080_999|AT</t>
  </si>
  <si>
    <t>C 33.00.a_0210_0100_999|AT</t>
  </si>
  <si>
    <t>C 33.00.a_0210_0200_999|AT</t>
  </si>
  <si>
    <t>C 33.00.a_0210_0210_999|AT</t>
  </si>
  <si>
    <t>C 33.00.a_0210_0220_999|AT</t>
  </si>
  <si>
    <t>C 33.00.a_0210_0230_999|AT</t>
  </si>
  <si>
    <t>C 33.00.a_0210_0240_999|AT</t>
  </si>
  <si>
    <t>C 33.00.a_0210_0250_999|AT</t>
  </si>
  <si>
    <t>C 33.00.a_0220_0010_999|AT</t>
  </si>
  <si>
    <t>C 33.00.a_0220_0020_999|AT</t>
  </si>
  <si>
    <t>C 33.00.a_0220_0030_999|AT</t>
  </si>
  <si>
    <t>C 33.00.a_0220_0060_999|AT</t>
  </si>
  <si>
    <t>C 33.00.a_0220_0080_999|AT</t>
  </si>
  <si>
    <t>C 33.00.a_0220_0100_999|AT</t>
  </si>
  <si>
    <t>C 33.00.a_0220_0200_999|AT</t>
  </si>
  <si>
    <t>C 33.00.a_0220_0210_999|AT</t>
  </si>
  <si>
    <t>C 33.00.a_0220_0220_999|AT</t>
  </si>
  <si>
    <t>C 33.00.a_0220_0230_999|AT</t>
  </si>
  <si>
    <t>C 33.00.a_0220_0240_999|AT</t>
  </si>
  <si>
    <t>C 33.00.a_0220_0250_999|AT</t>
  </si>
  <si>
    <t>C 33.00.a_0230_0010_999|AT</t>
  </si>
  <si>
    <t>C 33.00.a_0230_0020_999|AT</t>
  </si>
  <si>
    <t>C 33.00.a_0230_0030_999|AT</t>
  </si>
  <si>
    <t>C 33.00.a_0230_0060_999|AT</t>
  </si>
  <si>
    <t>C 33.00.a_0230_0080_999|AT</t>
  </si>
  <si>
    <t>C 33.00.a_0230_0100_999|AT</t>
  </si>
  <si>
    <t>C 33.00.a_0230_0200_999|AT</t>
  </si>
  <si>
    <t>C 33.00.a_0230_0210_999|AT</t>
  </si>
  <si>
    <t>C 33.00.a_0230_0220_999|AT</t>
  </si>
  <si>
    <t>C 33.00.a_0230_0230_999|AT</t>
  </si>
  <si>
    <t>C 33.00.a_0230_0240_999|AT</t>
  </si>
  <si>
    <t>C 33.00.a_0230_0250_999|AT</t>
  </si>
  <si>
    <t>C 33.00.a_0010_0300_999|AT</t>
  </si>
  <si>
    <t>C 33.00.a_0170_0010_999|BE</t>
  </si>
  <si>
    <t>C 33.00.a_0170_0020_999|BE</t>
  </si>
  <si>
    <t>C 33.00.a_0170_0030_999|BE</t>
  </si>
  <si>
    <t>C 33.00.a_0170_0060_999|BE</t>
  </si>
  <si>
    <t>C 33.00.a_0170_0080_999|BE</t>
  </si>
  <si>
    <t>C 33.00.a_0170_0100_999|BE</t>
  </si>
  <si>
    <t>C 33.00.a_0170_0200_999|BE</t>
  </si>
  <si>
    <t>C 33.00.a_0170_0210_999|BE</t>
  </si>
  <si>
    <t>C 33.00.a_0170_0220_999|BE</t>
  </si>
  <si>
    <t>C 33.00.a_0170_0230_999|BE</t>
  </si>
  <si>
    <t>C 33.00.a_0170_0240_999|BE</t>
  </si>
  <si>
    <t>C 33.00.a_0170_0250_999|BE</t>
  </si>
  <si>
    <t>C 33.00.a_0180_0010_999|BE</t>
  </si>
  <si>
    <t>C 33.00.a_0180_0020_999|BE</t>
  </si>
  <si>
    <t>C 33.00.a_0180_0030_999|BE</t>
  </si>
  <si>
    <t>C 33.00.a_0180_0060_999|BE</t>
  </si>
  <si>
    <t>C 33.00.a_0180_0080_999|BE</t>
  </si>
  <si>
    <t>C 33.00.a_0180_0100_999|BE</t>
  </si>
  <si>
    <t>C 33.00.a_0180_0200_999|BE</t>
  </si>
  <si>
    <t>C 33.00.a_0180_0210_999|BE</t>
  </si>
  <si>
    <t>C 33.00.a_0180_0220_999|BE</t>
  </si>
  <si>
    <t>C 33.00.a_0180_0230_999|BE</t>
  </si>
  <si>
    <t>C 33.00.a_0180_0240_999|BE</t>
  </si>
  <si>
    <t>C 33.00.a_0180_0250_999|BE</t>
  </si>
  <si>
    <t>C 33.00.a_0190_0010_999|BE</t>
  </si>
  <si>
    <t>C 33.00.a_0190_0020_999|BE</t>
  </si>
  <si>
    <t>C 33.00.a_0190_0030_999|BE</t>
  </si>
  <si>
    <t>C 33.00.a_0190_0060_999|BE</t>
  </si>
  <si>
    <t>C 33.00.a_0190_0080_999|BE</t>
  </si>
  <si>
    <t>C 33.00.a_0190_0100_999|BE</t>
  </si>
  <si>
    <t>C 33.00.a_0190_0200_999|BE</t>
  </si>
  <si>
    <t>C 33.00.a_0190_0210_999|BE</t>
  </si>
  <si>
    <t>C 33.00.a_0190_0220_999|BE</t>
  </si>
  <si>
    <t>C 33.00.a_0190_0230_999|BE</t>
  </si>
  <si>
    <t>C 33.00.a_0190_0240_999|BE</t>
  </si>
  <si>
    <t>C 33.00.a_0190_0250_999|BE</t>
  </si>
  <si>
    <t>C 33.00.a_0200_0010_999|BE</t>
  </si>
  <si>
    <t>C 33.00.a_0200_0020_999|BE</t>
  </si>
  <si>
    <t>C 33.00.a_0200_0030_999|BE</t>
  </si>
  <si>
    <t>C 33.00.a_0200_0060_999|BE</t>
  </si>
  <si>
    <t>C 33.00.a_0200_0080_999|BE</t>
  </si>
  <si>
    <t>C 33.00.a_0200_0100_999|BE</t>
  </si>
  <si>
    <t>C 33.00.a_0200_0200_999|BE</t>
  </si>
  <si>
    <t>C 33.00.a_0200_0210_999|BE</t>
  </si>
  <si>
    <t>C 33.00.a_0200_0220_999|BE</t>
  </si>
  <si>
    <t>C 33.00.a_0200_0230_999|BE</t>
  </si>
  <si>
    <t>C 33.00.a_0200_0240_999|BE</t>
  </si>
  <si>
    <t>C 33.00.a_0200_0250_999|BE</t>
  </si>
  <si>
    <t>C 33.00.a_0210_0010_999|BE</t>
  </si>
  <si>
    <t>C 33.00.a_0210_0020_999|BE</t>
  </si>
  <si>
    <t>C 33.00.a_0210_0030_999|BE</t>
  </si>
  <si>
    <t>C 33.00.a_0210_0060_999|BE</t>
  </si>
  <si>
    <t>C 33.00.a_0210_0080_999|BE</t>
  </si>
  <si>
    <t>C 33.00.a_0210_0100_999|BE</t>
  </si>
  <si>
    <t>C 33.00.a_0210_0200_999|BE</t>
  </si>
  <si>
    <t>C 33.00.a_0210_0210_999|BE</t>
  </si>
  <si>
    <t>C 33.00.a_0210_0220_999|BE</t>
  </si>
  <si>
    <t>C 33.00.a_0210_0230_999|BE</t>
  </si>
  <si>
    <t>C 33.00.a_0210_0240_999|BE</t>
  </si>
  <si>
    <t>C 33.00.a_0210_0250_999|BE</t>
  </si>
  <si>
    <t>C 33.00.a_0220_0010_999|BE</t>
  </si>
  <si>
    <t>C 33.00.a_0220_0020_999|BE</t>
  </si>
  <si>
    <t>C 33.00.a_0220_0030_999|BE</t>
  </si>
  <si>
    <t>C 33.00.a_0220_0060_999|BE</t>
  </si>
  <si>
    <t>C 33.00.a_0220_0080_999|BE</t>
  </si>
  <si>
    <t>C 33.00.a_0220_0100_999|BE</t>
  </si>
  <si>
    <t>C 33.00.a_0220_0200_999|BE</t>
  </si>
  <si>
    <t>C 33.00.a_0220_0210_999|BE</t>
  </si>
  <si>
    <t>C 33.00.a_0220_0220_999|BE</t>
  </si>
  <si>
    <t>C 33.00.a_0220_0230_999|BE</t>
  </si>
  <si>
    <t>C 33.00.a_0220_0240_999|BE</t>
  </si>
  <si>
    <t>C 33.00.a_0220_0250_999|BE</t>
  </si>
  <si>
    <t>C 33.00.a_0230_0010_999|BE</t>
  </si>
  <si>
    <t>C 33.00.a_0230_0020_999|BE</t>
  </si>
  <si>
    <t>C 33.00.a_0230_0030_999|BE</t>
  </si>
  <si>
    <t>C 33.00.a_0230_0060_999|BE</t>
  </si>
  <si>
    <t>C 33.00.a_0230_0080_999|BE</t>
  </si>
  <si>
    <t>C 33.00.a_0230_0100_999|BE</t>
  </si>
  <si>
    <t>C 33.00.a_0230_0200_999|BE</t>
  </si>
  <si>
    <t>C 33.00.a_0230_0210_999|BE</t>
  </si>
  <si>
    <t>C 33.00.a_0230_0220_999|BE</t>
  </si>
  <si>
    <t>C 33.00.a_0230_0230_999|BE</t>
  </si>
  <si>
    <t>C 33.00.a_0230_0240_999|BE</t>
  </si>
  <si>
    <t>C 33.00.a_0230_0250_999|BE</t>
  </si>
  <si>
    <t>C 33.00.a_0010_0300_999|BE</t>
  </si>
  <si>
    <t>C 33.00.a_0170_0010_999|BG</t>
  </si>
  <si>
    <t>C 33.00.a_0170_0020_999|BG</t>
  </si>
  <si>
    <t>C 33.00.a_0170_0030_999|BG</t>
  </si>
  <si>
    <t>C 33.00.a_0170_0060_999|BG</t>
  </si>
  <si>
    <t>C 33.00.a_0170_0080_999|BG</t>
  </si>
  <si>
    <t>C 33.00.a_0170_0100_999|BG</t>
  </si>
  <si>
    <t>C 33.00.a_0170_0200_999|BG</t>
  </si>
  <si>
    <t>C 33.00.a_0170_0210_999|BG</t>
  </si>
  <si>
    <t>C 33.00.a_0170_0220_999|BG</t>
  </si>
  <si>
    <t>C 33.00.a_0170_0230_999|BG</t>
  </si>
  <si>
    <t>C 33.00.a_0170_0240_999|BG</t>
  </si>
  <si>
    <t>C 33.00.a_0170_0250_999|BG</t>
  </si>
  <si>
    <t>C 33.00.a_0180_0010_999|BG</t>
  </si>
  <si>
    <t>C 33.00.a_0180_0020_999|BG</t>
  </si>
  <si>
    <t>C 33.00.a_0180_0030_999|BG</t>
  </si>
  <si>
    <t>C 33.00.a_0180_0060_999|BG</t>
  </si>
  <si>
    <t>C 33.00.a_0180_0080_999|BG</t>
  </si>
  <si>
    <t>C 33.00.a_0180_0100_999|BG</t>
  </si>
  <si>
    <t>C 33.00.a_0180_0200_999|BG</t>
  </si>
  <si>
    <t>C 33.00.a_0180_0210_999|BG</t>
  </si>
  <si>
    <t>C 33.00.a_0180_0220_999|BG</t>
  </si>
  <si>
    <t>C 33.00.a_0180_0230_999|BG</t>
  </si>
  <si>
    <t>C 33.00.a_0180_0240_999|BG</t>
  </si>
  <si>
    <t>C 33.00.a_0180_0250_999|BG</t>
  </si>
  <si>
    <t>C 33.00.a_0190_0010_999|BG</t>
  </si>
  <si>
    <t>C 33.00.a_0190_0020_999|BG</t>
  </si>
  <si>
    <t>C 33.00.a_0190_0030_999|BG</t>
  </si>
  <si>
    <t>C 33.00.a_0190_0060_999|BG</t>
  </si>
  <si>
    <t>C 33.00.a_0190_0080_999|BG</t>
  </si>
  <si>
    <t>C 33.00.a_0190_0100_999|BG</t>
  </si>
  <si>
    <t>C 33.00.a_0190_0200_999|BG</t>
  </si>
  <si>
    <t>C 33.00.a_0190_0210_999|BG</t>
  </si>
  <si>
    <t>C 33.00.a_0190_0220_999|BG</t>
  </si>
  <si>
    <t>C 33.00.a_0190_0230_999|BG</t>
  </si>
  <si>
    <t>C 33.00.a_0190_0240_999|BG</t>
  </si>
  <si>
    <t>C 33.00.a_0190_0250_999|BG</t>
  </si>
  <si>
    <t>C 33.00.a_0200_0010_999|BG</t>
  </si>
  <si>
    <t>C 33.00.a_0200_0020_999|BG</t>
  </si>
  <si>
    <t>C 33.00.a_0200_0030_999|BG</t>
  </si>
  <si>
    <t>C 33.00.a_0200_0060_999|BG</t>
  </si>
  <si>
    <t>C 33.00.a_0200_0080_999|BG</t>
  </si>
  <si>
    <t>C 33.00.a_0200_0100_999|BG</t>
  </si>
  <si>
    <t>C 33.00.a_0200_0200_999|BG</t>
  </si>
  <si>
    <t>C 33.00.a_0200_0210_999|BG</t>
  </si>
  <si>
    <t>C 33.00.a_0200_0220_999|BG</t>
  </si>
  <si>
    <t>C 33.00.a_0200_0230_999|BG</t>
  </si>
  <si>
    <t>C 33.00.a_0200_0240_999|BG</t>
  </si>
  <si>
    <t>C 33.00.a_0200_0250_999|BG</t>
  </si>
  <si>
    <t>C 33.00.a_0210_0010_999|BG</t>
  </si>
  <si>
    <t>C 33.00.a_0210_0020_999|BG</t>
  </si>
  <si>
    <t>C 33.00.a_0210_0030_999|BG</t>
  </si>
  <si>
    <t>C 33.00.a_0210_0060_999|BG</t>
  </si>
  <si>
    <t>C 33.00.a_0210_0080_999|BG</t>
  </si>
  <si>
    <t>C 33.00.a_0210_0100_999|BG</t>
  </si>
  <si>
    <t>C 33.00.a_0210_0200_999|BG</t>
  </si>
  <si>
    <t>C 33.00.a_0210_0210_999|BG</t>
  </si>
  <si>
    <t>C 33.00.a_0210_0220_999|BG</t>
  </si>
  <si>
    <t>C 33.00.a_0210_0230_999|BG</t>
  </si>
  <si>
    <t>C 33.00.a_0210_0240_999|BG</t>
  </si>
  <si>
    <t>C 33.00.a_0210_0250_999|BG</t>
  </si>
  <si>
    <t>C 33.00.a_0220_0010_999|BG</t>
  </si>
  <si>
    <t>C 33.00.a_0220_0020_999|BG</t>
  </si>
  <si>
    <t>C 33.00.a_0220_0030_999|BG</t>
  </si>
  <si>
    <t>C 33.00.a_0220_0060_999|BG</t>
  </si>
  <si>
    <t>C 33.00.a_0220_0080_999|BG</t>
  </si>
  <si>
    <t>C 33.00.a_0220_0100_999|BG</t>
  </si>
  <si>
    <t>C 33.00.a_0220_0200_999|BG</t>
  </si>
  <si>
    <t>C 33.00.a_0220_0210_999|BG</t>
  </si>
  <si>
    <t>C 33.00.a_0220_0220_999|BG</t>
  </si>
  <si>
    <t>C 33.00.a_0220_0230_999|BG</t>
  </si>
  <si>
    <t>C 33.00.a_0220_0240_999|BG</t>
  </si>
  <si>
    <t>C 33.00.a_0220_0250_999|BG</t>
  </si>
  <si>
    <t>C 33.00.a_0230_0010_999|BG</t>
  </si>
  <si>
    <t>C 33.00.a_0230_0020_999|BG</t>
  </si>
  <si>
    <t>C 33.00.a_0230_0030_999|BG</t>
  </si>
  <si>
    <t>C 33.00.a_0230_0060_999|BG</t>
  </si>
  <si>
    <t>C 33.00.a_0230_0080_999|BG</t>
  </si>
  <si>
    <t>C 33.00.a_0230_0100_999|BG</t>
  </si>
  <si>
    <t>C 33.00.a_0230_0200_999|BG</t>
  </si>
  <si>
    <t>C 33.00.a_0230_0210_999|BG</t>
  </si>
  <si>
    <t>C 33.00.a_0230_0220_999|BG</t>
  </si>
  <si>
    <t>C 33.00.a_0230_0230_999|BG</t>
  </si>
  <si>
    <t>C 33.00.a_0230_0240_999|BG</t>
  </si>
  <si>
    <t>C 33.00.a_0230_0250_999|BG</t>
  </si>
  <si>
    <t>C 33.00.a_0010_0300_999|BG</t>
  </si>
  <si>
    <t>C 33.00.a_0170_0010_999|CY</t>
  </si>
  <si>
    <t>C 33.00.a_0170_0020_999|CY</t>
  </si>
  <si>
    <t>C 33.00.a_0170_0030_999|CY</t>
  </si>
  <si>
    <t>C 33.00.a_0170_0060_999|CY</t>
  </si>
  <si>
    <t>C 33.00.a_0170_0080_999|CY</t>
  </si>
  <si>
    <t>C 33.00.a_0170_0100_999|CY</t>
  </si>
  <si>
    <t>C 33.00.a_0170_0200_999|CY</t>
  </si>
  <si>
    <t>C 33.00.a_0170_0210_999|CY</t>
  </si>
  <si>
    <t>C 33.00.a_0170_0220_999|CY</t>
  </si>
  <si>
    <t>C 33.00.a_0170_0230_999|CY</t>
  </si>
  <si>
    <t>C 33.00.a_0170_0240_999|CY</t>
  </si>
  <si>
    <t>C 33.00.a_0170_0250_999|CY</t>
  </si>
  <si>
    <t>C 33.00.a_0180_0010_999|CY</t>
  </si>
  <si>
    <t>C 33.00.a_0180_0020_999|CY</t>
  </si>
  <si>
    <t>C 33.00.a_0180_0030_999|CY</t>
  </si>
  <si>
    <t>C 33.00.a_0180_0060_999|CY</t>
  </si>
  <si>
    <t>C 33.00.a_0180_0080_999|CY</t>
  </si>
  <si>
    <t>C 33.00.a_0180_0100_999|CY</t>
  </si>
  <si>
    <t>C 33.00.a_0180_0200_999|CY</t>
  </si>
  <si>
    <t>C 33.00.a_0180_0210_999|CY</t>
  </si>
  <si>
    <t>C 33.00.a_0180_0220_999|CY</t>
  </si>
  <si>
    <t>C 33.00.a_0180_0230_999|CY</t>
  </si>
  <si>
    <t>C 33.00.a_0180_0240_999|CY</t>
  </si>
  <si>
    <t>C 33.00.a_0180_0250_999|CY</t>
  </si>
  <si>
    <t>C 33.00.a_0190_0010_999|CY</t>
  </si>
  <si>
    <t>C 33.00.a_0190_0020_999|CY</t>
  </si>
  <si>
    <t>C 33.00.a_0190_0030_999|CY</t>
  </si>
  <si>
    <t>C 33.00.a_0190_0060_999|CY</t>
  </si>
  <si>
    <t>C 33.00.a_0190_0080_999|CY</t>
  </si>
  <si>
    <t>C 33.00.a_0190_0100_999|CY</t>
  </si>
  <si>
    <t>C 33.00.a_0190_0200_999|CY</t>
  </si>
  <si>
    <t>C 33.00.a_0190_0210_999|CY</t>
  </si>
  <si>
    <t>C 33.00.a_0190_0220_999|CY</t>
  </si>
  <si>
    <t>C 33.00.a_0190_0230_999|CY</t>
  </si>
  <si>
    <t>C 33.00.a_0190_0240_999|CY</t>
  </si>
  <si>
    <t>C 33.00.a_0190_0250_999|CY</t>
  </si>
  <si>
    <t>C 33.00.a_0200_0010_999|CY</t>
  </si>
  <si>
    <t>C 33.00.a_0200_0020_999|CY</t>
  </si>
  <si>
    <t>C 33.00.a_0200_0030_999|CY</t>
  </si>
  <si>
    <t>C 33.00.a_0200_0060_999|CY</t>
  </si>
  <si>
    <t>C 33.00.a_0200_0080_999|CY</t>
  </si>
  <si>
    <t>C 33.00.a_0200_0100_999|CY</t>
  </si>
  <si>
    <t>C 33.00.a_0200_0200_999|CY</t>
  </si>
  <si>
    <t>C 33.00.a_0200_0210_999|CY</t>
  </si>
  <si>
    <t>C 33.00.a_0200_0220_999|CY</t>
  </si>
  <si>
    <t>C 33.00.a_0200_0230_999|CY</t>
  </si>
  <si>
    <t>C 33.00.a_0200_0240_999|CY</t>
  </si>
  <si>
    <t>C 33.00.a_0200_0250_999|CY</t>
  </si>
  <si>
    <t>C 33.00.a_0210_0010_999|CY</t>
  </si>
  <si>
    <t>C 33.00.a_0210_0020_999|CY</t>
  </si>
  <si>
    <t>C 33.00.a_0210_0030_999|CY</t>
  </si>
  <si>
    <t>C 33.00.a_0210_0060_999|CY</t>
  </si>
  <si>
    <t>C 33.00.a_0210_0080_999|CY</t>
  </si>
  <si>
    <t>C 33.00.a_0210_0100_999|CY</t>
  </si>
  <si>
    <t>C 33.00.a_0210_0200_999|CY</t>
  </si>
  <si>
    <t>C 33.00.a_0210_0210_999|CY</t>
  </si>
  <si>
    <t>C 33.00.a_0210_0220_999|CY</t>
  </si>
  <si>
    <t>C 33.00.a_0210_0230_999|CY</t>
  </si>
  <si>
    <t>C 33.00.a_0210_0240_999|CY</t>
  </si>
  <si>
    <t>C 33.00.a_0210_0250_999|CY</t>
  </si>
  <si>
    <t>C 33.00.a_0220_0010_999|CY</t>
  </si>
  <si>
    <t>C 33.00.a_0220_0020_999|CY</t>
  </si>
  <si>
    <t>C 33.00.a_0220_0030_999|CY</t>
  </si>
  <si>
    <t>C 33.00.a_0220_0060_999|CY</t>
  </si>
  <si>
    <t>C 33.00.a_0220_0080_999|CY</t>
  </si>
  <si>
    <t>C 33.00.a_0220_0100_999|CY</t>
  </si>
  <si>
    <t>C 33.00.a_0220_0200_999|CY</t>
  </si>
  <si>
    <t>C 33.00.a_0220_0210_999|CY</t>
  </si>
  <si>
    <t>C 33.00.a_0220_0220_999|CY</t>
  </si>
  <si>
    <t>C 33.00.a_0220_0230_999|CY</t>
  </si>
  <si>
    <t>C 33.00.a_0220_0240_999|CY</t>
  </si>
  <si>
    <t>C 33.00.a_0220_0250_999|CY</t>
  </si>
  <si>
    <t>C 33.00.a_0230_0010_999|CY</t>
  </si>
  <si>
    <t>C 33.00.a_0230_0020_999|CY</t>
  </si>
  <si>
    <t>C 33.00.a_0230_0030_999|CY</t>
  </si>
  <si>
    <t>C 33.00.a_0230_0060_999|CY</t>
  </si>
  <si>
    <t>C 33.00.a_0230_0080_999|CY</t>
  </si>
  <si>
    <t>C 33.00.a_0230_0100_999|CY</t>
  </si>
  <si>
    <t>C 33.00.a_0230_0200_999|CY</t>
  </si>
  <si>
    <t>C 33.00.a_0230_0210_999|CY</t>
  </si>
  <si>
    <t>C 33.00.a_0230_0220_999|CY</t>
  </si>
  <si>
    <t>C 33.00.a_0230_0230_999|CY</t>
  </si>
  <si>
    <t>C 33.00.a_0230_0240_999|CY</t>
  </si>
  <si>
    <t>C 33.00.a_0230_0250_999|CY</t>
  </si>
  <si>
    <t>C 33.00.a_0010_0300_999|CY</t>
  </si>
  <si>
    <t>C 33.00.a_0170_0010_999|CZ</t>
  </si>
  <si>
    <t>C 33.00.a_0170_0020_999|CZ</t>
  </si>
  <si>
    <t>C 33.00.a_0170_0030_999|CZ</t>
  </si>
  <si>
    <t>C 33.00.a_0170_0060_999|CZ</t>
  </si>
  <si>
    <t>C 33.00.a_0170_0080_999|CZ</t>
  </si>
  <si>
    <t>C 33.00.a_0170_0100_999|CZ</t>
  </si>
  <si>
    <t>C 33.00.a_0170_0200_999|CZ</t>
  </si>
  <si>
    <t>C 33.00.a_0170_0210_999|CZ</t>
  </si>
  <si>
    <t>C 33.00.a_0170_0220_999|CZ</t>
  </si>
  <si>
    <t>C 33.00.a_0170_0230_999|CZ</t>
  </si>
  <si>
    <t>C 33.00.a_0170_0240_999|CZ</t>
  </si>
  <si>
    <t>C 33.00.a_0170_0250_999|CZ</t>
  </si>
  <si>
    <t>C 33.00.a_0180_0010_999|CZ</t>
  </si>
  <si>
    <t>C 33.00.a_0180_0020_999|CZ</t>
  </si>
  <si>
    <t>C 33.00.a_0180_0030_999|CZ</t>
  </si>
  <si>
    <t>C 33.00.a_0180_0060_999|CZ</t>
  </si>
  <si>
    <t>C 33.00.a_0180_0080_999|CZ</t>
  </si>
  <si>
    <t>C 33.00.a_0180_0100_999|CZ</t>
  </si>
  <si>
    <t>C 33.00.a_0180_0200_999|CZ</t>
  </si>
  <si>
    <t>C 33.00.a_0180_0210_999|CZ</t>
  </si>
  <si>
    <t>C 33.00.a_0180_0220_999|CZ</t>
  </si>
  <si>
    <t>C 33.00.a_0180_0230_999|CZ</t>
  </si>
  <si>
    <t>C 33.00.a_0180_0240_999|CZ</t>
  </si>
  <si>
    <t>C 33.00.a_0180_0250_999|CZ</t>
  </si>
  <si>
    <t>C 33.00.a_0190_0010_999|CZ</t>
  </si>
  <si>
    <t>C 33.00.a_0190_0020_999|CZ</t>
  </si>
  <si>
    <t>C 33.00.a_0190_0030_999|CZ</t>
  </si>
  <si>
    <t>C 33.00.a_0190_0060_999|CZ</t>
  </si>
  <si>
    <t>C 33.00.a_0190_0080_999|CZ</t>
  </si>
  <si>
    <t>C 33.00.a_0190_0100_999|CZ</t>
  </si>
  <si>
    <t>C 33.00.a_0190_0200_999|CZ</t>
  </si>
  <si>
    <t>C 33.00.a_0190_0210_999|CZ</t>
  </si>
  <si>
    <t>C 33.00.a_0190_0220_999|CZ</t>
  </si>
  <si>
    <t>C 33.00.a_0190_0230_999|CZ</t>
  </si>
  <si>
    <t>C 33.00.a_0190_0240_999|CZ</t>
  </si>
  <si>
    <t>C 33.00.a_0190_0250_999|CZ</t>
  </si>
  <si>
    <t>C 33.00.a_0200_0010_999|CZ</t>
  </si>
  <si>
    <t>C 33.00.a_0200_0020_999|CZ</t>
  </si>
  <si>
    <t>C 33.00.a_0200_0030_999|CZ</t>
  </si>
  <si>
    <t>C 33.00.a_0200_0060_999|CZ</t>
  </si>
  <si>
    <t>C 33.00.a_0200_0080_999|CZ</t>
  </si>
  <si>
    <t>C 33.00.a_0200_0100_999|CZ</t>
  </si>
  <si>
    <t>C 33.00.a_0200_0200_999|CZ</t>
  </si>
  <si>
    <t>C 33.00.a_0200_0210_999|CZ</t>
  </si>
  <si>
    <t>C 33.00.a_0200_0220_999|CZ</t>
  </si>
  <si>
    <t>C 33.00.a_0200_0230_999|CZ</t>
  </si>
  <si>
    <t>C 33.00.a_0200_0240_999|CZ</t>
  </si>
  <si>
    <t>C 33.00.a_0200_0250_999|CZ</t>
  </si>
  <si>
    <t>C 33.00.a_0210_0010_999|CZ</t>
  </si>
  <si>
    <t>C 33.00.a_0210_0020_999|CZ</t>
  </si>
  <si>
    <t>C 33.00.a_0210_0030_999|CZ</t>
  </si>
  <si>
    <t>C 33.00.a_0210_0060_999|CZ</t>
  </si>
  <si>
    <t>C 33.00.a_0210_0080_999|CZ</t>
  </si>
  <si>
    <t>C 33.00.a_0210_0100_999|CZ</t>
  </si>
  <si>
    <t>C 33.00.a_0210_0200_999|CZ</t>
  </si>
  <si>
    <t>C 33.00.a_0210_0210_999|CZ</t>
  </si>
  <si>
    <t>C 33.00.a_0210_0220_999|CZ</t>
  </si>
  <si>
    <t>C 33.00.a_0210_0230_999|CZ</t>
  </si>
  <si>
    <t>C 33.00.a_0210_0240_999|CZ</t>
  </si>
  <si>
    <t>C 33.00.a_0210_0250_999|CZ</t>
  </si>
  <si>
    <t>C 33.00.a_0220_0010_999|CZ</t>
  </si>
  <si>
    <t>C 33.00.a_0220_0020_999|CZ</t>
  </si>
  <si>
    <t>C 33.00.a_0220_0030_999|CZ</t>
  </si>
  <si>
    <t>C 33.00.a_0220_0060_999|CZ</t>
  </si>
  <si>
    <t>C 33.00.a_0220_0080_999|CZ</t>
  </si>
  <si>
    <t>C 33.00.a_0220_0100_999|CZ</t>
  </si>
  <si>
    <t>C 33.00.a_0220_0200_999|CZ</t>
  </si>
  <si>
    <t>C 33.00.a_0220_0210_999|CZ</t>
  </si>
  <si>
    <t>C 33.00.a_0220_0220_999|CZ</t>
  </si>
  <si>
    <t>C 33.00.a_0220_0230_999|CZ</t>
  </si>
  <si>
    <t>C 33.00.a_0220_0240_999|CZ</t>
  </si>
  <si>
    <t>C 33.00.a_0220_0250_999|CZ</t>
  </si>
  <si>
    <t>C 33.00.a_0230_0010_999|CZ</t>
  </si>
  <si>
    <t>C 33.00.a_0230_0020_999|CZ</t>
  </si>
  <si>
    <t>C 33.00.a_0230_0030_999|CZ</t>
  </si>
  <si>
    <t>C 33.00.a_0230_0060_999|CZ</t>
  </si>
  <si>
    <t>C 33.00.a_0230_0080_999|CZ</t>
  </si>
  <si>
    <t>C 33.00.a_0230_0100_999|CZ</t>
  </si>
  <si>
    <t>C 33.00.a_0230_0200_999|CZ</t>
  </si>
  <si>
    <t>C 33.00.a_0230_0210_999|CZ</t>
  </si>
  <si>
    <t>C 33.00.a_0230_0220_999|CZ</t>
  </si>
  <si>
    <t>C 33.00.a_0230_0230_999|CZ</t>
  </si>
  <si>
    <t>C 33.00.a_0230_0240_999|CZ</t>
  </si>
  <si>
    <t>C 33.00.a_0230_0250_999|CZ</t>
  </si>
  <si>
    <t>C 33.00.a_0010_0300_999|CZ</t>
  </si>
  <si>
    <t>C 33.00.a_0170_0010_999|DK</t>
  </si>
  <si>
    <t>C 33.00.a_0170_0020_999|DK</t>
  </si>
  <si>
    <t>C 33.00.a_0170_0030_999|DK</t>
  </si>
  <si>
    <t>C 33.00.a_0170_0060_999|DK</t>
  </si>
  <si>
    <t>C 33.00.a_0170_0080_999|DK</t>
  </si>
  <si>
    <t>C 33.00.a_0170_0100_999|DK</t>
  </si>
  <si>
    <t>C 33.00.a_0170_0200_999|DK</t>
  </si>
  <si>
    <t>C 33.00.a_0170_0210_999|DK</t>
  </si>
  <si>
    <t>C 33.00.a_0170_0220_999|DK</t>
  </si>
  <si>
    <t>C 33.00.a_0170_0230_999|DK</t>
  </si>
  <si>
    <t>C 33.00.a_0170_0240_999|DK</t>
  </si>
  <si>
    <t>C 33.00.a_0170_0250_999|DK</t>
  </si>
  <si>
    <t>C 33.00.a_0180_0010_999|DK</t>
  </si>
  <si>
    <t>C 33.00.a_0180_0020_999|DK</t>
  </si>
  <si>
    <t>C 33.00.a_0180_0030_999|DK</t>
  </si>
  <si>
    <t>C 33.00.a_0180_0060_999|DK</t>
  </si>
  <si>
    <t>C 33.00.a_0180_0080_999|DK</t>
  </si>
  <si>
    <t>C 33.00.a_0180_0100_999|DK</t>
  </si>
  <si>
    <t>C 33.00.a_0180_0200_999|DK</t>
  </si>
  <si>
    <t>C 33.00.a_0180_0210_999|DK</t>
  </si>
  <si>
    <t>C 33.00.a_0180_0220_999|DK</t>
  </si>
  <si>
    <t>C 33.00.a_0180_0230_999|DK</t>
  </si>
  <si>
    <t>C 33.00.a_0180_0240_999|DK</t>
  </si>
  <si>
    <t>C 33.00.a_0180_0250_999|DK</t>
  </si>
  <si>
    <t>C 33.00.a_0190_0010_999|DK</t>
  </si>
  <si>
    <t>C 33.00.a_0190_0020_999|DK</t>
  </si>
  <si>
    <t>C 33.00.a_0190_0030_999|DK</t>
  </si>
  <si>
    <t>C 33.00.a_0190_0060_999|DK</t>
  </si>
  <si>
    <t>C 33.00.a_0190_0080_999|DK</t>
  </si>
  <si>
    <t>C 33.00.a_0190_0100_999|DK</t>
  </si>
  <si>
    <t>C 33.00.a_0190_0200_999|DK</t>
  </si>
  <si>
    <t>C 33.00.a_0190_0210_999|DK</t>
  </si>
  <si>
    <t>C 33.00.a_0190_0220_999|DK</t>
  </si>
  <si>
    <t>C 33.00.a_0190_0230_999|DK</t>
  </si>
  <si>
    <t>C 33.00.a_0190_0240_999|DK</t>
  </si>
  <si>
    <t>C 33.00.a_0190_0250_999|DK</t>
  </si>
  <si>
    <t>C 33.00.a_0200_0010_999|DK</t>
  </si>
  <si>
    <t>C 33.00.a_0200_0020_999|DK</t>
  </si>
  <si>
    <t>C 33.00.a_0200_0030_999|DK</t>
  </si>
  <si>
    <t>C 33.00.a_0200_0060_999|DK</t>
  </si>
  <si>
    <t>C 33.00.a_0200_0080_999|DK</t>
  </si>
  <si>
    <t>C 33.00.a_0200_0100_999|DK</t>
  </si>
  <si>
    <t>C 33.00.a_0200_0200_999|DK</t>
  </si>
  <si>
    <t>C 33.00.a_0200_0210_999|DK</t>
  </si>
  <si>
    <t>C 33.00.a_0200_0220_999|DK</t>
  </si>
  <si>
    <t>C 33.00.a_0200_0230_999|DK</t>
  </si>
  <si>
    <t>C 33.00.a_0200_0240_999|DK</t>
  </si>
  <si>
    <t>C 33.00.a_0200_0250_999|DK</t>
  </si>
  <si>
    <t>C 33.00.a_0210_0010_999|DK</t>
  </si>
  <si>
    <t>C 33.00.a_0210_0020_999|DK</t>
  </si>
  <si>
    <t>C 33.00.a_0210_0030_999|DK</t>
  </si>
  <si>
    <t>C 33.00.a_0210_0060_999|DK</t>
  </si>
  <si>
    <t>C 33.00.a_0210_0080_999|DK</t>
  </si>
  <si>
    <t>C 33.00.a_0210_0100_999|DK</t>
  </si>
  <si>
    <t>C 33.00.a_0210_0200_999|DK</t>
  </si>
  <si>
    <t>C 33.00.a_0210_0210_999|DK</t>
  </si>
  <si>
    <t>C 33.00.a_0210_0220_999|DK</t>
  </si>
  <si>
    <t>C 33.00.a_0210_0230_999|DK</t>
  </si>
  <si>
    <t>C 33.00.a_0210_0240_999|DK</t>
  </si>
  <si>
    <t>C 33.00.a_0210_0250_999|DK</t>
  </si>
  <si>
    <t>C 33.00.a_0220_0010_999|DK</t>
  </si>
  <si>
    <t>C 33.00.a_0220_0020_999|DK</t>
  </si>
  <si>
    <t>C 33.00.a_0220_0030_999|DK</t>
  </si>
  <si>
    <t>C 33.00.a_0220_0060_999|DK</t>
  </si>
  <si>
    <t>C 33.00.a_0220_0080_999|DK</t>
  </si>
  <si>
    <t>C 33.00.a_0220_0100_999|DK</t>
  </si>
  <si>
    <t>C 33.00.a_0220_0200_999|DK</t>
  </si>
  <si>
    <t>C 33.00.a_0220_0210_999|DK</t>
  </si>
  <si>
    <t>C 33.00.a_0220_0220_999|DK</t>
  </si>
  <si>
    <t>C 33.00.a_0220_0230_999|DK</t>
  </si>
  <si>
    <t>C 33.00.a_0220_0240_999|DK</t>
  </si>
  <si>
    <t>C 33.00.a_0220_0250_999|DK</t>
  </si>
  <si>
    <t>C 33.00.a_0230_0010_999|DK</t>
  </si>
  <si>
    <t>C 33.00.a_0230_0020_999|DK</t>
  </si>
  <si>
    <t>C 33.00.a_0230_0030_999|DK</t>
  </si>
  <si>
    <t>C 33.00.a_0230_0060_999|DK</t>
  </si>
  <si>
    <t>C 33.00.a_0230_0080_999|DK</t>
  </si>
  <si>
    <t>C 33.00.a_0230_0100_999|DK</t>
  </si>
  <si>
    <t>C 33.00.a_0230_0200_999|DK</t>
  </si>
  <si>
    <t>C 33.00.a_0230_0210_999|DK</t>
  </si>
  <si>
    <t>C 33.00.a_0230_0220_999|DK</t>
  </si>
  <si>
    <t>C 33.00.a_0230_0230_999|DK</t>
  </si>
  <si>
    <t>C 33.00.a_0230_0240_999|DK</t>
  </si>
  <si>
    <t>C 33.00.a_0230_0250_999|DK</t>
  </si>
  <si>
    <t>C 33.00.a_0010_0300_999|DK</t>
  </si>
  <si>
    <t>C 33.00.a_0170_0010_999|EE</t>
  </si>
  <si>
    <t>C 33.00.a_0170_0020_999|EE</t>
  </si>
  <si>
    <t>C 33.00.a_0170_0030_999|EE</t>
  </si>
  <si>
    <t>C 33.00.a_0170_0060_999|EE</t>
  </si>
  <si>
    <t>C 33.00.a_0170_0080_999|EE</t>
  </si>
  <si>
    <t>C 33.00.a_0170_0100_999|EE</t>
  </si>
  <si>
    <t>C 33.00.a_0170_0200_999|EE</t>
  </si>
  <si>
    <t>C 33.00.a_0170_0210_999|EE</t>
  </si>
  <si>
    <t>C 33.00.a_0170_0220_999|EE</t>
  </si>
  <si>
    <t>C 33.00.a_0170_0230_999|EE</t>
  </si>
  <si>
    <t>C 33.00.a_0170_0240_999|EE</t>
  </si>
  <si>
    <t>C 33.00.a_0170_0250_999|EE</t>
  </si>
  <si>
    <t>C 33.00.a_0180_0010_999|EE</t>
  </si>
  <si>
    <t>C 33.00.a_0180_0020_999|EE</t>
  </si>
  <si>
    <t>C 33.00.a_0180_0030_999|EE</t>
  </si>
  <si>
    <t>C 33.00.a_0180_0060_999|EE</t>
  </si>
  <si>
    <t>C 33.00.a_0180_0080_999|EE</t>
  </si>
  <si>
    <t>C 33.00.a_0180_0100_999|EE</t>
  </si>
  <si>
    <t>C 33.00.a_0180_0200_999|EE</t>
  </si>
  <si>
    <t>C 33.00.a_0180_0210_999|EE</t>
  </si>
  <si>
    <t>C 33.00.a_0180_0220_999|EE</t>
  </si>
  <si>
    <t>C 33.00.a_0180_0230_999|EE</t>
  </si>
  <si>
    <t>C 33.00.a_0180_0240_999|EE</t>
  </si>
  <si>
    <t>C 33.00.a_0180_0250_999|EE</t>
  </si>
  <si>
    <t>C 33.00.a_0190_0010_999|EE</t>
  </si>
  <si>
    <t>C 33.00.a_0190_0020_999|EE</t>
  </si>
  <si>
    <t>C 33.00.a_0190_0030_999|EE</t>
  </si>
  <si>
    <t>C 33.00.a_0190_0060_999|EE</t>
  </si>
  <si>
    <t>C 33.00.a_0190_0080_999|EE</t>
  </si>
  <si>
    <t>C 33.00.a_0190_0100_999|EE</t>
  </si>
  <si>
    <t>C 33.00.a_0190_0200_999|EE</t>
  </si>
  <si>
    <t>C 33.00.a_0190_0210_999|EE</t>
  </si>
  <si>
    <t>C 33.00.a_0190_0220_999|EE</t>
  </si>
  <si>
    <t>C 33.00.a_0190_0230_999|EE</t>
  </si>
  <si>
    <t>C 33.00.a_0190_0240_999|EE</t>
  </si>
  <si>
    <t>C 33.00.a_0190_0250_999|EE</t>
  </si>
  <si>
    <t>C 33.00.a_0200_0010_999|EE</t>
  </si>
  <si>
    <t>C 33.00.a_0200_0020_999|EE</t>
  </si>
  <si>
    <t>C 33.00.a_0200_0030_999|EE</t>
  </si>
  <si>
    <t>C 33.00.a_0200_0060_999|EE</t>
  </si>
  <si>
    <t>C 33.00.a_0200_0080_999|EE</t>
  </si>
  <si>
    <t>C 33.00.a_0200_0100_999|EE</t>
  </si>
  <si>
    <t>C 33.00.a_0200_0200_999|EE</t>
  </si>
  <si>
    <t>C 33.00.a_0200_0210_999|EE</t>
  </si>
  <si>
    <t>C 33.00.a_0200_0220_999|EE</t>
  </si>
  <si>
    <t>C 33.00.a_0200_0230_999|EE</t>
  </si>
  <si>
    <t>C 33.00.a_0200_0240_999|EE</t>
  </si>
  <si>
    <t>C 33.00.a_0200_0250_999|EE</t>
  </si>
  <si>
    <t>C 33.00.a_0210_0010_999|EE</t>
  </si>
  <si>
    <t>C 33.00.a_0210_0020_999|EE</t>
  </si>
  <si>
    <t>C 33.00.a_0210_0030_999|EE</t>
  </si>
  <si>
    <t>C 33.00.a_0210_0060_999|EE</t>
  </si>
  <si>
    <t>C 33.00.a_0210_0080_999|EE</t>
  </si>
  <si>
    <t>C 33.00.a_0210_0100_999|EE</t>
  </si>
  <si>
    <t>C 33.00.a_0210_0200_999|EE</t>
  </si>
  <si>
    <t>C 33.00.a_0210_0210_999|EE</t>
  </si>
  <si>
    <t>C 33.00.a_0210_0220_999|EE</t>
  </si>
  <si>
    <t>C 33.00.a_0210_0230_999|EE</t>
  </si>
  <si>
    <t>C 33.00.a_0210_0240_999|EE</t>
  </si>
  <si>
    <t>C 33.00.a_0210_0250_999|EE</t>
  </si>
  <si>
    <t>C 33.00.a_0220_0010_999|EE</t>
  </si>
  <si>
    <t>C 33.00.a_0220_0020_999|EE</t>
  </si>
  <si>
    <t>C 33.00.a_0220_0030_999|EE</t>
  </si>
  <si>
    <t>C 33.00.a_0220_0060_999|EE</t>
  </si>
  <si>
    <t>C 33.00.a_0220_0080_999|EE</t>
  </si>
  <si>
    <t>C 33.00.a_0220_0100_999|EE</t>
  </si>
  <si>
    <t>C 33.00.a_0220_0200_999|EE</t>
  </si>
  <si>
    <t>C 33.00.a_0220_0210_999|EE</t>
  </si>
  <si>
    <t>C 33.00.a_0220_0220_999|EE</t>
  </si>
  <si>
    <t>C 33.00.a_0220_0230_999|EE</t>
  </si>
  <si>
    <t>C 33.00.a_0220_0240_999|EE</t>
  </si>
  <si>
    <t>C 33.00.a_0220_0250_999|EE</t>
  </si>
  <si>
    <t>C 33.00.a_0230_0010_999|EE</t>
  </si>
  <si>
    <t>C 33.00.a_0230_0020_999|EE</t>
  </si>
  <si>
    <t>C 33.00.a_0230_0030_999|EE</t>
  </si>
  <si>
    <t>C 33.00.a_0230_0060_999|EE</t>
  </si>
  <si>
    <t>C 33.00.a_0230_0080_999|EE</t>
  </si>
  <si>
    <t>C 33.00.a_0230_0100_999|EE</t>
  </si>
  <si>
    <t>C 33.00.a_0230_0200_999|EE</t>
  </si>
  <si>
    <t>C 33.00.a_0230_0210_999|EE</t>
  </si>
  <si>
    <t>C 33.00.a_0230_0220_999|EE</t>
  </si>
  <si>
    <t>C 33.00.a_0230_0230_999|EE</t>
  </si>
  <si>
    <t>C 33.00.a_0230_0240_999|EE</t>
  </si>
  <si>
    <t>C 33.00.a_0230_0250_999|EE</t>
  </si>
  <si>
    <t>C 33.00.a_0010_0300_999|EE</t>
  </si>
  <si>
    <t>C 33.00.a_0170_0010_999|FI</t>
  </si>
  <si>
    <t>C 33.00.a_0170_0020_999|FI</t>
  </si>
  <si>
    <t>C 33.00.a_0170_0030_999|FI</t>
  </si>
  <si>
    <t>C 33.00.a_0170_0060_999|FI</t>
  </si>
  <si>
    <t>C 33.00.a_0170_0080_999|FI</t>
  </si>
  <si>
    <t>C 33.00.a_0170_0100_999|FI</t>
  </si>
  <si>
    <t>C 33.00.a_0170_0200_999|FI</t>
  </si>
  <si>
    <t>C 33.00.a_0170_0210_999|FI</t>
  </si>
  <si>
    <t>C 33.00.a_0170_0220_999|FI</t>
  </si>
  <si>
    <t>C 33.00.a_0170_0230_999|FI</t>
  </si>
  <si>
    <t>C 33.00.a_0170_0240_999|FI</t>
  </si>
  <si>
    <t>C 33.00.a_0170_0250_999|FI</t>
  </si>
  <si>
    <t>C 33.00.a_0180_0010_999|FI</t>
  </si>
  <si>
    <t>C 33.00.a_0180_0020_999|FI</t>
  </si>
  <si>
    <t>C 33.00.a_0180_0030_999|FI</t>
  </si>
  <si>
    <t>C 33.00.a_0180_0060_999|FI</t>
  </si>
  <si>
    <t>C 33.00.a_0180_0080_999|FI</t>
  </si>
  <si>
    <t>C 33.00.a_0180_0100_999|FI</t>
  </si>
  <si>
    <t>C 33.00.a_0180_0200_999|FI</t>
  </si>
  <si>
    <t>C 33.00.a_0180_0210_999|FI</t>
  </si>
  <si>
    <t>C 33.00.a_0180_0220_999|FI</t>
  </si>
  <si>
    <t>C 33.00.a_0180_0230_999|FI</t>
  </si>
  <si>
    <t>C 33.00.a_0180_0240_999|FI</t>
  </si>
  <si>
    <t>C 33.00.a_0180_0250_999|FI</t>
  </si>
  <si>
    <t>C 33.00.a_0190_0010_999|FI</t>
  </si>
  <si>
    <t>C 33.00.a_0190_0020_999|FI</t>
  </si>
  <si>
    <t>C 33.00.a_0190_0030_999|FI</t>
  </si>
  <si>
    <t>C 33.00.a_0190_0060_999|FI</t>
  </si>
  <si>
    <t>C 33.00.a_0190_0080_999|FI</t>
  </si>
  <si>
    <t>C 33.00.a_0190_0100_999|FI</t>
  </si>
  <si>
    <t>C 33.00.a_0190_0200_999|FI</t>
  </si>
  <si>
    <t>C 33.00.a_0190_0210_999|FI</t>
  </si>
  <si>
    <t>C 33.00.a_0190_0220_999|FI</t>
  </si>
  <si>
    <t>C 33.00.a_0190_0230_999|FI</t>
  </si>
  <si>
    <t>C 33.00.a_0190_0240_999|FI</t>
  </si>
  <si>
    <t>C 33.00.a_0190_0250_999|FI</t>
  </si>
  <si>
    <t>C 33.00.a_0200_0010_999|FI</t>
  </si>
  <si>
    <t>C 33.00.a_0200_0020_999|FI</t>
  </si>
  <si>
    <t>C 33.00.a_0200_0030_999|FI</t>
  </si>
  <si>
    <t>C 33.00.a_0200_0060_999|FI</t>
  </si>
  <si>
    <t>C 33.00.a_0200_0080_999|FI</t>
  </si>
  <si>
    <t>C 33.00.a_0200_0100_999|FI</t>
  </si>
  <si>
    <t>C 33.00.a_0200_0200_999|FI</t>
  </si>
  <si>
    <t>C 33.00.a_0200_0210_999|FI</t>
  </si>
  <si>
    <t>C 33.00.a_0200_0220_999|FI</t>
  </si>
  <si>
    <t>C 33.00.a_0200_0230_999|FI</t>
  </si>
  <si>
    <t>C 33.00.a_0200_0240_999|FI</t>
  </si>
  <si>
    <t>C 33.00.a_0200_0250_999|FI</t>
  </si>
  <si>
    <t>C 33.00.a_0210_0010_999|FI</t>
  </si>
  <si>
    <t>C 33.00.a_0210_0020_999|FI</t>
  </si>
  <si>
    <t>C 33.00.a_0210_0030_999|FI</t>
  </si>
  <si>
    <t>C 33.00.a_0210_0060_999|FI</t>
  </si>
  <si>
    <t>C 33.00.a_0210_0080_999|FI</t>
  </si>
  <si>
    <t>C 33.00.a_0210_0100_999|FI</t>
  </si>
  <si>
    <t>C 33.00.a_0210_0200_999|FI</t>
  </si>
  <si>
    <t>C 33.00.a_0210_0210_999|FI</t>
  </si>
  <si>
    <t>C 33.00.a_0210_0220_999|FI</t>
  </si>
  <si>
    <t>C 33.00.a_0210_0230_999|FI</t>
  </si>
  <si>
    <t>C 33.00.a_0210_0240_999|FI</t>
  </si>
  <si>
    <t>C 33.00.a_0210_0250_999|FI</t>
  </si>
  <si>
    <t>C 33.00.a_0220_0010_999|FI</t>
  </si>
  <si>
    <t>C 33.00.a_0220_0020_999|FI</t>
  </si>
  <si>
    <t>C 33.00.a_0220_0030_999|FI</t>
  </si>
  <si>
    <t>C 33.00.a_0220_0060_999|FI</t>
  </si>
  <si>
    <t>C 33.00.a_0220_0080_999|FI</t>
  </si>
  <si>
    <t>C 33.00.a_0220_0100_999|FI</t>
  </si>
  <si>
    <t>C 33.00.a_0220_0200_999|FI</t>
  </si>
  <si>
    <t>C 33.00.a_0220_0210_999|FI</t>
  </si>
  <si>
    <t>C 33.00.a_0220_0220_999|FI</t>
  </si>
  <si>
    <t>C 33.00.a_0220_0230_999|FI</t>
  </si>
  <si>
    <t>C 33.00.a_0220_0240_999|FI</t>
  </si>
  <si>
    <t>C 33.00.a_0220_0250_999|FI</t>
  </si>
  <si>
    <t>C 33.00.a_0230_0010_999|FI</t>
  </si>
  <si>
    <t>C 33.00.a_0230_0020_999|FI</t>
  </si>
  <si>
    <t>C 33.00.a_0230_0030_999|FI</t>
  </si>
  <si>
    <t>C 33.00.a_0230_0060_999|FI</t>
  </si>
  <si>
    <t>C 33.00.a_0230_0080_999|FI</t>
  </si>
  <si>
    <t>C 33.00.a_0230_0100_999|FI</t>
  </si>
  <si>
    <t>C 33.00.a_0230_0200_999|FI</t>
  </si>
  <si>
    <t>C 33.00.a_0230_0210_999|FI</t>
  </si>
  <si>
    <t>C 33.00.a_0230_0220_999|FI</t>
  </si>
  <si>
    <t>C 33.00.a_0230_0230_999|FI</t>
  </si>
  <si>
    <t>C 33.00.a_0230_0240_999|FI</t>
  </si>
  <si>
    <t>C 33.00.a_0230_0250_999|FI</t>
  </si>
  <si>
    <t>C 33.00.a_0010_0300_999|FI</t>
  </si>
  <si>
    <t>C 33.00.a_0170_0010_999|FR</t>
  </si>
  <si>
    <t>C 33.00.a_0170_0020_999|FR</t>
  </si>
  <si>
    <t>C 33.00.a_0170_0030_999|FR</t>
  </si>
  <si>
    <t>C 33.00.a_0170_0060_999|FR</t>
  </si>
  <si>
    <t>C 33.00.a_0170_0080_999|FR</t>
  </si>
  <si>
    <t>C 33.00.a_0170_0100_999|FR</t>
  </si>
  <si>
    <t>C 33.00.a_0170_0200_999|FR</t>
  </si>
  <si>
    <t>C 33.00.a_0170_0210_999|FR</t>
  </si>
  <si>
    <t>C 33.00.a_0170_0220_999|FR</t>
  </si>
  <si>
    <t>C 33.00.a_0170_0230_999|FR</t>
  </si>
  <si>
    <t>C 33.00.a_0170_0240_999|FR</t>
  </si>
  <si>
    <t>C 33.00.a_0170_0250_999|FR</t>
  </si>
  <si>
    <t>C 33.00.a_0180_0010_999|FR</t>
  </si>
  <si>
    <t>C 33.00.a_0180_0020_999|FR</t>
  </si>
  <si>
    <t>C 33.00.a_0180_0030_999|FR</t>
  </si>
  <si>
    <t>C 33.00.a_0180_0060_999|FR</t>
  </si>
  <si>
    <t>C 33.00.a_0180_0080_999|FR</t>
  </si>
  <si>
    <t>C 33.00.a_0180_0100_999|FR</t>
  </si>
  <si>
    <t>C 33.00.a_0180_0200_999|FR</t>
  </si>
  <si>
    <t>C 33.00.a_0180_0210_999|FR</t>
  </si>
  <si>
    <t>C 33.00.a_0180_0220_999|FR</t>
  </si>
  <si>
    <t>C 33.00.a_0180_0230_999|FR</t>
  </si>
  <si>
    <t>C 33.00.a_0180_0240_999|FR</t>
  </si>
  <si>
    <t>C 33.00.a_0180_0250_999|FR</t>
  </si>
  <si>
    <t>C 33.00.a_0190_0010_999|FR</t>
  </si>
  <si>
    <t>C 33.00.a_0190_0020_999|FR</t>
  </si>
  <si>
    <t>C 33.00.a_0190_0030_999|FR</t>
  </si>
  <si>
    <t>C 33.00.a_0190_0060_999|FR</t>
  </si>
  <si>
    <t>C 33.00.a_0190_0080_999|FR</t>
  </si>
  <si>
    <t>C 33.00.a_0190_0100_999|FR</t>
  </si>
  <si>
    <t>C 33.00.a_0190_0200_999|FR</t>
  </si>
  <si>
    <t>C 33.00.a_0190_0210_999|FR</t>
  </si>
  <si>
    <t>C 33.00.a_0190_0220_999|FR</t>
  </si>
  <si>
    <t>C 33.00.a_0190_0230_999|FR</t>
  </si>
  <si>
    <t>C 33.00.a_0190_0240_999|FR</t>
  </si>
  <si>
    <t>C 33.00.a_0190_0250_999|FR</t>
  </si>
  <si>
    <t>C 33.00.a_0200_0010_999|FR</t>
  </si>
  <si>
    <t>C 33.00.a_0200_0020_999|FR</t>
  </si>
  <si>
    <t>C 33.00.a_0200_0030_999|FR</t>
  </si>
  <si>
    <t>C 33.00.a_0200_0060_999|FR</t>
  </si>
  <si>
    <t>C 33.00.a_0200_0080_999|FR</t>
  </si>
  <si>
    <t>C 33.00.a_0200_0100_999|FR</t>
  </si>
  <si>
    <t>C 33.00.a_0200_0200_999|FR</t>
  </si>
  <si>
    <t>C 33.00.a_0200_0210_999|FR</t>
  </si>
  <si>
    <t>C 33.00.a_0200_0220_999|FR</t>
  </si>
  <si>
    <t>C 33.00.a_0200_0230_999|FR</t>
  </si>
  <si>
    <t>C 33.00.a_0200_0240_999|FR</t>
  </si>
  <si>
    <t>C 33.00.a_0200_0250_999|FR</t>
  </si>
  <si>
    <t>C 33.00.a_0210_0010_999|FR</t>
  </si>
  <si>
    <t>C 33.00.a_0210_0020_999|FR</t>
  </si>
  <si>
    <t>C 33.00.a_0210_0030_999|FR</t>
  </si>
  <si>
    <t>C 33.00.a_0210_0060_999|FR</t>
  </si>
  <si>
    <t>C 33.00.a_0210_0080_999|FR</t>
  </si>
  <si>
    <t>C 33.00.a_0210_0100_999|FR</t>
  </si>
  <si>
    <t>C 33.00.a_0210_0200_999|FR</t>
  </si>
  <si>
    <t>C 33.00.a_0210_0210_999|FR</t>
  </si>
  <si>
    <t>C 33.00.a_0210_0220_999|FR</t>
  </si>
  <si>
    <t>C 33.00.a_0210_0230_999|FR</t>
  </si>
  <si>
    <t>C 33.00.a_0210_0240_999|FR</t>
  </si>
  <si>
    <t>C 33.00.a_0210_0250_999|FR</t>
  </si>
  <si>
    <t>C 33.00.a_0220_0010_999|FR</t>
  </si>
  <si>
    <t>C 33.00.a_0220_0020_999|FR</t>
  </si>
  <si>
    <t>C 33.00.a_0220_0030_999|FR</t>
  </si>
  <si>
    <t>C 33.00.a_0220_0060_999|FR</t>
  </si>
  <si>
    <t>C 33.00.a_0220_0080_999|FR</t>
  </si>
  <si>
    <t>C 33.00.a_0220_0100_999|FR</t>
  </si>
  <si>
    <t>C 33.00.a_0220_0200_999|FR</t>
  </si>
  <si>
    <t>C 33.00.a_0220_0210_999|FR</t>
  </si>
  <si>
    <t>C 33.00.a_0220_0220_999|FR</t>
  </si>
  <si>
    <t>C 33.00.a_0220_0230_999|FR</t>
  </si>
  <si>
    <t>C 33.00.a_0220_0240_999|FR</t>
  </si>
  <si>
    <t>C 33.00.a_0220_0250_999|FR</t>
  </si>
  <si>
    <t>C 33.00.a_0230_0010_999|FR</t>
  </si>
  <si>
    <t>C 33.00.a_0230_0020_999|FR</t>
  </si>
  <si>
    <t>C 33.00.a_0230_0030_999|FR</t>
  </si>
  <si>
    <t>C 33.00.a_0230_0060_999|FR</t>
  </si>
  <si>
    <t>C 33.00.a_0230_0080_999|FR</t>
  </si>
  <si>
    <t>C 33.00.a_0230_0100_999|FR</t>
  </si>
  <si>
    <t>C 33.00.a_0230_0200_999|FR</t>
  </si>
  <si>
    <t>C 33.00.a_0230_0210_999|FR</t>
  </si>
  <si>
    <t>C 33.00.a_0230_0220_999|FR</t>
  </si>
  <si>
    <t>C 33.00.a_0230_0230_999|FR</t>
  </si>
  <si>
    <t>C 33.00.a_0230_0240_999|FR</t>
  </si>
  <si>
    <t>C 33.00.a_0230_0250_999|FR</t>
  </si>
  <si>
    <t>C 33.00.a_0010_0300_999|FR</t>
  </si>
  <si>
    <t>C 33.00.a_0170_0010_999|DE</t>
  </si>
  <si>
    <t>C 33.00.a_0170_0020_999|DE</t>
  </si>
  <si>
    <t>C 33.00.a_0170_0030_999|DE</t>
  </si>
  <si>
    <t>C 33.00.a_0170_0060_999|DE</t>
  </si>
  <si>
    <t>C 33.00.a_0170_0080_999|DE</t>
  </si>
  <si>
    <t>C 33.00.a_0170_0100_999|DE</t>
  </si>
  <si>
    <t>C 33.00.a_0170_0200_999|DE</t>
  </si>
  <si>
    <t>C 33.00.a_0170_0210_999|DE</t>
  </si>
  <si>
    <t>C 33.00.a_0170_0220_999|DE</t>
  </si>
  <si>
    <t>C 33.00.a_0170_0230_999|DE</t>
  </si>
  <si>
    <t>C 33.00.a_0170_0240_999|DE</t>
  </si>
  <si>
    <t>C 33.00.a_0170_0250_999|DE</t>
  </si>
  <si>
    <t>C 33.00.a_0180_0010_999|DE</t>
  </si>
  <si>
    <t>C 33.00.a_0180_0020_999|DE</t>
  </si>
  <si>
    <t>C 33.00.a_0180_0030_999|DE</t>
  </si>
  <si>
    <t>C 33.00.a_0180_0060_999|DE</t>
  </si>
  <si>
    <t>C 33.00.a_0180_0080_999|DE</t>
  </si>
  <si>
    <t>C 33.00.a_0180_0100_999|DE</t>
  </si>
  <si>
    <t>C 33.00.a_0180_0200_999|DE</t>
  </si>
  <si>
    <t>C 33.00.a_0180_0210_999|DE</t>
  </si>
  <si>
    <t>C 33.00.a_0180_0220_999|DE</t>
  </si>
  <si>
    <t>C 33.00.a_0180_0230_999|DE</t>
  </si>
  <si>
    <t>C 33.00.a_0180_0240_999|DE</t>
  </si>
  <si>
    <t>C 33.00.a_0180_0250_999|DE</t>
  </si>
  <si>
    <t>C 33.00.a_0190_0010_999|DE</t>
  </si>
  <si>
    <t>C 33.00.a_0190_0020_999|DE</t>
  </si>
  <si>
    <t>C 33.00.a_0190_0030_999|DE</t>
  </si>
  <si>
    <t>C 33.00.a_0190_0060_999|DE</t>
  </si>
  <si>
    <t>C 33.00.a_0190_0080_999|DE</t>
  </si>
  <si>
    <t>C 33.00.a_0190_0100_999|DE</t>
  </si>
  <si>
    <t>C 33.00.a_0190_0200_999|DE</t>
  </si>
  <si>
    <t>C 33.00.a_0190_0210_999|DE</t>
  </si>
  <si>
    <t>C 33.00.a_0190_0220_999|DE</t>
  </si>
  <si>
    <t>C 33.00.a_0190_0230_999|DE</t>
  </si>
  <si>
    <t>C 33.00.a_0190_0240_999|DE</t>
  </si>
  <si>
    <t>C 33.00.a_0190_0250_999|DE</t>
  </si>
  <si>
    <t>C 33.00.a_0200_0010_999|DE</t>
  </si>
  <si>
    <t>C 33.00.a_0200_0020_999|DE</t>
  </si>
  <si>
    <t>C 33.00.a_0200_0030_999|DE</t>
  </si>
  <si>
    <t>C 33.00.a_0200_0060_999|DE</t>
  </si>
  <si>
    <t>C 33.00.a_0200_0080_999|DE</t>
  </si>
  <si>
    <t>C 33.00.a_0200_0100_999|DE</t>
  </si>
  <si>
    <t>C 33.00.a_0200_0200_999|DE</t>
  </si>
  <si>
    <t>C 33.00.a_0200_0210_999|DE</t>
  </si>
  <si>
    <t>C 33.00.a_0200_0220_999|DE</t>
  </si>
  <si>
    <t>C 33.00.a_0200_0230_999|DE</t>
  </si>
  <si>
    <t>C 33.00.a_0200_0240_999|DE</t>
  </si>
  <si>
    <t>C 33.00.a_0200_0250_999|DE</t>
  </si>
  <si>
    <t>C 33.00.a_0210_0010_999|DE</t>
  </si>
  <si>
    <t>C 33.00.a_0210_0020_999|DE</t>
  </si>
  <si>
    <t>C 33.00.a_0210_0030_999|DE</t>
  </si>
  <si>
    <t>C 33.00.a_0210_0060_999|DE</t>
  </si>
  <si>
    <t>C 33.00.a_0210_0080_999|DE</t>
  </si>
  <si>
    <t>C 33.00.a_0210_0100_999|DE</t>
  </si>
  <si>
    <t>C 33.00.a_0210_0200_999|DE</t>
  </si>
  <si>
    <t>C 33.00.a_0210_0210_999|DE</t>
  </si>
  <si>
    <t>C 33.00.a_0210_0220_999|DE</t>
  </si>
  <si>
    <t>C 33.00.a_0210_0230_999|DE</t>
  </si>
  <si>
    <t>C 33.00.a_0210_0240_999|DE</t>
  </si>
  <si>
    <t>C 33.00.a_0210_0250_999|DE</t>
  </si>
  <si>
    <t>C 33.00.a_0220_0010_999|DE</t>
  </si>
  <si>
    <t>C 33.00.a_0220_0020_999|DE</t>
  </si>
  <si>
    <t>C 33.00.a_0220_0030_999|DE</t>
  </si>
  <si>
    <t>C 33.00.a_0220_0060_999|DE</t>
  </si>
  <si>
    <t>C 33.00.a_0220_0080_999|DE</t>
  </si>
  <si>
    <t>C 33.00.a_0220_0100_999|DE</t>
  </si>
  <si>
    <t>C 33.00.a_0220_0200_999|DE</t>
  </si>
  <si>
    <t>C 33.00.a_0220_0210_999|DE</t>
  </si>
  <si>
    <t>C 33.00.a_0220_0220_999|DE</t>
  </si>
  <si>
    <t>C 33.00.a_0220_0230_999|DE</t>
  </si>
  <si>
    <t>C 33.00.a_0220_0240_999|DE</t>
  </si>
  <si>
    <t>C 33.00.a_0220_0250_999|DE</t>
  </si>
  <si>
    <t>C 33.00.a_0230_0010_999|DE</t>
  </si>
  <si>
    <t>C 33.00.a_0230_0020_999|DE</t>
  </si>
  <si>
    <t>C 33.00.a_0230_0030_999|DE</t>
  </si>
  <si>
    <t>C 33.00.a_0230_0060_999|DE</t>
  </si>
  <si>
    <t>C 33.00.a_0230_0080_999|DE</t>
  </si>
  <si>
    <t>C 33.00.a_0230_0100_999|DE</t>
  </si>
  <si>
    <t>C 33.00.a_0230_0200_999|DE</t>
  </si>
  <si>
    <t>C 33.00.a_0230_0210_999|DE</t>
  </si>
  <si>
    <t>C 33.00.a_0230_0220_999|DE</t>
  </si>
  <si>
    <t>C 33.00.a_0230_0230_999|DE</t>
  </si>
  <si>
    <t>C 33.00.a_0230_0240_999|DE</t>
  </si>
  <si>
    <t>C 33.00.a_0230_0250_999|DE</t>
  </si>
  <si>
    <t>C 33.00.a_0010_0300_999|DE</t>
  </si>
  <si>
    <t>C 33.00.a_0170_0010_999|HR</t>
  </si>
  <si>
    <t>C 33.00.a_0170_0020_999|HR</t>
  </si>
  <si>
    <t>C 33.00.a_0170_0030_999|HR</t>
  </si>
  <si>
    <t>C 33.00.a_0170_0060_999|HR</t>
  </si>
  <si>
    <t>C 33.00.a_0170_0080_999|HR</t>
  </si>
  <si>
    <t>C 33.00.a_0170_0100_999|HR</t>
  </si>
  <si>
    <t>C 33.00.a_0170_0200_999|HR</t>
  </si>
  <si>
    <t>C 33.00.a_0170_0210_999|HR</t>
  </si>
  <si>
    <t>C 33.00.a_0170_0220_999|HR</t>
  </si>
  <si>
    <t>C 33.00.a_0170_0230_999|HR</t>
  </si>
  <si>
    <t>C 33.00.a_0170_0240_999|HR</t>
  </si>
  <si>
    <t>C 33.00.a_0170_0250_999|HR</t>
  </si>
  <si>
    <t>C 33.00.a_0180_0010_999|HR</t>
  </si>
  <si>
    <t>C 33.00.a_0180_0020_999|HR</t>
  </si>
  <si>
    <t>C 33.00.a_0180_0030_999|HR</t>
  </si>
  <si>
    <t>C 33.00.a_0180_0060_999|HR</t>
  </si>
  <si>
    <t>C 33.00.a_0180_0080_999|HR</t>
  </si>
  <si>
    <t>C 33.00.a_0180_0100_999|HR</t>
  </si>
  <si>
    <t>C 33.00.a_0180_0200_999|HR</t>
  </si>
  <si>
    <t>C 33.00.a_0180_0210_999|HR</t>
  </si>
  <si>
    <t>C 33.00.a_0180_0220_999|HR</t>
  </si>
  <si>
    <t>C 33.00.a_0180_0230_999|HR</t>
  </si>
  <si>
    <t>C 33.00.a_0180_0240_999|HR</t>
  </si>
  <si>
    <t>C 33.00.a_0180_0250_999|HR</t>
  </si>
  <si>
    <t>C 33.00.a_0190_0010_999|HR</t>
  </si>
  <si>
    <t>C 33.00.a_0190_0020_999|HR</t>
  </si>
  <si>
    <t>C 33.00.a_0190_0030_999|HR</t>
  </si>
  <si>
    <t>C 33.00.a_0190_0060_999|HR</t>
  </si>
  <si>
    <t>C 33.00.a_0190_0080_999|HR</t>
  </si>
  <si>
    <t>C 33.00.a_0190_0100_999|HR</t>
  </si>
  <si>
    <t>C 33.00.a_0190_0200_999|HR</t>
  </si>
  <si>
    <t>C 33.00.a_0190_0210_999|HR</t>
  </si>
  <si>
    <t>C 33.00.a_0190_0220_999|HR</t>
  </si>
  <si>
    <t>C 33.00.a_0190_0230_999|HR</t>
  </si>
  <si>
    <t>C 33.00.a_0190_0240_999|HR</t>
  </si>
  <si>
    <t>C 33.00.a_0190_0250_999|HR</t>
  </si>
  <si>
    <t>C 33.00.a_0200_0010_999|HR</t>
  </si>
  <si>
    <t>C 33.00.a_0200_0020_999|HR</t>
  </si>
  <si>
    <t>C 33.00.a_0200_0030_999|HR</t>
  </si>
  <si>
    <t>C 33.00.a_0200_0060_999|HR</t>
  </si>
  <si>
    <t>C 33.00.a_0200_0080_999|HR</t>
  </si>
  <si>
    <t>C 33.00.a_0200_0100_999|HR</t>
  </si>
  <si>
    <t>C 33.00.a_0200_0200_999|HR</t>
  </si>
  <si>
    <t>C 33.00.a_0200_0210_999|HR</t>
  </si>
  <si>
    <t>C 33.00.a_0200_0220_999|HR</t>
  </si>
  <si>
    <t>C 33.00.a_0200_0230_999|HR</t>
  </si>
  <si>
    <t>C 33.00.a_0200_0240_999|HR</t>
  </si>
  <si>
    <t>C 33.00.a_0200_0250_999|HR</t>
  </si>
  <si>
    <t>C 33.00.a_0210_0010_999|HR</t>
  </si>
  <si>
    <t>C 33.00.a_0210_0020_999|HR</t>
  </si>
  <si>
    <t>C 33.00.a_0210_0030_999|HR</t>
  </si>
  <si>
    <t>C 33.00.a_0210_0060_999|HR</t>
  </si>
  <si>
    <t>C 33.00.a_0210_0080_999|HR</t>
  </si>
  <si>
    <t>C 33.00.a_0210_0100_999|HR</t>
  </si>
  <si>
    <t>C 33.00.a_0210_0200_999|HR</t>
  </si>
  <si>
    <t>C 33.00.a_0210_0210_999|HR</t>
  </si>
  <si>
    <t>C 33.00.a_0210_0220_999|HR</t>
  </si>
  <si>
    <t>C 33.00.a_0210_0230_999|HR</t>
  </si>
  <si>
    <t>C 33.00.a_0210_0240_999|HR</t>
  </si>
  <si>
    <t>C 33.00.a_0210_0250_999|HR</t>
  </si>
  <si>
    <t>C 33.00.a_0220_0010_999|HR</t>
  </si>
  <si>
    <t>C 33.00.a_0220_0020_999|HR</t>
  </si>
  <si>
    <t>C 33.00.a_0220_0030_999|HR</t>
  </si>
  <si>
    <t>C 33.00.a_0220_0060_999|HR</t>
  </si>
  <si>
    <t>C 33.00.a_0220_0080_999|HR</t>
  </si>
  <si>
    <t>C 33.00.a_0220_0100_999|HR</t>
  </si>
  <si>
    <t>C 33.00.a_0220_0200_999|HR</t>
  </si>
  <si>
    <t>C 33.00.a_0220_0210_999|HR</t>
  </si>
  <si>
    <t>C 33.00.a_0220_0220_999|HR</t>
  </si>
  <si>
    <t>C 33.00.a_0220_0230_999|HR</t>
  </si>
  <si>
    <t>C 33.00.a_0220_0240_999|HR</t>
  </si>
  <si>
    <t>C 33.00.a_0220_0250_999|HR</t>
  </si>
  <si>
    <t>C 33.00.a_0230_0010_999|HR</t>
  </si>
  <si>
    <t>C 33.00.a_0230_0020_999|HR</t>
  </si>
  <si>
    <t>C 33.00.a_0230_0030_999|HR</t>
  </si>
  <si>
    <t>C 33.00.a_0230_0060_999|HR</t>
  </si>
  <si>
    <t>C 33.00.a_0230_0080_999|HR</t>
  </si>
  <si>
    <t>C 33.00.a_0230_0100_999|HR</t>
  </si>
  <si>
    <t>C 33.00.a_0230_0200_999|HR</t>
  </si>
  <si>
    <t>C 33.00.a_0230_0210_999|HR</t>
  </si>
  <si>
    <t>C 33.00.a_0230_0220_999|HR</t>
  </si>
  <si>
    <t>C 33.00.a_0230_0230_999|HR</t>
  </si>
  <si>
    <t>C 33.00.a_0230_0240_999|HR</t>
  </si>
  <si>
    <t>C 33.00.a_0230_0250_999|HR</t>
  </si>
  <si>
    <t>C 33.00.a_0010_0300_999|HR</t>
  </si>
  <si>
    <t>C 33.00.a_0170_0010_999|GR</t>
  </si>
  <si>
    <t>C 33.00.a_0170_0020_999|GR</t>
  </si>
  <si>
    <t>C 33.00.a_0170_0030_999|GR</t>
  </si>
  <si>
    <t>C 33.00.a_0170_0060_999|GR</t>
  </si>
  <si>
    <t>C 33.00.a_0170_0080_999|GR</t>
  </si>
  <si>
    <t>C 33.00.a_0170_0100_999|GR</t>
  </si>
  <si>
    <t>C 33.00.a_0170_0200_999|GR</t>
  </si>
  <si>
    <t>C 33.00.a_0170_0210_999|GR</t>
  </si>
  <si>
    <t>C 33.00.a_0170_0220_999|GR</t>
  </si>
  <si>
    <t>C 33.00.a_0170_0230_999|GR</t>
  </si>
  <si>
    <t>C 33.00.a_0170_0240_999|GR</t>
  </si>
  <si>
    <t>C 33.00.a_0170_0250_999|GR</t>
  </si>
  <si>
    <t>C 33.00.a_0180_0010_999|GR</t>
  </si>
  <si>
    <t>C 33.00.a_0180_0020_999|GR</t>
  </si>
  <si>
    <t>C 33.00.a_0180_0030_999|GR</t>
  </si>
  <si>
    <t>C 33.00.a_0180_0060_999|GR</t>
  </si>
  <si>
    <t>C 33.00.a_0180_0080_999|GR</t>
  </si>
  <si>
    <t>C 33.00.a_0180_0100_999|GR</t>
  </si>
  <si>
    <t>C 33.00.a_0180_0200_999|GR</t>
  </si>
  <si>
    <t>C 33.00.a_0180_0210_999|GR</t>
  </si>
  <si>
    <t>C 33.00.a_0180_0220_999|GR</t>
  </si>
  <si>
    <t>C 33.00.a_0180_0230_999|GR</t>
  </si>
  <si>
    <t>C 33.00.a_0180_0240_999|GR</t>
  </si>
  <si>
    <t>C 33.00.a_0180_0250_999|GR</t>
  </si>
  <si>
    <t>C 33.00.a_0190_0010_999|GR</t>
  </si>
  <si>
    <t>C 33.00.a_0190_0020_999|GR</t>
  </si>
  <si>
    <t>C 33.00.a_0190_0030_999|GR</t>
  </si>
  <si>
    <t>C 33.00.a_0190_0060_999|GR</t>
  </si>
  <si>
    <t>C 33.00.a_0190_0080_999|GR</t>
  </si>
  <si>
    <t>C 33.00.a_0190_0100_999|GR</t>
  </si>
  <si>
    <t>C 33.00.a_0190_0200_999|GR</t>
  </si>
  <si>
    <t>C 33.00.a_0190_0210_999|GR</t>
  </si>
  <si>
    <t>C 33.00.a_0190_0220_999|GR</t>
  </si>
  <si>
    <t>C 33.00.a_0190_0230_999|GR</t>
  </si>
  <si>
    <t>C 33.00.a_0190_0240_999|GR</t>
  </si>
  <si>
    <t>C 33.00.a_0190_0250_999|GR</t>
  </si>
  <si>
    <t>C 33.00.a_0200_0010_999|GR</t>
  </si>
  <si>
    <t>C 33.00.a_0200_0020_999|GR</t>
  </si>
  <si>
    <t>C 33.00.a_0200_0030_999|GR</t>
  </si>
  <si>
    <t>C 33.00.a_0200_0060_999|GR</t>
  </si>
  <si>
    <t>C 33.00.a_0200_0080_999|GR</t>
  </si>
  <si>
    <t>C 33.00.a_0200_0100_999|GR</t>
  </si>
  <si>
    <t>C 33.00.a_0200_0200_999|GR</t>
  </si>
  <si>
    <t>C 33.00.a_0200_0210_999|GR</t>
  </si>
  <si>
    <t>C 33.00.a_0200_0220_999|GR</t>
  </si>
  <si>
    <t>C 33.00.a_0200_0230_999|GR</t>
  </si>
  <si>
    <t>C 33.00.a_0200_0240_999|GR</t>
  </si>
  <si>
    <t>C 33.00.a_0200_0250_999|GR</t>
  </si>
  <si>
    <t>C 33.00.a_0210_0010_999|GR</t>
  </si>
  <si>
    <t>C 33.00.a_0210_0020_999|GR</t>
  </si>
  <si>
    <t>C 33.00.a_0210_0030_999|GR</t>
  </si>
  <si>
    <t>C 33.00.a_0210_0060_999|GR</t>
  </si>
  <si>
    <t>C 33.00.a_0210_0080_999|GR</t>
  </si>
  <si>
    <t>C 33.00.a_0210_0100_999|GR</t>
  </si>
  <si>
    <t>C 33.00.a_0210_0200_999|GR</t>
  </si>
  <si>
    <t>C 33.00.a_0210_0210_999|GR</t>
  </si>
  <si>
    <t>C 33.00.a_0210_0220_999|GR</t>
  </si>
  <si>
    <t>C 33.00.a_0210_0230_999|GR</t>
  </si>
  <si>
    <t>C 33.00.a_0210_0240_999|GR</t>
  </si>
  <si>
    <t>C 33.00.a_0210_0250_999|GR</t>
  </si>
  <si>
    <t>C 33.00.a_0220_0010_999|GR</t>
  </si>
  <si>
    <t>C 33.00.a_0220_0020_999|GR</t>
  </si>
  <si>
    <t>C 33.00.a_0220_0030_999|GR</t>
  </si>
  <si>
    <t>C 33.00.a_0220_0060_999|GR</t>
  </si>
  <si>
    <t>C 33.00.a_0220_0080_999|GR</t>
  </si>
  <si>
    <t>C 33.00.a_0220_0100_999|GR</t>
  </si>
  <si>
    <t>C 33.00.a_0220_0200_999|GR</t>
  </si>
  <si>
    <t>C 33.00.a_0220_0210_999|GR</t>
  </si>
  <si>
    <t>C 33.00.a_0220_0220_999|GR</t>
  </si>
  <si>
    <t>C 33.00.a_0220_0230_999|GR</t>
  </si>
  <si>
    <t>C 33.00.a_0220_0240_999|GR</t>
  </si>
  <si>
    <t>C 33.00.a_0220_0250_999|GR</t>
  </si>
  <si>
    <t>C 33.00.a_0230_0010_999|GR</t>
  </si>
  <si>
    <t>C 33.00.a_0230_0020_999|GR</t>
  </si>
  <si>
    <t>C 33.00.a_0230_0030_999|GR</t>
  </si>
  <si>
    <t>C 33.00.a_0230_0060_999|GR</t>
  </si>
  <si>
    <t>C 33.00.a_0230_0080_999|GR</t>
  </si>
  <si>
    <t>C 33.00.a_0230_0100_999|GR</t>
  </si>
  <si>
    <t>C 33.00.a_0230_0200_999|GR</t>
  </si>
  <si>
    <t>C 33.00.a_0230_0210_999|GR</t>
  </si>
  <si>
    <t>C 33.00.a_0230_0220_999|GR</t>
  </si>
  <si>
    <t>C 33.00.a_0230_0230_999|GR</t>
  </si>
  <si>
    <t>C 33.00.a_0230_0240_999|GR</t>
  </si>
  <si>
    <t>C 33.00.a_0230_0250_999|GR</t>
  </si>
  <si>
    <t>C 33.00.a_0010_0300_999|GR</t>
  </si>
  <si>
    <t>C 33.00.a_0170_0010_999|HU</t>
  </si>
  <si>
    <t>C 33.00.a_0170_0020_999|HU</t>
  </si>
  <si>
    <t>C 33.00.a_0170_0030_999|HU</t>
  </si>
  <si>
    <t>C 33.00.a_0170_0060_999|HU</t>
  </si>
  <si>
    <t>C 33.00.a_0170_0080_999|HU</t>
  </si>
  <si>
    <t>C 33.00.a_0170_0100_999|HU</t>
  </si>
  <si>
    <t>C 33.00.a_0170_0200_999|HU</t>
  </si>
  <si>
    <t>C 33.00.a_0170_0210_999|HU</t>
  </si>
  <si>
    <t>C 33.00.a_0170_0220_999|HU</t>
  </si>
  <si>
    <t>C 33.00.a_0170_0230_999|HU</t>
  </si>
  <si>
    <t>C 33.00.a_0170_0240_999|HU</t>
  </si>
  <si>
    <t>C 33.00.a_0170_0250_999|HU</t>
  </si>
  <si>
    <t>C 33.00.a_0180_0010_999|HU</t>
  </si>
  <si>
    <t>C 33.00.a_0180_0020_999|HU</t>
  </si>
  <si>
    <t>C 33.00.a_0180_0030_999|HU</t>
  </si>
  <si>
    <t>C 33.00.a_0180_0060_999|HU</t>
  </si>
  <si>
    <t>C 33.00.a_0180_0080_999|HU</t>
  </si>
  <si>
    <t>C 33.00.a_0180_0100_999|HU</t>
  </si>
  <si>
    <t>C 33.00.a_0180_0200_999|HU</t>
  </si>
  <si>
    <t>C 33.00.a_0180_0210_999|HU</t>
  </si>
  <si>
    <t>C 33.00.a_0180_0220_999|HU</t>
  </si>
  <si>
    <t>C 33.00.a_0180_0230_999|HU</t>
  </si>
  <si>
    <t>C 33.00.a_0180_0240_999|HU</t>
  </si>
  <si>
    <t>C 33.00.a_0180_0250_999|HU</t>
  </si>
  <si>
    <t>C 33.00.a_0190_0010_999|HU</t>
  </si>
  <si>
    <t>C 33.00.a_0190_0020_999|HU</t>
  </si>
  <si>
    <t>C 33.00.a_0190_0030_999|HU</t>
  </si>
  <si>
    <t>C 33.00.a_0190_0060_999|HU</t>
  </si>
  <si>
    <t>C 33.00.a_0190_0080_999|HU</t>
  </si>
  <si>
    <t>C 33.00.a_0190_0100_999|HU</t>
  </si>
  <si>
    <t>C 33.00.a_0190_0200_999|HU</t>
  </si>
  <si>
    <t>C 33.00.a_0190_0210_999|HU</t>
  </si>
  <si>
    <t>C 33.00.a_0190_0220_999|HU</t>
  </si>
  <si>
    <t>C 33.00.a_0190_0230_999|HU</t>
  </si>
  <si>
    <t>C 33.00.a_0190_0240_999|HU</t>
  </si>
  <si>
    <t>C 33.00.a_0190_0250_999|HU</t>
  </si>
  <si>
    <t>C 33.00.a_0200_0010_999|HU</t>
  </si>
  <si>
    <t>C 33.00.a_0200_0020_999|HU</t>
  </si>
  <si>
    <t>C 33.00.a_0200_0030_999|HU</t>
  </si>
  <si>
    <t>C 33.00.a_0200_0060_999|HU</t>
  </si>
  <si>
    <t>C 33.00.a_0200_0080_999|HU</t>
  </si>
  <si>
    <t>C 33.00.a_0200_0100_999|HU</t>
  </si>
  <si>
    <t>C 33.00.a_0200_0200_999|HU</t>
  </si>
  <si>
    <t>C 33.00.a_0200_0210_999|HU</t>
  </si>
  <si>
    <t>C 33.00.a_0200_0220_999|HU</t>
  </si>
  <si>
    <t>C 33.00.a_0200_0230_999|HU</t>
  </si>
  <si>
    <t>C 33.00.a_0200_0240_999|HU</t>
  </si>
  <si>
    <t>C 33.00.a_0200_0250_999|HU</t>
  </si>
  <si>
    <t>C 33.00.a_0210_0010_999|HU</t>
  </si>
  <si>
    <t>C 33.00.a_0210_0020_999|HU</t>
  </si>
  <si>
    <t>C 33.00.a_0210_0030_999|HU</t>
  </si>
  <si>
    <t>C 33.00.a_0210_0060_999|HU</t>
  </si>
  <si>
    <t>C 33.00.a_0210_0080_999|HU</t>
  </si>
  <si>
    <t>C 33.00.a_0210_0100_999|HU</t>
  </si>
  <si>
    <t>C 33.00.a_0210_0200_999|HU</t>
  </si>
  <si>
    <t>C 33.00.a_0210_0210_999|HU</t>
  </si>
  <si>
    <t>C 33.00.a_0210_0220_999|HU</t>
  </si>
  <si>
    <t>C 33.00.a_0210_0230_999|HU</t>
  </si>
  <si>
    <t>C 33.00.a_0210_0240_999|HU</t>
  </si>
  <si>
    <t>C 33.00.a_0210_0250_999|HU</t>
  </si>
  <si>
    <t>C 33.00.a_0220_0010_999|HU</t>
  </si>
  <si>
    <t>C 33.00.a_0220_0020_999|HU</t>
  </si>
  <si>
    <t>C 33.00.a_0220_0030_999|HU</t>
  </si>
  <si>
    <t>C 33.00.a_0220_0060_999|HU</t>
  </si>
  <si>
    <t>C 33.00.a_0220_0080_999|HU</t>
  </si>
  <si>
    <t>C 33.00.a_0220_0100_999|HU</t>
  </si>
  <si>
    <t>C 33.00.a_0220_0200_999|HU</t>
  </si>
  <si>
    <t>C 33.00.a_0220_0210_999|HU</t>
  </si>
  <si>
    <t>C 33.00.a_0220_0220_999|HU</t>
  </si>
  <si>
    <t>C 33.00.a_0220_0230_999|HU</t>
  </si>
  <si>
    <t>C 33.00.a_0220_0240_999|HU</t>
  </si>
  <si>
    <t>C 33.00.a_0220_0250_999|HU</t>
  </si>
  <si>
    <t>C 33.00.a_0230_0010_999|HU</t>
  </si>
  <si>
    <t>C 33.00.a_0230_0020_999|HU</t>
  </si>
  <si>
    <t>C 33.00.a_0230_0030_999|HU</t>
  </si>
  <si>
    <t>C 33.00.a_0230_0060_999|HU</t>
  </si>
  <si>
    <t>C 33.00.a_0230_0080_999|HU</t>
  </si>
  <si>
    <t>C 33.00.a_0230_0100_999|HU</t>
  </si>
  <si>
    <t>C 33.00.a_0230_0200_999|HU</t>
  </si>
  <si>
    <t>C 33.00.a_0230_0210_999|HU</t>
  </si>
  <si>
    <t>C 33.00.a_0230_0220_999|HU</t>
  </si>
  <si>
    <t>C 33.00.a_0230_0230_999|HU</t>
  </si>
  <si>
    <t>C 33.00.a_0230_0240_999|HU</t>
  </si>
  <si>
    <t>C 33.00.a_0230_0250_999|HU</t>
  </si>
  <si>
    <t>C 33.00.a_0010_0300_999|HU</t>
  </si>
  <si>
    <t>C 33.00.a_0170_0010_999|IE</t>
  </si>
  <si>
    <t>C 33.00.a_0170_0020_999|IE</t>
  </si>
  <si>
    <t>C 33.00.a_0170_0030_999|IE</t>
  </si>
  <si>
    <t>C 33.00.a_0170_0060_999|IE</t>
  </si>
  <si>
    <t>C 33.00.a_0170_0080_999|IE</t>
  </si>
  <si>
    <t>C 33.00.a_0170_0100_999|IE</t>
  </si>
  <si>
    <t>C 33.00.a_0170_0200_999|IE</t>
  </si>
  <si>
    <t>C 33.00.a_0170_0210_999|IE</t>
  </si>
  <si>
    <t>C 33.00.a_0170_0220_999|IE</t>
  </si>
  <si>
    <t>C 33.00.a_0170_0230_999|IE</t>
  </si>
  <si>
    <t>C 33.00.a_0170_0240_999|IE</t>
  </si>
  <si>
    <t>C 33.00.a_0170_0250_999|IE</t>
  </si>
  <si>
    <t>C 33.00.a_0180_0010_999|IE</t>
  </si>
  <si>
    <t>C 33.00.a_0180_0020_999|IE</t>
  </si>
  <si>
    <t>C 33.00.a_0180_0030_999|IE</t>
  </si>
  <si>
    <t>C 33.00.a_0180_0060_999|IE</t>
  </si>
  <si>
    <t>C 33.00.a_0180_0080_999|IE</t>
  </si>
  <si>
    <t>C 33.00.a_0180_0100_999|IE</t>
  </si>
  <si>
    <t>C 33.00.a_0180_0200_999|IE</t>
  </si>
  <si>
    <t>C 33.00.a_0180_0210_999|IE</t>
  </si>
  <si>
    <t>C 33.00.a_0180_0220_999|IE</t>
  </si>
  <si>
    <t>C 33.00.a_0180_0230_999|IE</t>
  </si>
  <si>
    <t>C 33.00.a_0180_0240_999|IE</t>
  </si>
  <si>
    <t>C 33.00.a_0180_0250_999|IE</t>
  </si>
  <si>
    <t>C 33.00.a_0190_0010_999|IE</t>
  </si>
  <si>
    <t>C 33.00.a_0190_0020_999|IE</t>
  </si>
  <si>
    <t>C 33.00.a_0190_0030_999|IE</t>
  </si>
  <si>
    <t>C 33.00.a_0190_0060_999|IE</t>
  </si>
  <si>
    <t>C 33.00.a_0190_0080_999|IE</t>
  </si>
  <si>
    <t>C 33.00.a_0190_0100_999|IE</t>
  </si>
  <si>
    <t>C 33.00.a_0190_0200_999|IE</t>
  </si>
  <si>
    <t>C 33.00.a_0190_0210_999|IE</t>
  </si>
  <si>
    <t>C 33.00.a_0190_0220_999|IE</t>
  </si>
  <si>
    <t>C 33.00.a_0190_0230_999|IE</t>
  </si>
  <si>
    <t>C 33.00.a_0190_0240_999|IE</t>
  </si>
  <si>
    <t>C 33.00.a_0190_0250_999|IE</t>
  </si>
  <si>
    <t>C 33.00.a_0200_0010_999|IE</t>
  </si>
  <si>
    <t>C 33.00.a_0200_0020_999|IE</t>
  </si>
  <si>
    <t>C 33.00.a_0200_0030_999|IE</t>
  </si>
  <si>
    <t>C 33.00.a_0200_0060_999|IE</t>
  </si>
  <si>
    <t>C 33.00.a_0200_0080_999|IE</t>
  </si>
  <si>
    <t>C 33.00.a_0200_0100_999|IE</t>
  </si>
  <si>
    <t>C 33.00.a_0200_0200_999|IE</t>
  </si>
  <si>
    <t>C 33.00.a_0200_0210_999|IE</t>
  </si>
  <si>
    <t>C 33.00.a_0200_0220_999|IE</t>
  </si>
  <si>
    <t>C 33.00.a_0200_0230_999|IE</t>
  </si>
  <si>
    <t>C 33.00.a_0200_0240_999|IE</t>
  </si>
  <si>
    <t>C 33.00.a_0200_0250_999|IE</t>
  </si>
  <si>
    <t>C 33.00.a_0210_0010_999|IE</t>
  </si>
  <si>
    <t>C 33.00.a_0210_0020_999|IE</t>
  </si>
  <si>
    <t>C 33.00.a_0210_0030_999|IE</t>
  </si>
  <si>
    <t>C 33.00.a_0210_0060_999|IE</t>
  </si>
  <si>
    <t>C 33.00.a_0210_0080_999|IE</t>
  </si>
  <si>
    <t>C 33.00.a_0210_0100_999|IE</t>
  </si>
  <si>
    <t>C 33.00.a_0210_0200_999|IE</t>
  </si>
  <si>
    <t>C 33.00.a_0210_0210_999|IE</t>
  </si>
  <si>
    <t>C 33.00.a_0210_0220_999|IE</t>
  </si>
  <si>
    <t>C 33.00.a_0210_0230_999|IE</t>
  </si>
  <si>
    <t>C 33.00.a_0210_0240_999|IE</t>
  </si>
  <si>
    <t>C 33.00.a_0210_0250_999|IE</t>
  </si>
  <si>
    <t>C 33.00.a_0220_0010_999|IE</t>
  </si>
  <si>
    <t>C 33.00.a_0220_0020_999|IE</t>
  </si>
  <si>
    <t>C 33.00.a_0220_0030_999|IE</t>
  </si>
  <si>
    <t>C 33.00.a_0220_0060_999|IE</t>
  </si>
  <si>
    <t>C 33.00.a_0220_0080_999|IE</t>
  </si>
  <si>
    <t>C 33.00.a_0220_0100_999|IE</t>
  </si>
  <si>
    <t>C 33.00.a_0220_0200_999|IE</t>
  </si>
  <si>
    <t>C 33.00.a_0220_0210_999|IE</t>
  </si>
  <si>
    <t>C 33.00.a_0220_0220_999|IE</t>
  </si>
  <si>
    <t>C 33.00.a_0220_0230_999|IE</t>
  </si>
  <si>
    <t>C 33.00.a_0220_0240_999|IE</t>
  </si>
  <si>
    <t>C 33.00.a_0220_0250_999|IE</t>
  </si>
  <si>
    <t>C 33.00.a_0230_0010_999|IE</t>
  </si>
  <si>
    <t>C 33.00.a_0230_0020_999|IE</t>
  </si>
  <si>
    <t>C 33.00.a_0230_0030_999|IE</t>
  </si>
  <si>
    <t>C 33.00.a_0230_0060_999|IE</t>
  </si>
  <si>
    <t>C 33.00.a_0230_0080_999|IE</t>
  </si>
  <si>
    <t>C 33.00.a_0230_0100_999|IE</t>
  </si>
  <si>
    <t>C 33.00.a_0230_0200_999|IE</t>
  </si>
  <si>
    <t>C 33.00.a_0230_0210_999|IE</t>
  </si>
  <si>
    <t>C 33.00.a_0230_0220_999|IE</t>
  </si>
  <si>
    <t>C 33.00.a_0230_0230_999|IE</t>
  </si>
  <si>
    <t>C 33.00.a_0230_0240_999|IE</t>
  </si>
  <si>
    <t>C 33.00.a_0230_0250_999|IE</t>
  </si>
  <si>
    <t>C 33.00.a_0010_0300_999|IE</t>
  </si>
  <si>
    <t>C 33.00.a_0170_0010_999|IT</t>
  </si>
  <si>
    <t>C 33.00.a_0170_0020_999|IT</t>
  </si>
  <si>
    <t>C 33.00.a_0170_0030_999|IT</t>
  </si>
  <si>
    <t>C 33.00.a_0170_0060_999|IT</t>
  </si>
  <si>
    <t>C 33.00.a_0170_0080_999|IT</t>
  </si>
  <si>
    <t>C 33.00.a_0170_0100_999|IT</t>
  </si>
  <si>
    <t>C 33.00.a_0170_0200_999|IT</t>
  </si>
  <si>
    <t>C 33.00.a_0170_0210_999|IT</t>
  </si>
  <si>
    <t>C 33.00.a_0170_0220_999|IT</t>
  </si>
  <si>
    <t>C 33.00.a_0170_0230_999|IT</t>
  </si>
  <si>
    <t>C 33.00.a_0170_0240_999|IT</t>
  </si>
  <si>
    <t>C 33.00.a_0170_0250_999|IT</t>
  </si>
  <si>
    <t>C 33.00.a_0180_0010_999|IT</t>
  </si>
  <si>
    <t>C 33.00.a_0180_0020_999|IT</t>
  </si>
  <si>
    <t>C 33.00.a_0180_0030_999|IT</t>
  </si>
  <si>
    <t>C 33.00.a_0180_0060_999|IT</t>
  </si>
  <si>
    <t>C 33.00.a_0180_0080_999|IT</t>
  </si>
  <si>
    <t>C 33.00.a_0180_0100_999|IT</t>
  </si>
  <si>
    <t>C 33.00.a_0180_0200_999|IT</t>
  </si>
  <si>
    <t>C 33.00.a_0180_0210_999|IT</t>
  </si>
  <si>
    <t>C 33.00.a_0180_0220_999|IT</t>
  </si>
  <si>
    <t>C 33.00.a_0180_0230_999|IT</t>
  </si>
  <si>
    <t>C 33.00.a_0180_0240_999|IT</t>
  </si>
  <si>
    <t>C 33.00.a_0180_0250_999|IT</t>
  </si>
  <si>
    <t>C 33.00.a_0190_0010_999|IT</t>
  </si>
  <si>
    <t>C 33.00.a_0190_0020_999|IT</t>
  </si>
  <si>
    <t>C 33.00.a_0190_0030_999|IT</t>
  </si>
  <si>
    <t>C 33.00.a_0190_0060_999|IT</t>
  </si>
  <si>
    <t>C 33.00.a_0190_0080_999|IT</t>
  </si>
  <si>
    <t>C 33.00.a_0190_0100_999|IT</t>
  </si>
  <si>
    <t>C 33.00.a_0190_0200_999|IT</t>
  </si>
  <si>
    <t>C 33.00.a_0190_0210_999|IT</t>
  </si>
  <si>
    <t>C 33.00.a_0190_0220_999|IT</t>
  </si>
  <si>
    <t>C 33.00.a_0190_0230_999|IT</t>
  </si>
  <si>
    <t>C 33.00.a_0190_0240_999|IT</t>
  </si>
  <si>
    <t>C 33.00.a_0190_0250_999|IT</t>
  </si>
  <si>
    <t>C 33.00.a_0200_0010_999|IT</t>
  </si>
  <si>
    <t>C 33.00.a_0200_0020_999|IT</t>
  </si>
  <si>
    <t>C 33.00.a_0200_0030_999|IT</t>
  </si>
  <si>
    <t>C 33.00.a_0200_0060_999|IT</t>
  </si>
  <si>
    <t>C 33.00.a_0200_0080_999|IT</t>
  </si>
  <si>
    <t>C 33.00.a_0200_0100_999|IT</t>
  </si>
  <si>
    <t>C 33.00.a_0200_0200_999|IT</t>
  </si>
  <si>
    <t>C 33.00.a_0200_0210_999|IT</t>
  </si>
  <si>
    <t>C 33.00.a_0200_0220_999|IT</t>
  </si>
  <si>
    <t>C 33.00.a_0200_0230_999|IT</t>
  </si>
  <si>
    <t>C 33.00.a_0200_0240_999|IT</t>
  </si>
  <si>
    <t>C 33.00.a_0200_0250_999|IT</t>
  </si>
  <si>
    <t>C 33.00.a_0210_0010_999|IT</t>
  </si>
  <si>
    <t>C 33.00.a_0210_0020_999|IT</t>
  </si>
  <si>
    <t>C 33.00.a_0210_0030_999|IT</t>
  </si>
  <si>
    <t>C 33.00.a_0210_0060_999|IT</t>
  </si>
  <si>
    <t>C 33.00.a_0210_0080_999|IT</t>
  </si>
  <si>
    <t>C 33.00.a_0210_0100_999|IT</t>
  </si>
  <si>
    <t>C 33.00.a_0210_0200_999|IT</t>
  </si>
  <si>
    <t>C 33.00.a_0210_0210_999|IT</t>
  </si>
  <si>
    <t>C 33.00.a_0210_0220_999|IT</t>
  </si>
  <si>
    <t>C 33.00.a_0210_0230_999|IT</t>
  </si>
  <si>
    <t>C 33.00.a_0210_0240_999|IT</t>
  </si>
  <si>
    <t>C 33.00.a_0210_0250_999|IT</t>
  </si>
  <si>
    <t>C 33.00.a_0220_0010_999|IT</t>
  </si>
  <si>
    <t>C 33.00.a_0220_0020_999|IT</t>
  </si>
  <si>
    <t>C 33.00.a_0220_0030_999|IT</t>
  </si>
  <si>
    <t>C 33.00.a_0220_0060_999|IT</t>
  </si>
  <si>
    <t>C 33.00.a_0220_0080_999|IT</t>
  </si>
  <si>
    <t>C 33.00.a_0220_0100_999|IT</t>
  </si>
  <si>
    <t>C 33.00.a_0220_0200_999|IT</t>
  </si>
  <si>
    <t>C 33.00.a_0220_0210_999|IT</t>
  </si>
  <si>
    <t>C 33.00.a_0220_0220_999|IT</t>
  </si>
  <si>
    <t>C 33.00.a_0220_0230_999|IT</t>
  </si>
  <si>
    <t>C 33.00.a_0220_0240_999|IT</t>
  </si>
  <si>
    <t>C 33.00.a_0220_0250_999|IT</t>
  </si>
  <si>
    <t>C 33.00.a_0230_0010_999|IT</t>
  </si>
  <si>
    <t>C 33.00.a_0230_0020_999|IT</t>
  </si>
  <si>
    <t>C 33.00.a_0230_0030_999|IT</t>
  </si>
  <si>
    <t>C 33.00.a_0230_0060_999|IT</t>
  </si>
  <si>
    <t>C 33.00.a_0230_0080_999|IT</t>
  </si>
  <si>
    <t>C 33.00.a_0230_0100_999|IT</t>
  </si>
  <si>
    <t>C 33.00.a_0230_0200_999|IT</t>
  </si>
  <si>
    <t>C 33.00.a_0230_0210_999|IT</t>
  </si>
  <si>
    <t>C 33.00.a_0230_0220_999|IT</t>
  </si>
  <si>
    <t>C 33.00.a_0230_0230_999|IT</t>
  </si>
  <si>
    <t>C 33.00.a_0230_0240_999|IT</t>
  </si>
  <si>
    <t>C 33.00.a_0230_0250_999|IT</t>
  </si>
  <si>
    <t>C 33.00.a_0010_0300_999|IT</t>
  </si>
  <si>
    <t>C 33.00.a_0170_0010_999|LV</t>
  </si>
  <si>
    <t>C 33.00.a_0170_0020_999|LV</t>
  </si>
  <si>
    <t>C 33.00.a_0170_0030_999|LV</t>
  </si>
  <si>
    <t>C 33.00.a_0170_0060_999|LV</t>
  </si>
  <si>
    <t>C 33.00.a_0170_0080_999|LV</t>
  </si>
  <si>
    <t>C 33.00.a_0170_0100_999|LV</t>
  </si>
  <si>
    <t>C 33.00.a_0170_0200_999|LV</t>
  </si>
  <si>
    <t>C 33.00.a_0170_0210_999|LV</t>
  </si>
  <si>
    <t>C 33.00.a_0170_0220_999|LV</t>
  </si>
  <si>
    <t>C 33.00.a_0170_0230_999|LV</t>
  </si>
  <si>
    <t>C 33.00.a_0170_0240_999|LV</t>
  </si>
  <si>
    <t>C 33.00.a_0170_0250_999|LV</t>
  </si>
  <si>
    <t>C 33.00.a_0180_0010_999|LV</t>
  </si>
  <si>
    <t>C 33.00.a_0180_0020_999|LV</t>
  </si>
  <si>
    <t>C 33.00.a_0180_0030_999|LV</t>
  </si>
  <si>
    <t>C 33.00.a_0180_0060_999|LV</t>
  </si>
  <si>
    <t>C 33.00.a_0180_0080_999|LV</t>
  </si>
  <si>
    <t>C 33.00.a_0180_0100_999|LV</t>
  </si>
  <si>
    <t>C 33.00.a_0180_0200_999|LV</t>
  </si>
  <si>
    <t>C 33.00.a_0180_0210_999|LV</t>
  </si>
  <si>
    <t>C 33.00.a_0180_0220_999|LV</t>
  </si>
  <si>
    <t>C 33.00.a_0180_0230_999|LV</t>
  </si>
  <si>
    <t>C 33.00.a_0180_0240_999|LV</t>
  </si>
  <si>
    <t>C 33.00.a_0180_0250_999|LV</t>
  </si>
  <si>
    <t>C 33.00.a_0190_0010_999|LV</t>
  </si>
  <si>
    <t>C 33.00.a_0190_0020_999|LV</t>
  </si>
  <si>
    <t>C 33.00.a_0190_0030_999|LV</t>
  </si>
  <si>
    <t>C 33.00.a_0190_0060_999|LV</t>
  </si>
  <si>
    <t>C 33.00.a_0190_0080_999|LV</t>
  </si>
  <si>
    <t>C 33.00.a_0190_0100_999|LV</t>
  </si>
  <si>
    <t>C 33.00.a_0190_0200_999|LV</t>
  </si>
  <si>
    <t>C 33.00.a_0190_0210_999|LV</t>
  </si>
  <si>
    <t>C 33.00.a_0190_0220_999|LV</t>
  </si>
  <si>
    <t>C 33.00.a_0190_0230_999|LV</t>
  </si>
  <si>
    <t>C 33.00.a_0190_0240_999|LV</t>
  </si>
  <si>
    <t>C 33.00.a_0190_0250_999|LV</t>
  </si>
  <si>
    <t>C 33.00.a_0200_0010_999|LV</t>
  </si>
  <si>
    <t>C 33.00.a_0200_0020_999|LV</t>
  </si>
  <si>
    <t>C 33.00.a_0200_0030_999|LV</t>
  </si>
  <si>
    <t>C 33.00.a_0200_0060_999|LV</t>
  </si>
  <si>
    <t>C 33.00.a_0200_0080_999|LV</t>
  </si>
  <si>
    <t>C 33.00.a_0200_0100_999|LV</t>
  </si>
  <si>
    <t>C 33.00.a_0200_0200_999|LV</t>
  </si>
  <si>
    <t>C 33.00.a_0200_0210_999|LV</t>
  </si>
  <si>
    <t>C 33.00.a_0200_0220_999|LV</t>
  </si>
  <si>
    <t>C 33.00.a_0200_0230_999|LV</t>
  </si>
  <si>
    <t>C 33.00.a_0200_0240_999|LV</t>
  </si>
  <si>
    <t>C 33.00.a_0200_0250_999|LV</t>
  </si>
  <si>
    <t>C 33.00.a_0210_0010_999|LV</t>
  </si>
  <si>
    <t>C 33.00.a_0210_0020_999|LV</t>
  </si>
  <si>
    <t>C 33.00.a_0210_0030_999|LV</t>
  </si>
  <si>
    <t>C 33.00.a_0210_0060_999|LV</t>
  </si>
  <si>
    <t>C 33.00.a_0210_0080_999|LV</t>
  </si>
  <si>
    <t>C 33.00.a_0210_0100_999|LV</t>
  </si>
  <si>
    <t>C 33.00.a_0210_0200_999|LV</t>
  </si>
  <si>
    <t>C 33.00.a_0210_0210_999|LV</t>
  </si>
  <si>
    <t>C 33.00.a_0210_0220_999|LV</t>
  </si>
  <si>
    <t>C 33.00.a_0210_0230_999|LV</t>
  </si>
  <si>
    <t>C 33.00.a_0210_0240_999|LV</t>
  </si>
  <si>
    <t>C 33.00.a_0210_0250_999|LV</t>
  </si>
  <si>
    <t>C 33.00.a_0220_0010_999|LV</t>
  </si>
  <si>
    <t>C 33.00.a_0220_0020_999|LV</t>
  </si>
  <si>
    <t>C 33.00.a_0220_0030_999|LV</t>
  </si>
  <si>
    <t>C 33.00.a_0220_0060_999|LV</t>
  </si>
  <si>
    <t>C 33.00.a_0220_0080_999|LV</t>
  </si>
  <si>
    <t>C 33.00.a_0220_0100_999|LV</t>
  </si>
  <si>
    <t>C 33.00.a_0220_0200_999|LV</t>
  </si>
  <si>
    <t>C 33.00.a_0220_0210_999|LV</t>
  </si>
  <si>
    <t>C 33.00.a_0220_0220_999|LV</t>
  </si>
  <si>
    <t>C 33.00.a_0220_0230_999|LV</t>
  </si>
  <si>
    <t>C 33.00.a_0220_0240_999|LV</t>
  </si>
  <si>
    <t>C 33.00.a_0220_0250_999|LV</t>
  </si>
  <si>
    <t>C 33.00.a_0230_0010_999|LV</t>
  </si>
  <si>
    <t>C 33.00.a_0230_0020_999|LV</t>
  </si>
  <si>
    <t>C 33.00.a_0230_0030_999|LV</t>
  </si>
  <si>
    <t>C 33.00.a_0230_0060_999|LV</t>
  </si>
  <si>
    <t>C 33.00.a_0230_0080_999|LV</t>
  </si>
  <si>
    <t>C 33.00.a_0230_0100_999|LV</t>
  </si>
  <si>
    <t>C 33.00.a_0230_0200_999|LV</t>
  </si>
  <si>
    <t>C 33.00.a_0230_0210_999|LV</t>
  </si>
  <si>
    <t>C 33.00.a_0230_0220_999|LV</t>
  </si>
  <si>
    <t>C 33.00.a_0230_0230_999|LV</t>
  </si>
  <si>
    <t>C 33.00.a_0230_0240_999|LV</t>
  </si>
  <si>
    <t>C 33.00.a_0230_0250_999|LV</t>
  </si>
  <si>
    <t>C 33.00.a_0010_0300_999|LV</t>
  </si>
  <si>
    <t>C 33.00.a_0170_0010_999|LT</t>
  </si>
  <si>
    <t>C 33.00.a_0170_0020_999|LT</t>
  </si>
  <si>
    <t>C 33.00.a_0170_0030_999|LT</t>
  </si>
  <si>
    <t>C 33.00.a_0170_0060_999|LT</t>
  </si>
  <si>
    <t>C 33.00.a_0170_0080_999|LT</t>
  </si>
  <si>
    <t>C 33.00.a_0170_0100_999|LT</t>
  </si>
  <si>
    <t>C 33.00.a_0170_0200_999|LT</t>
  </si>
  <si>
    <t>C 33.00.a_0170_0210_999|LT</t>
  </si>
  <si>
    <t>C 33.00.a_0170_0220_999|LT</t>
  </si>
  <si>
    <t>C 33.00.a_0170_0230_999|LT</t>
  </si>
  <si>
    <t>C 33.00.a_0170_0240_999|LT</t>
  </si>
  <si>
    <t>C 33.00.a_0170_0250_999|LT</t>
  </si>
  <si>
    <t>C 33.00.a_0180_0010_999|LT</t>
  </si>
  <si>
    <t>C 33.00.a_0180_0020_999|LT</t>
  </si>
  <si>
    <t>C 33.00.a_0180_0030_999|LT</t>
  </si>
  <si>
    <t>C 33.00.a_0180_0060_999|LT</t>
  </si>
  <si>
    <t>C 33.00.a_0180_0080_999|LT</t>
  </si>
  <si>
    <t>C 33.00.a_0180_0100_999|LT</t>
  </si>
  <si>
    <t>C 33.00.a_0180_0200_999|LT</t>
  </si>
  <si>
    <t>C 33.00.a_0180_0210_999|LT</t>
  </si>
  <si>
    <t>C 33.00.a_0180_0220_999|LT</t>
  </si>
  <si>
    <t>C 33.00.a_0180_0230_999|LT</t>
  </si>
  <si>
    <t>C 33.00.a_0180_0240_999|LT</t>
  </si>
  <si>
    <t>C 33.00.a_0180_0250_999|LT</t>
  </si>
  <si>
    <t>C 33.00.a_0190_0010_999|LT</t>
  </si>
  <si>
    <t>C 33.00.a_0190_0020_999|LT</t>
  </si>
  <si>
    <t>C 33.00.a_0190_0030_999|LT</t>
  </si>
  <si>
    <t>C 33.00.a_0190_0060_999|LT</t>
  </si>
  <si>
    <t>C 33.00.a_0190_0080_999|LT</t>
  </si>
  <si>
    <t>C 33.00.a_0190_0100_999|LT</t>
  </si>
  <si>
    <t>C 33.00.a_0190_0200_999|LT</t>
  </si>
  <si>
    <t>C 33.00.a_0190_0210_999|LT</t>
  </si>
  <si>
    <t>C 33.00.a_0190_0220_999|LT</t>
  </si>
  <si>
    <t>C 33.00.a_0190_0230_999|LT</t>
  </si>
  <si>
    <t>C 33.00.a_0190_0240_999|LT</t>
  </si>
  <si>
    <t>C 33.00.a_0190_0250_999|LT</t>
  </si>
  <si>
    <t>C 33.00.a_0200_0010_999|LT</t>
  </si>
  <si>
    <t>C 33.00.a_0200_0020_999|LT</t>
  </si>
  <si>
    <t>C 33.00.a_0200_0030_999|LT</t>
  </si>
  <si>
    <t>C 33.00.a_0200_0060_999|LT</t>
  </si>
  <si>
    <t>C 33.00.a_0200_0080_999|LT</t>
  </si>
  <si>
    <t>C 33.00.a_0200_0100_999|LT</t>
  </si>
  <si>
    <t>C 33.00.a_0200_0200_999|LT</t>
  </si>
  <si>
    <t>C 33.00.a_0200_0210_999|LT</t>
  </si>
  <si>
    <t>C 33.00.a_0200_0220_999|LT</t>
  </si>
  <si>
    <t>C 33.00.a_0200_0230_999|LT</t>
  </si>
  <si>
    <t>C 33.00.a_0200_0240_999|LT</t>
  </si>
  <si>
    <t>C 33.00.a_0200_0250_999|LT</t>
  </si>
  <si>
    <t>C 33.00.a_0210_0010_999|LT</t>
  </si>
  <si>
    <t>C 33.00.a_0210_0020_999|LT</t>
  </si>
  <si>
    <t>C 33.00.a_0210_0030_999|LT</t>
  </si>
  <si>
    <t>C 33.00.a_0210_0060_999|LT</t>
  </si>
  <si>
    <t>C 33.00.a_0210_0080_999|LT</t>
  </si>
  <si>
    <t>C 33.00.a_0210_0100_999|LT</t>
  </si>
  <si>
    <t>C 33.00.a_0210_0200_999|LT</t>
  </si>
  <si>
    <t>C 33.00.a_0210_0210_999|LT</t>
  </si>
  <si>
    <t>C 33.00.a_0210_0220_999|LT</t>
  </si>
  <si>
    <t>C 33.00.a_0210_0230_999|LT</t>
  </si>
  <si>
    <t>C 33.00.a_0210_0240_999|LT</t>
  </si>
  <si>
    <t>C 33.00.a_0210_0250_999|LT</t>
  </si>
  <si>
    <t>C 33.00.a_0220_0010_999|LT</t>
  </si>
  <si>
    <t>C 33.00.a_0220_0020_999|LT</t>
  </si>
  <si>
    <t>C 33.00.a_0220_0030_999|LT</t>
  </si>
  <si>
    <t>C 33.00.a_0220_0060_999|LT</t>
  </si>
  <si>
    <t>C 33.00.a_0220_0080_999|LT</t>
  </si>
  <si>
    <t>C 33.00.a_0220_0100_999|LT</t>
  </si>
  <si>
    <t>C 33.00.a_0220_0200_999|LT</t>
  </si>
  <si>
    <t>C 33.00.a_0220_0210_999|LT</t>
  </si>
  <si>
    <t>C 33.00.a_0220_0220_999|LT</t>
  </si>
  <si>
    <t>C 33.00.a_0220_0230_999|LT</t>
  </si>
  <si>
    <t>C 33.00.a_0220_0240_999|LT</t>
  </si>
  <si>
    <t>C 33.00.a_0220_0250_999|LT</t>
  </si>
  <si>
    <t>C 33.00.a_0230_0010_999|LT</t>
  </si>
  <si>
    <t>C 33.00.a_0230_0020_999|LT</t>
  </si>
  <si>
    <t>C 33.00.a_0230_0030_999|LT</t>
  </si>
  <si>
    <t>C 33.00.a_0230_0060_999|LT</t>
  </si>
  <si>
    <t>C 33.00.a_0230_0080_999|LT</t>
  </si>
  <si>
    <t>C 33.00.a_0230_0100_999|LT</t>
  </si>
  <si>
    <t>C 33.00.a_0230_0200_999|LT</t>
  </si>
  <si>
    <t>C 33.00.a_0230_0210_999|LT</t>
  </si>
  <si>
    <t>C 33.00.a_0230_0220_999|LT</t>
  </si>
  <si>
    <t>C 33.00.a_0230_0230_999|LT</t>
  </si>
  <si>
    <t>C 33.00.a_0230_0240_999|LT</t>
  </si>
  <si>
    <t>C 33.00.a_0230_0250_999|LT</t>
  </si>
  <si>
    <t>C 33.00.a_0010_0300_999|LT</t>
  </si>
  <si>
    <t>C 33.00.a_0170_0010_999|LU</t>
  </si>
  <si>
    <t>C 33.00.a_0170_0020_999|LU</t>
  </si>
  <si>
    <t>C 33.00.a_0170_0030_999|LU</t>
  </si>
  <si>
    <t>C 33.00.a_0170_0060_999|LU</t>
  </si>
  <si>
    <t>C 33.00.a_0170_0080_999|LU</t>
  </si>
  <si>
    <t>C 33.00.a_0170_0100_999|LU</t>
  </si>
  <si>
    <t>C 33.00.a_0170_0200_999|LU</t>
  </si>
  <si>
    <t>C 33.00.a_0170_0210_999|LU</t>
  </si>
  <si>
    <t>C 33.00.a_0170_0220_999|LU</t>
  </si>
  <si>
    <t>C 33.00.a_0170_0230_999|LU</t>
  </si>
  <si>
    <t>C 33.00.a_0170_0240_999|LU</t>
  </si>
  <si>
    <t>C 33.00.a_0170_0250_999|LU</t>
  </si>
  <si>
    <t>C 33.00.a_0180_0010_999|LU</t>
  </si>
  <si>
    <t>C 33.00.a_0180_0020_999|LU</t>
  </si>
  <si>
    <t>C 33.00.a_0180_0030_999|LU</t>
  </si>
  <si>
    <t>C 33.00.a_0180_0060_999|LU</t>
  </si>
  <si>
    <t>C 33.00.a_0180_0080_999|LU</t>
  </si>
  <si>
    <t>C 33.00.a_0180_0100_999|LU</t>
  </si>
  <si>
    <t>C 33.00.a_0180_0200_999|LU</t>
  </si>
  <si>
    <t>C 33.00.a_0180_0210_999|LU</t>
  </si>
  <si>
    <t>C 33.00.a_0180_0220_999|LU</t>
  </si>
  <si>
    <t>C 33.00.a_0180_0230_999|LU</t>
  </si>
  <si>
    <t>C 33.00.a_0180_0240_999|LU</t>
  </si>
  <si>
    <t>C 33.00.a_0180_0250_999|LU</t>
  </si>
  <si>
    <t>C 33.00.a_0190_0010_999|LU</t>
  </si>
  <si>
    <t>C 33.00.a_0190_0020_999|LU</t>
  </si>
  <si>
    <t>C 33.00.a_0190_0030_999|LU</t>
  </si>
  <si>
    <t>C 33.00.a_0190_0060_999|LU</t>
  </si>
  <si>
    <t>C 33.00.a_0190_0080_999|LU</t>
  </si>
  <si>
    <t>C 33.00.a_0190_0100_999|LU</t>
  </si>
  <si>
    <t>C 33.00.a_0190_0200_999|LU</t>
  </si>
  <si>
    <t>C 33.00.a_0190_0210_999|LU</t>
  </si>
  <si>
    <t>C 33.00.a_0190_0220_999|LU</t>
  </si>
  <si>
    <t>C 33.00.a_0190_0230_999|LU</t>
  </si>
  <si>
    <t>C 33.00.a_0190_0240_999|LU</t>
  </si>
  <si>
    <t>C 33.00.a_0190_0250_999|LU</t>
  </si>
  <si>
    <t>C 33.00.a_0200_0010_999|LU</t>
  </si>
  <si>
    <t>C 33.00.a_0200_0020_999|LU</t>
  </si>
  <si>
    <t>C 33.00.a_0200_0030_999|LU</t>
  </si>
  <si>
    <t>C 33.00.a_0200_0060_999|LU</t>
  </si>
  <si>
    <t>C 33.00.a_0200_0080_999|LU</t>
  </si>
  <si>
    <t>C 33.00.a_0200_0100_999|LU</t>
  </si>
  <si>
    <t>C 33.00.a_0200_0200_999|LU</t>
  </si>
  <si>
    <t>C 33.00.a_0200_0210_999|LU</t>
  </si>
  <si>
    <t>C 33.00.a_0200_0220_999|LU</t>
  </si>
  <si>
    <t>C 33.00.a_0200_0230_999|LU</t>
  </si>
  <si>
    <t>C 33.00.a_0200_0240_999|LU</t>
  </si>
  <si>
    <t>C 33.00.a_0200_0250_999|LU</t>
  </si>
  <si>
    <t>C 33.00.a_0210_0010_999|LU</t>
  </si>
  <si>
    <t>C 33.00.a_0210_0020_999|LU</t>
  </si>
  <si>
    <t>C 33.00.a_0210_0030_999|LU</t>
  </si>
  <si>
    <t>C 33.00.a_0210_0060_999|LU</t>
  </si>
  <si>
    <t>C 33.00.a_0210_0080_999|LU</t>
  </si>
  <si>
    <t>C 33.00.a_0210_0100_999|LU</t>
  </si>
  <si>
    <t>C 33.00.a_0210_0200_999|LU</t>
  </si>
  <si>
    <t>C 33.00.a_0210_0210_999|LU</t>
  </si>
  <si>
    <t>C 33.00.a_0210_0220_999|LU</t>
  </si>
  <si>
    <t>C 33.00.a_0210_0230_999|LU</t>
  </si>
  <si>
    <t>C 33.00.a_0210_0240_999|LU</t>
  </si>
  <si>
    <t>C 33.00.a_0210_0250_999|LU</t>
  </si>
  <si>
    <t>C 33.00.a_0220_0010_999|LU</t>
  </si>
  <si>
    <t>C 33.00.a_0220_0020_999|LU</t>
  </si>
  <si>
    <t>C 33.00.a_0220_0030_999|LU</t>
  </si>
  <si>
    <t>C 33.00.a_0220_0060_999|LU</t>
  </si>
  <si>
    <t>C 33.00.a_0220_0080_999|LU</t>
  </si>
  <si>
    <t>C 33.00.a_0220_0100_999|LU</t>
  </si>
  <si>
    <t>C 33.00.a_0220_0200_999|LU</t>
  </si>
  <si>
    <t>C 33.00.a_0220_0210_999|LU</t>
  </si>
  <si>
    <t>C 33.00.a_0220_0220_999|LU</t>
  </si>
  <si>
    <t>C 33.00.a_0220_0230_999|LU</t>
  </si>
  <si>
    <t>C 33.00.a_0220_0240_999|LU</t>
  </si>
  <si>
    <t>C 33.00.a_0220_0250_999|LU</t>
  </si>
  <si>
    <t>C 33.00.a_0230_0010_999|LU</t>
  </si>
  <si>
    <t>C 33.00.a_0230_0020_999|LU</t>
  </si>
  <si>
    <t>C 33.00.a_0230_0030_999|LU</t>
  </si>
  <si>
    <t>C 33.00.a_0230_0060_999|LU</t>
  </si>
  <si>
    <t>C 33.00.a_0230_0080_999|LU</t>
  </si>
  <si>
    <t>C 33.00.a_0230_0100_999|LU</t>
  </si>
  <si>
    <t>C 33.00.a_0230_0200_999|LU</t>
  </si>
  <si>
    <t>C 33.00.a_0230_0210_999|LU</t>
  </si>
  <si>
    <t>C 33.00.a_0230_0220_999|LU</t>
  </si>
  <si>
    <t>C 33.00.a_0230_0230_999|LU</t>
  </si>
  <si>
    <t>C 33.00.a_0230_0240_999|LU</t>
  </si>
  <si>
    <t>C 33.00.a_0230_0250_999|LU</t>
  </si>
  <si>
    <t>C 33.00.a_0010_0300_999|LU</t>
  </si>
  <si>
    <t>C 33.00.a_0170_0010_999|MT</t>
  </si>
  <si>
    <t>C 33.00.a_0170_0020_999|MT</t>
  </si>
  <si>
    <t>C 33.00.a_0170_0030_999|MT</t>
  </si>
  <si>
    <t>C 33.00.a_0170_0060_999|MT</t>
  </si>
  <si>
    <t>C 33.00.a_0170_0080_999|MT</t>
  </si>
  <si>
    <t>C 33.00.a_0170_0100_999|MT</t>
  </si>
  <si>
    <t>C 33.00.a_0170_0200_999|MT</t>
  </si>
  <si>
    <t>C 33.00.a_0170_0210_999|MT</t>
  </si>
  <si>
    <t>C 33.00.a_0170_0220_999|MT</t>
  </si>
  <si>
    <t>C 33.00.a_0170_0230_999|MT</t>
  </si>
  <si>
    <t>C 33.00.a_0170_0240_999|MT</t>
  </si>
  <si>
    <t>C 33.00.a_0170_0250_999|MT</t>
  </si>
  <si>
    <t>C 33.00.a_0180_0010_999|MT</t>
  </si>
  <si>
    <t>C 33.00.a_0180_0020_999|MT</t>
  </si>
  <si>
    <t>C 33.00.a_0180_0030_999|MT</t>
  </si>
  <si>
    <t>C 33.00.a_0180_0060_999|MT</t>
  </si>
  <si>
    <t>C 33.00.a_0180_0080_999|MT</t>
  </si>
  <si>
    <t>C 33.00.a_0180_0100_999|MT</t>
  </si>
  <si>
    <t>C 33.00.a_0180_0200_999|MT</t>
  </si>
  <si>
    <t>C 33.00.a_0180_0210_999|MT</t>
  </si>
  <si>
    <t>C 33.00.a_0180_0220_999|MT</t>
  </si>
  <si>
    <t>C 33.00.a_0180_0230_999|MT</t>
  </si>
  <si>
    <t>C 33.00.a_0180_0240_999|MT</t>
  </si>
  <si>
    <t>C 33.00.a_0180_0250_999|MT</t>
  </si>
  <si>
    <t>C 33.00.a_0190_0010_999|MT</t>
  </si>
  <si>
    <t>C 33.00.a_0190_0020_999|MT</t>
  </si>
  <si>
    <t>C 33.00.a_0190_0030_999|MT</t>
  </si>
  <si>
    <t>C 33.00.a_0190_0060_999|MT</t>
  </si>
  <si>
    <t>C 33.00.a_0190_0080_999|MT</t>
  </si>
  <si>
    <t>C 33.00.a_0190_0100_999|MT</t>
  </si>
  <si>
    <t>C 33.00.a_0190_0200_999|MT</t>
  </si>
  <si>
    <t>C 33.00.a_0190_0210_999|MT</t>
  </si>
  <si>
    <t>C 33.00.a_0190_0220_999|MT</t>
  </si>
  <si>
    <t>C 33.00.a_0190_0230_999|MT</t>
  </si>
  <si>
    <t>C 33.00.a_0190_0240_999|MT</t>
  </si>
  <si>
    <t>C 33.00.a_0190_0250_999|MT</t>
  </si>
  <si>
    <t>C 33.00.a_0200_0010_999|MT</t>
  </si>
  <si>
    <t>C 33.00.a_0200_0020_999|MT</t>
  </si>
  <si>
    <t>C 33.00.a_0200_0030_999|MT</t>
  </si>
  <si>
    <t>C 33.00.a_0200_0060_999|MT</t>
  </si>
  <si>
    <t>C 33.00.a_0200_0080_999|MT</t>
  </si>
  <si>
    <t>C 33.00.a_0200_0100_999|MT</t>
  </si>
  <si>
    <t>C 33.00.a_0200_0200_999|MT</t>
  </si>
  <si>
    <t>C 33.00.a_0200_0210_999|MT</t>
  </si>
  <si>
    <t>C 33.00.a_0200_0220_999|MT</t>
  </si>
  <si>
    <t>C 33.00.a_0200_0230_999|MT</t>
  </si>
  <si>
    <t>C 33.00.a_0200_0240_999|MT</t>
  </si>
  <si>
    <t>C 33.00.a_0200_0250_999|MT</t>
  </si>
  <si>
    <t>C 33.00.a_0210_0010_999|MT</t>
  </si>
  <si>
    <t>C 33.00.a_0210_0020_999|MT</t>
  </si>
  <si>
    <t>C 33.00.a_0210_0030_999|MT</t>
  </si>
  <si>
    <t>C 33.00.a_0210_0060_999|MT</t>
  </si>
  <si>
    <t>C 33.00.a_0210_0080_999|MT</t>
  </si>
  <si>
    <t>C 33.00.a_0210_0100_999|MT</t>
  </si>
  <si>
    <t>C 33.00.a_0210_0200_999|MT</t>
  </si>
  <si>
    <t>C 33.00.a_0210_0210_999|MT</t>
  </si>
  <si>
    <t>C 33.00.a_0210_0220_999|MT</t>
  </si>
  <si>
    <t>C 33.00.a_0210_0230_999|MT</t>
  </si>
  <si>
    <t>C 33.00.a_0210_0240_999|MT</t>
  </si>
  <si>
    <t>C 33.00.a_0210_0250_999|MT</t>
  </si>
  <si>
    <t>C 33.00.a_0220_0010_999|MT</t>
  </si>
  <si>
    <t>C 33.00.a_0220_0020_999|MT</t>
  </si>
  <si>
    <t>C 33.00.a_0220_0030_999|MT</t>
  </si>
  <si>
    <t>C 33.00.a_0220_0060_999|MT</t>
  </si>
  <si>
    <t>C 33.00.a_0220_0080_999|MT</t>
  </si>
  <si>
    <t>C 33.00.a_0220_0100_999|MT</t>
  </si>
  <si>
    <t>C 33.00.a_0220_0200_999|MT</t>
  </si>
  <si>
    <t>C 33.00.a_0220_0210_999|MT</t>
  </si>
  <si>
    <t>C 33.00.a_0220_0220_999|MT</t>
  </si>
  <si>
    <t>C 33.00.a_0220_0230_999|MT</t>
  </si>
  <si>
    <t>C 33.00.a_0220_0240_999|MT</t>
  </si>
  <si>
    <t>C 33.00.a_0220_0250_999|MT</t>
  </si>
  <si>
    <t>C 33.00.a_0230_0010_999|MT</t>
  </si>
  <si>
    <t>C 33.00.a_0230_0020_999|MT</t>
  </si>
  <si>
    <t>C 33.00.a_0230_0030_999|MT</t>
  </si>
  <si>
    <t>C 33.00.a_0230_0060_999|MT</t>
  </si>
  <si>
    <t>C 33.00.a_0230_0080_999|MT</t>
  </si>
  <si>
    <t>C 33.00.a_0230_0100_999|MT</t>
  </si>
  <si>
    <t>C 33.00.a_0230_0200_999|MT</t>
  </si>
  <si>
    <t>C 33.00.a_0230_0210_999|MT</t>
  </si>
  <si>
    <t>C 33.00.a_0230_0220_999|MT</t>
  </si>
  <si>
    <t>C 33.00.a_0230_0230_999|MT</t>
  </si>
  <si>
    <t>C 33.00.a_0230_0240_999|MT</t>
  </si>
  <si>
    <t>C 33.00.a_0230_0250_999|MT</t>
  </si>
  <si>
    <t>C 33.00.a_0010_0300_999|MT</t>
  </si>
  <si>
    <t>C 33.00.a_0170_0010_999|NL</t>
  </si>
  <si>
    <t>C 33.00.a_0170_0020_999|NL</t>
  </si>
  <si>
    <t>C 33.00.a_0170_0030_999|NL</t>
  </si>
  <si>
    <t>C 33.00.a_0170_0060_999|NL</t>
  </si>
  <si>
    <t>C 33.00.a_0170_0080_999|NL</t>
  </si>
  <si>
    <t>C 33.00.a_0170_0100_999|NL</t>
  </si>
  <si>
    <t>C 33.00.a_0170_0200_999|NL</t>
  </si>
  <si>
    <t>C 33.00.a_0170_0210_999|NL</t>
  </si>
  <si>
    <t>C 33.00.a_0170_0220_999|NL</t>
  </si>
  <si>
    <t>C 33.00.a_0170_0230_999|NL</t>
  </si>
  <si>
    <t>C 33.00.a_0170_0240_999|NL</t>
  </si>
  <si>
    <t>C 33.00.a_0170_0250_999|NL</t>
  </si>
  <si>
    <t>C 33.00.a_0180_0010_999|NL</t>
  </si>
  <si>
    <t>C 33.00.a_0180_0020_999|NL</t>
  </si>
  <si>
    <t>C 33.00.a_0180_0030_999|NL</t>
  </si>
  <si>
    <t>C 33.00.a_0180_0060_999|NL</t>
  </si>
  <si>
    <t>C 33.00.a_0180_0080_999|NL</t>
  </si>
  <si>
    <t>C 33.00.a_0180_0100_999|NL</t>
  </si>
  <si>
    <t>C 33.00.a_0180_0200_999|NL</t>
  </si>
  <si>
    <t>C 33.00.a_0180_0210_999|NL</t>
  </si>
  <si>
    <t>C 33.00.a_0180_0220_999|NL</t>
  </si>
  <si>
    <t>C 33.00.a_0180_0230_999|NL</t>
  </si>
  <si>
    <t>C 33.00.a_0180_0240_999|NL</t>
  </si>
  <si>
    <t>C 33.00.a_0180_0250_999|NL</t>
  </si>
  <si>
    <t>C 33.00.a_0190_0010_999|NL</t>
  </si>
  <si>
    <t>C 33.00.a_0190_0020_999|NL</t>
  </si>
  <si>
    <t>C 33.00.a_0190_0030_999|NL</t>
  </si>
  <si>
    <t>C 33.00.a_0190_0060_999|NL</t>
  </si>
  <si>
    <t>C 33.00.a_0190_0080_999|NL</t>
  </si>
  <si>
    <t>C 33.00.a_0190_0100_999|NL</t>
  </si>
  <si>
    <t>C 33.00.a_0190_0200_999|NL</t>
  </si>
  <si>
    <t>C 33.00.a_0190_0210_999|NL</t>
  </si>
  <si>
    <t>C 33.00.a_0190_0220_999|NL</t>
  </si>
  <si>
    <t>C 33.00.a_0190_0230_999|NL</t>
  </si>
  <si>
    <t>C 33.00.a_0190_0240_999|NL</t>
  </si>
  <si>
    <t>C 33.00.a_0190_0250_999|NL</t>
  </si>
  <si>
    <t>C 33.00.a_0200_0010_999|NL</t>
  </si>
  <si>
    <t>C 33.00.a_0200_0020_999|NL</t>
  </si>
  <si>
    <t>C 33.00.a_0200_0030_999|NL</t>
  </si>
  <si>
    <t>C 33.00.a_0200_0060_999|NL</t>
  </si>
  <si>
    <t>C 33.00.a_0200_0080_999|NL</t>
  </si>
  <si>
    <t>C 33.00.a_0200_0100_999|NL</t>
  </si>
  <si>
    <t>C 33.00.a_0200_0200_999|NL</t>
  </si>
  <si>
    <t>C 33.00.a_0200_0210_999|NL</t>
  </si>
  <si>
    <t>C 33.00.a_0200_0220_999|NL</t>
  </si>
  <si>
    <t>C 33.00.a_0200_0230_999|NL</t>
  </si>
  <si>
    <t>C 33.00.a_0200_0240_999|NL</t>
  </si>
  <si>
    <t>C 33.00.a_0200_0250_999|NL</t>
  </si>
  <si>
    <t>C 33.00.a_0210_0010_999|NL</t>
  </si>
  <si>
    <t>C 33.00.a_0210_0020_999|NL</t>
  </si>
  <si>
    <t>C 33.00.a_0210_0030_999|NL</t>
  </si>
  <si>
    <t>C 33.00.a_0210_0060_999|NL</t>
  </si>
  <si>
    <t>C 33.00.a_0210_0080_999|NL</t>
  </si>
  <si>
    <t>C 33.00.a_0210_0100_999|NL</t>
  </si>
  <si>
    <t>C 33.00.a_0210_0200_999|NL</t>
  </si>
  <si>
    <t>C 33.00.a_0210_0210_999|NL</t>
  </si>
  <si>
    <t>C 33.00.a_0210_0220_999|NL</t>
  </si>
  <si>
    <t>C 33.00.a_0210_0230_999|NL</t>
  </si>
  <si>
    <t>C 33.00.a_0210_0240_999|NL</t>
  </si>
  <si>
    <t>C 33.00.a_0210_0250_999|NL</t>
  </si>
  <si>
    <t>C 33.00.a_0220_0010_999|NL</t>
  </si>
  <si>
    <t>C 33.00.a_0220_0020_999|NL</t>
  </si>
  <si>
    <t>C 33.00.a_0220_0030_999|NL</t>
  </si>
  <si>
    <t>C 33.00.a_0220_0060_999|NL</t>
  </si>
  <si>
    <t>C 33.00.a_0220_0080_999|NL</t>
  </si>
  <si>
    <t>C 33.00.a_0220_0100_999|NL</t>
  </si>
  <si>
    <t>C 33.00.a_0220_0200_999|NL</t>
  </si>
  <si>
    <t>C 33.00.a_0220_0210_999|NL</t>
  </si>
  <si>
    <t>C 33.00.a_0220_0220_999|NL</t>
  </si>
  <si>
    <t>C 33.00.a_0220_0230_999|NL</t>
  </si>
  <si>
    <t>C 33.00.a_0220_0240_999|NL</t>
  </si>
  <si>
    <t>C 33.00.a_0220_0250_999|NL</t>
  </si>
  <si>
    <t>C 33.00.a_0230_0010_999|NL</t>
  </si>
  <si>
    <t>C 33.00.a_0230_0020_999|NL</t>
  </si>
  <si>
    <t>C 33.00.a_0230_0030_999|NL</t>
  </si>
  <si>
    <t>C 33.00.a_0230_0060_999|NL</t>
  </si>
  <si>
    <t>C 33.00.a_0230_0080_999|NL</t>
  </si>
  <si>
    <t>C 33.00.a_0230_0100_999|NL</t>
  </si>
  <si>
    <t>C 33.00.a_0230_0200_999|NL</t>
  </si>
  <si>
    <t>C 33.00.a_0230_0210_999|NL</t>
  </si>
  <si>
    <t>C 33.00.a_0230_0220_999|NL</t>
  </si>
  <si>
    <t>C 33.00.a_0230_0230_999|NL</t>
  </si>
  <si>
    <t>C 33.00.a_0230_0240_999|NL</t>
  </si>
  <si>
    <t>C 33.00.a_0230_0250_999|NL</t>
  </si>
  <si>
    <t>C 33.00.a_0010_0300_999|NL</t>
  </si>
  <si>
    <t>C 33.00.a_0170_0010_999|PL</t>
  </si>
  <si>
    <t>C 33.00.a_0170_0020_999|PL</t>
  </si>
  <si>
    <t>C 33.00.a_0170_0030_999|PL</t>
  </si>
  <si>
    <t>C 33.00.a_0170_0060_999|PL</t>
  </si>
  <si>
    <t>C 33.00.a_0170_0080_999|PL</t>
  </si>
  <si>
    <t>C 33.00.a_0170_0100_999|PL</t>
  </si>
  <si>
    <t>C 33.00.a_0170_0200_999|PL</t>
  </si>
  <si>
    <t>C 33.00.a_0170_0210_999|PL</t>
  </si>
  <si>
    <t>C 33.00.a_0170_0220_999|PL</t>
  </si>
  <si>
    <t>C 33.00.a_0170_0230_999|PL</t>
  </si>
  <si>
    <t>C 33.00.a_0170_0240_999|PL</t>
  </si>
  <si>
    <t>C 33.00.a_0170_0250_999|PL</t>
  </si>
  <si>
    <t>C 33.00.a_0180_0010_999|PL</t>
  </si>
  <si>
    <t>C 33.00.a_0180_0020_999|PL</t>
  </si>
  <si>
    <t>C 33.00.a_0180_0030_999|PL</t>
  </si>
  <si>
    <t>C 33.00.a_0180_0060_999|PL</t>
  </si>
  <si>
    <t>C 33.00.a_0180_0080_999|PL</t>
  </si>
  <si>
    <t>C 33.00.a_0180_0100_999|PL</t>
  </si>
  <si>
    <t>C 33.00.a_0180_0200_999|PL</t>
  </si>
  <si>
    <t>C 33.00.a_0180_0210_999|PL</t>
  </si>
  <si>
    <t>C 33.00.a_0180_0220_999|PL</t>
  </si>
  <si>
    <t>C 33.00.a_0180_0230_999|PL</t>
  </si>
  <si>
    <t>C 33.00.a_0180_0240_999|PL</t>
  </si>
  <si>
    <t>C 33.00.a_0180_0250_999|PL</t>
  </si>
  <si>
    <t>C 33.00.a_0190_0010_999|PL</t>
  </si>
  <si>
    <t>C 33.00.a_0190_0020_999|PL</t>
  </si>
  <si>
    <t>C 33.00.a_0190_0030_999|PL</t>
  </si>
  <si>
    <t>C 33.00.a_0190_0060_999|PL</t>
  </si>
  <si>
    <t>C 33.00.a_0190_0080_999|PL</t>
  </si>
  <si>
    <t>C 33.00.a_0190_0100_999|PL</t>
  </si>
  <si>
    <t>C 33.00.a_0190_0200_999|PL</t>
  </si>
  <si>
    <t>C 33.00.a_0190_0210_999|PL</t>
  </si>
  <si>
    <t>C 33.00.a_0190_0220_999|PL</t>
  </si>
  <si>
    <t>C 33.00.a_0190_0230_999|PL</t>
  </si>
  <si>
    <t>C 33.00.a_0190_0240_999|PL</t>
  </si>
  <si>
    <t>C 33.00.a_0190_0250_999|PL</t>
  </si>
  <si>
    <t>C 33.00.a_0200_0010_999|PL</t>
  </si>
  <si>
    <t>C 33.00.a_0200_0020_999|PL</t>
  </si>
  <si>
    <t>C 33.00.a_0200_0030_999|PL</t>
  </si>
  <si>
    <t>C 33.00.a_0200_0060_999|PL</t>
  </si>
  <si>
    <t>C 33.00.a_0200_0080_999|PL</t>
  </si>
  <si>
    <t>C 33.00.a_0200_0100_999|PL</t>
  </si>
  <si>
    <t>C 33.00.a_0200_0200_999|PL</t>
  </si>
  <si>
    <t>C 33.00.a_0200_0210_999|PL</t>
  </si>
  <si>
    <t>C 33.00.a_0200_0220_999|PL</t>
  </si>
  <si>
    <t>C 33.00.a_0200_0230_999|PL</t>
  </si>
  <si>
    <t>C 33.00.a_0200_0240_999|PL</t>
  </si>
  <si>
    <t>C 33.00.a_0200_0250_999|PL</t>
  </si>
  <si>
    <t>C 33.00.a_0210_0010_999|PL</t>
  </si>
  <si>
    <t>C 33.00.a_0210_0020_999|PL</t>
  </si>
  <si>
    <t>C 33.00.a_0210_0030_999|PL</t>
  </si>
  <si>
    <t>C 33.00.a_0210_0060_999|PL</t>
  </si>
  <si>
    <t>C 33.00.a_0210_0080_999|PL</t>
  </si>
  <si>
    <t>C 33.00.a_0210_0100_999|PL</t>
  </si>
  <si>
    <t>C 33.00.a_0210_0200_999|PL</t>
  </si>
  <si>
    <t>C 33.00.a_0210_0210_999|PL</t>
  </si>
  <si>
    <t>C 33.00.a_0210_0220_999|PL</t>
  </si>
  <si>
    <t>C 33.00.a_0210_0230_999|PL</t>
  </si>
  <si>
    <t>C 33.00.a_0210_0240_999|PL</t>
  </si>
  <si>
    <t>C 33.00.a_0210_0250_999|PL</t>
  </si>
  <si>
    <t>C 33.00.a_0220_0010_999|PL</t>
  </si>
  <si>
    <t>C 33.00.a_0220_0020_999|PL</t>
  </si>
  <si>
    <t>C 33.00.a_0220_0030_999|PL</t>
  </si>
  <si>
    <t>C 33.00.a_0220_0060_999|PL</t>
  </si>
  <si>
    <t>C 33.00.a_0220_0080_999|PL</t>
  </si>
  <si>
    <t>C 33.00.a_0220_0100_999|PL</t>
  </si>
  <si>
    <t>C 33.00.a_0220_0200_999|PL</t>
  </si>
  <si>
    <t>C 33.00.a_0220_0210_999|PL</t>
  </si>
  <si>
    <t>C 33.00.a_0220_0220_999|PL</t>
  </si>
  <si>
    <t>C 33.00.a_0220_0230_999|PL</t>
  </si>
  <si>
    <t>C 33.00.a_0220_0240_999|PL</t>
  </si>
  <si>
    <t>C 33.00.a_0220_0250_999|PL</t>
  </si>
  <si>
    <t>C 33.00.a_0230_0010_999|PL</t>
  </si>
  <si>
    <t>C 33.00.a_0230_0020_999|PL</t>
  </si>
  <si>
    <t>C 33.00.a_0230_0030_999|PL</t>
  </si>
  <si>
    <t>C 33.00.a_0230_0060_999|PL</t>
  </si>
  <si>
    <t>C 33.00.a_0230_0080_999|PL</t>
  </si>
  <si>
    <t>C 33.00.a_0230_0100_999|PL</t>
  </si>
  <si>
    <t>C 33.00.a_0230_0200_999|PL</t>
  </si>
  <si>
    <t>C 33.00.a_0230_0210_999|PL</t>
  </si>
  <si>
    <t>C 33.00.a_0230_0220_999|PL</t>
  </si>
  <si>
    <t>C 33.00.a_0230_0230_999|PL</t>
  </si>
  <si>
    <t>C 33.00.a_0230_0240_999|PL</t>
  </si>
  <si>
    <t>C 33.00.a_0230_0250_999|PL</t>
  </si>
  <si>
    <t>C 33.00.a_0010_0300_999|PL</t>
  </si>
  <si>
    <t>C 33.00.a_0170_0010_999|PT</t>
  </si>
  <si>
    <t>C 33.00.a_0170_0020_999|PT</t>
  </si>
  <si>
    <t>C 33.00.a_0170_0030_999|PT</t>
  </si>
  <si>
    <t>C 33.00.a_0170_0060_999|PT</t>
  </si>
  <si>
    <t>C 33.00.a_0170_0080_999|PT</t>
  </si>
  <si>
    <t>C 33.00.a_0170_0100_999|PT</t>
  </si>
  <si>
    <t>C 33.00.a_0170_0200_999|PT</t>
  </si>
  <si>
    <t>C 33.00.a_0170_0210_999|PT</t>
  </si>
  <si>
    <t>C 33.00.a_0170_0220_999|PT</t>
  </si>
  <si>
    <t>C 33.00.a_0170_0230_999|PT</t>
  </si>
  <si>
    <t>C 33.00.a_0170_0240_999|PT</t>
  </si>
  <si>
    <t>C 33.00.a_0170_0250_999|PT</t>
  </si>
  <si>
    <t>C 33.00.a_0180_0010_999|PT</t>
  </si>
  <si>
    <t>C 33.00.a_0180_0020_999|PT</t>
  </si>
  <si>
    <t>C 33.00.a_0180_0030_999|PT</t>
  </si>
  <si>
    <t>C 33.00.a_0180_0060_999|PT</t>
  </si>
  <si>
    <t>C 33.00.a_0180_0080_999|PT</t>
  </si>
  <si>
    <t>C 33.00.a_0180_0100_999|PT</t>
  </si>
  <si>
    <t>C 33.00.a_0180_0200_999|PT</t>
  </si>
  <si>
    <t>C 33.00.a_0180_0210_999|PT</t>
  </si>
  <si>
    <t>C 33.00.a_0180_0220_999|PT</t>
  </si>
  <si>
    <t>C 33.00.a_0180_0230_999|PT</t>
  </si>
  <si>
    <t>C 33.00.a_0180_0240_999|PT</t>
  </si>
  <si>
    <t>C 33.00.a_0180_0250_999|PT</t>
  </si>
  <si>
    <t>C 33.00.a_0190_0010_999|PT</t>
  </si>
  <si>
    <t>C 33.00.a_0190_0020_999|PT</t>
  </si>
  <si>
    <t>C 33.00.a_0190_0030_999|PT</t>
  </si>
  <si>
    <t>C 33.00.a_0190_0060_999|PT</t>
  </si>
  <si>
    <t>C 33.00.a_0190_0080_999|PT</t>
  </si>
  <si>
    <t>C 33.00.a_0190_0100_999|PT</t>
  </si>
  <si>
    <t>C 33.00.a_0190_0200_999|PT</t>
  </si>
  <si>
    <t>C 33.00.a_0190_0210_999|PT</t>
  </si>
  <si>
    <t>C 33.00.a_0190_0220_999|PT</t>
  </si>
  <si>
    <t>C 33.00.a_0190_0230_999|PT</t>
  </si>
  <si>
    <t>C 33.00.a_0190_0240_999|PT</t>
  </si>
  <si>
    <t>C 33.00.a_0190_0250_999|PT</t>
  </si>
  <si>
    <t>C 33.00.a_0200_0010_999|PT</t>
  </si>
  <si>
    <t>C 33.00.a_0200_0020_999|PT</t>
  </si>
  <si>
    <t>C 33.00.a_0200_0030_999|PT</t>
  </si>
  <si>
    <t>C 33.00.a_0200_0060_999|PT</t>
  </si>
  <si>
    <t>C 33.00.a_0200_0080_999|PT</t>
  </si>
  <si>
    <t>C 33.00.a_0200_0100_999|PT</t>
  </si>
  <si>
    <t>C 33.00.a_0200_0200_999|PT</t>
  </si>
  <si>
    <t>C 33.00.a_0200_0210_999|PT</t>
  </si>
  <si>
    <t>C 33.00.a_0200_0220_999|PT</t>
  </si>
  <si>
    <t>C 33.00.a_0200_0230_999|PT</t>
  </si>
  <si>
    <t>C 33.00.a_0200_0240_999|PT</t>
  </si>
  <si>
    <t>C 33.00.a_0200_0250_999|PT</t>
  </si>
  <si>
    <t>C 33.00.a_0210_0010_999|PT</t>
  </si>
  <si>
    <t>C 33.00.a_0210_0020_999|PT</t>
  </si>
  <si>
    <t>C 33.00.a_0210_0030_999|PT</t>
  </si>
  <si>
    <t>C 33.00.a_0210_0060_999|PT</t>
  </si>
  <si>
    <t>C 33.00.a_0210_0080_999|PT</t>
  </si>
  <si>
    <t>C 33.00.a_0210_0100_999|PT</t>
  </si>
  <si>
    <t>C 33.00.a_0210_0200_999|PT</t>
  </si>
  <si>
    <t>C 33.00.a_0210_0210_999|PT</t>
  </si>
  <si>
    <t>C 33.00.a_0210_0220_999|PT</t>
  </si>
  <si>
    <t>C 33.00.a_0210_0230_999|PT</t>
  </si>
  <si>
    <t>C 33.00.a_0210_0240_999|PT</t>
  </si>
  <si>
    <t>C 33.00.a_0210_0250_999|PT</t>
  </si>
  <si>
    <t>C 33.00.a_0220_0010_999|PT</t>
  </si>
  <si>
    <t>C 33.00.a_0220_0020_999|PT</t>
  </si>
  <si>
    <t>C 33.00.a_0220_0030_999|PT</t>
  </si>
  <si>
    <t>C 33.00.a_0220_0060_999|PT</t>
  </si>
  <si>
    <t>C 33.00.a_0220_0080_999|PT</t>
  </si>
  <si>
    <t>C 33.00.a_0220_0100_999|PT</t>
  </si>
  <si>
    <t>C 33.00.a_0220_0200_999|PT</t>
  </si>
  <si>
    <t>C 33.00.a_0220_0210_999|PT</t>
  </si>
  <si>
    <t>C 33.00.a_0220_0220_999|PT</t>
  </si>
  <si>
    <t>C 33.00.a_0220_0230_999|PT</t>
  </si>
  <si>
    <t>C 33.00.a_0220_0240_999|PT</t>
  </si>
  <si>
    <t>C 33.00.a_0220_0250_999|PT</t>
  </si>
  <si>
    <t>C 33.00.a_0230_0010_999|PT</t>
  </si>
  <si>
    <t>C 33.00.a_0230_0020_999|PT</t>
  </si>
  <si>
    <t>C 33.00.a_0230_0030_999|PT</t>
  </si>
  <si>
    <t>C 33.00.a_0230_0060_999|PT</t>
  </si>
  <si>
    <t>C 33.00.a_0230_0080_999|PT</t>
  </si>
  <si>
    <t>C 33.00.a_0230_0100_999|PT</t>
  </si>
  <si>
    <t>C 33.00.a_0230_0200_999|PT</t>
  </si>
  <si>
    <t>C 33.00.a_0230_0210_999|PT</t>
  </si>
  <si>
    <t>C 33.00.a_0230_0220_999|PT</t>
  </si>
  <si>
    <t>C 33.00.a_0230_0230_999|PT</t>
  </si>
  <si>
    <t>C 33.00.a_0230_0240_999|PT</t>
  </si>
  <si>
    <t>C 33.00.a_0230_0250_999|PT</t>
  </si>
  <si>
    <t>C 33.00.a_0010_0300_999|PT</t>
  </si>
  <si>
    <t>C 33.00.a_0170_0010_999|RO</t>
  </si>
  <si>
    <t>C 33.00.a_0170_0020_999|RO</t>
  </si>
  <si>
    <t>C 33.00.a_0170_0030_999|RO</t>
  </si>
  <si>
    <t>C 33.00.a_0170_0060_999|RO</t>
  </si>
  <si>
    <t>C 33.00.a_0170_0080_999|RO</t>
  </si>
  <si>
    <t>C 33.00.a_0170_0100_999|RO</t>
  </si>
  <si>
    <t>C 33.00.a_0170_0200_999|RO</t>
  </si>
  <si>
    <t>C 33.00.a_0170_0210_999|RO</t>
  </si>
  <si>
    <t>C 33.00.a_0170_0220_999|RO</t>
  </si>
  <si>
    <t>C 33.00.a_0170_0230_999|RO</t>
  </si>
  <si>
    <t>C 33.00.a_0170_0240_999|RO</t>
  </si>
  <si>
    <t>C 33.00.a_0170_0250_999|RO</t>
  </si>
  <si>
    <t>C 33.00.a_0180_0010_999|RO</t>
  </si>
  <si>
    <t>C 33.00.a_0180_0020_999|RO</t>
  </si>
  <si>
    <t>C 33.00.a_0180_0030_999|RO</t>
  </si>
  <si>
    <t>C 33.00.a_0180_0060_999|RO</t>
  </si>
  <si>
    <t>C 33.00.a_0180_0080_999|RO</t>
  </si>
  <si>
    <t>C 33.00.a_0180_0100_999|RO</t>
  </si>
  <si>
    <t>C 33.00.a_0180_0200_999|RO</t>
  </si>
  <si>
    <t>C 33.00.a_0180_0210_999|RO</t>
  </si>
  <si>
    <t>C 33.00.a_0180_0220_999|RO</t>
  </si>
  <si>
    <t>C 33.00.a_0180_0230_999|RO</t>
  </si>
  <si>
    <t>C 33.00.a_0180_0240_999|RO</t>
  </si>
  <si>
    <t>C 33.00.a_0180_0250_999|RO</t>
  </si>
  <si>
    <t>C 33.00.a_0190_0010_999|RO</t>
  </si>
  <si>
    <t>C 33.00.a_0190_0020_999|RO</t>
  </si>
  <si>
    <t>C 33.00.a_0190_0030_999|RO</t>
  </si>
  <si>
    <t>C 33.00.a_0190_0060_999|RO</t>
  </si>
  <si>
    <t>C 33.00.a_0190_0080_999|RO</t>
  </si>
  <si>
    <t>C 33.00.a_0190_0100_999|RO</t>
  </si>
  <si>
    <t>C 33.00.a_0190_0200_999|RO</t>
  </si>
  <si>
    <t>C 33.00.a_0190_0210_999|RO</t>
  </si>
  <si>
    <t>C 33.00.a_0190_0220_999|RO</t>
  </si>
  <si>
    <t>C 33.00.a_0190_0230_999|RO</t>
  </si>
  <si>
    <t>C 33.00.a_0190_0240_999|RO</t>
  </si>
  <si>
    <t>C 33.00.a_0190_0250_999|RO</t>
  </si>
  <si>
    <t>C 33.00.a_0200_0010_999|RO</t>
  </si>
  <si>
    <t>C 33.00.a_0200_0020_999|RO</t>
  </si>
  <si>
    <t>C 33.00.a_0200_0030_999|RO</t>
  </si>
  <si>
    <t>C 33.00.a_0200_0060_999|RO</t>
  </si>
  <si>
    <t>C 33.00.a_0200_0080_999|RO</t>
  </si>
  <si>
    <t>C 33.00.a_0200_0100_999|RO</t>
  </si>
  <si>
    <t>C 33.00.a_0200_0200_999|RO</t>
  </si>
  <si>
    <t>C 33.00.a_0200_0210_999|RO</t>
  </si>
  <si>
    <t>C 33.00.a_0200_0220_999|RO</t>
  </si>
  <si>
    <t>C 33.00.a_0200_0230_999|RO</t>
  </si>
  <si>
    <t>C 33.00.a_0200_0240_999|RO</t>
  </si>
  <si>
    <t>C 33.00.a_0200_0250_999|RO</t>
  </si>
  <si>
    <t>C 33.00.a_0210_0010_999|RO</t>
  </si>
  <si>
    <t>C 33.00.a_0210_0020_999|RO</t>
  </si>
  <si>
    <t>C 33.00.a_0210_0030_999|RO</t>
  </si>
  <si>
    <t>C 33.00.a_0210_0060_999|RO</t>
  </si>
  <si>
    <t>C 33.00.a_0210_0080_999|RO</t>
  </si>
  <si>
    <t>C 33.00.a_0210_0100_999|RO</t>
  </si>
  <si>
    <t>C 33.00.a_0210_0200_999|RO</t>
  </si>
  <si>
    <t>C 33.00.a_0210_0210_999|RO</t>
  </si>
  <si>
    <t>C 33.00.a_0210_0220_999|RO</t>
  </si>
  <si>
    <t>C 33.00.a_0210_0230_999|RO</t>
  </si>
  <si>
    <t>C 33.00.a_0210_0240_999|RO</t>
  </si>
  <si>
    <t>C 33.00.a_0210_0250_999|RO</t>
  </si>
  <si>
    <t>C 33.00.a_0220_0010_999|RO</t>
  </si>
  <si>
    <t>C 33.00.a_0220_0020_999|RO</t>
  </si>
  <si>
    <t>C 33.00.a_0220_0030_999|RO</t>
  </si>
  <si>
    <t>C 33.00.a_0220_0060_999|RO</t>
  </si>
  <si>
    <t>C 33.00.a_0220_0080_999|RO</t>
  </si>
  <si>
    <t>C 33.00.a_0220_0100_999|RO</t>
  </si>
  <si>
    <t>C 33.00.a_0220_0200_999|RO</t>
  </si>
  <si>
    <t>C 33.00.a_0220_0210_999|RO</t>
  </si>
  <si>
    <t>C 33.00.a_0220_0220_999|RO</t>
  </si>
  <si>
    <t>C 33.00.a_0220_0230_999|RO</t>
  </si>
  <si>
    <t>C 33.00.a_0220_0240_999|RO</t>
  </si>
  <si>
    <t>C 33.00.a_0220_0250_999|RO</t>
  </si>
  <si>
    <t>C 33.00.a_0230_0010_999|RO</t>
  </si>
  <si>
    <t>C 33.00.a_0230_0020_999|RO</t>
  </si>
  <si>
    <t>C 33.00.a_0230_0030_999|RO</t>
  </si>
  <si>
    <t>C 33.00.a_0230_0060_999|RO</t>
  </si>
  <si>
    <t>C 33.00.a_0230_0080_999|RO</t>
  </si>
  <si>
    <t>C 33.00.a_0230_0100_999|RO</t>
  </si>
  <si>
    <t>C 33.00.a_0230_0200_999|RO</t>
  </si>
  <si>
    <t>C 33.00.a_0230_0210_999|RO</t>
  </si>
  <si>
    <t>C 33.00.a_0230_0220_999|RO</t>
  </si>
  <si>
    <t>C 33.00.a_0230_0230_999|RO</t>
  </si>
  <si>
    <t>C 33.00.a_0230_0240_999|RO</t>
  </si>
  <si>
    <t>C 33.00.a_0230_0250_999|RO</t>
  </si>
  <si>
    <t>C 33.00.a_0010_0300_999|RO</t>
  </si>
  <si>
    <t>C 33.00.a_0170_0010_999|SK</t>
  </si>
  <si>
    <t>C 33.00.a_0170_0020_999|SK</t>
  </si>
  <si>
    <t>C 33.00.a_0170_0030_999|SK</t>
  </si>
  <si>
    <t>C 33.00.a_0170_0060_999|SK</t>
  </si>
  <si>
    <t>C 33.00.a_0170_0080_999|SK</t>
  </si>
  <si>
    <t>C 33.00.a_0170_0100_999|SK</t>
  </si>
  <si>
    <t>C 33.00.a_0170_0200_999|SK</t>
  </si>
  <si>
    <t>C 33.00.a_0170_0210_999|SK</t>
  </si>
  <si>
    <t>C 33.00.a_0170_0220_999|SK</t>
  </si>
  <si>
    <t>C 33.00.a_0170_0230_999|SK</t>
  </si>
  <si>
    <t>C 33.00.a_0170_0240_999|SK</t>
  </si>
  <si>
    <t>C 33.00.a_0170_0250_999|SK</t>
  </si>
  <si>
    <t>C 33.00.a_0180_0010_999|SK</t>
  </si>
  <si>
    <t>C 33.00.a_0180_0020_999|SK</t>
  </si>
  <si>
    <t>C 33.00.a_0180_0030_999|SK</t>
  </si>
  <si>
    <t>C 33.00.a_0180_0060_999|SK</t>
  </si>
  <si>
    <t>C 33.00.a_0180_0080_999|SK</t>
  </si>
  <si>
    <t>C 33.00.a_0180_0100_999|SK</t>
  </si>
  <si>
    <t>C 33.00.a_0180_0200_999|SK</t>
  </si>
  <si>
    <t>C 33.00.a_0180_0210_999|SK</t>
  </si>
  <si>
    <t>C 33.00.a_0180_0220_999|SK</t>
  </si>
  <si>
    <t>C 33.00.a_0180_0230_999|SK</t>
  </si>
  <si>
    <t>C 33.00.a_0180_0240_999|SK</t>
  </si>
  <si>
    <t>C 33.00.a_0180_0250_999|SK</t>
  </si>
  <si>
    <t>C 33.00.a_0190_0010_999|SK</t>
  </si>
  <si>
    <t>C 33.00.a_0190_0020_999|SK</t>
  </si>
  <si>
    <t>C 33.00.a_0190_0030_999|SK</t>
  </si>
  <si>
    <t>C 33.00.a_0190_0060_999|SK</t>
  </si>
  <si>
    <t>C 33.00.a_0190_0080_999|SK</t>
  </si>
  <si>
    <t>C 33.00.a_0190_0100_999|SK</t>
  </si>
  <si>
    <t>C 33.00.a_0190_0200_999|SK</t>
  </si>
  <si>
    <t>C 33.00.a_0190_0210_999|SK</t>
  </si>
  <si>
    <t>C 33.00.a_0190_0220_999|SK</t>
  </si>
  <si>
    <t>C 33.00.a_0190_0230_999|SK</t>
  </si>
  <si>
    <t>C 33.00.a_0190_0240_999|SK</t>
  </si>
  <si>
    <t>C 33.00.a_0190_0250_999|SK</t>
  </si>
  <si>
    <t>C 33.00.a_0200_0010_999|SK</t>
  </si>
  <si>
    <t>C 33.00.a_0200_0020_999|SK</t>
  </si>
  <si>
    <t>C 33.00.a_0200_0030_999|SK</t>
  </si>
  <si>
    <t>C 33.00.a_0200_0060_999|SK</t>
  </si>
  <si>
    <t>C 33.00.a_0200_0080_999|SK</t>
  </si>
  <si>
    <t>C 33.00.a_0200_0100_999|SK</t>
  </si>
  <si>
    <t>C 33.00.a_0200_0200_999|SK</t>
  </si>
  <si>
    <t>C 33.00.a_0200_0210_999|SK</t>
  </si>
  <si>
    <t>C 33.00.a_0200_0220_999|SK</t>
  </si>
  <si>
    <t>C 33.00.a_0200_0230_999|SK</t>
  </si>
  <si>
    <t>C 33.00.a_0200_0240_999|SK</t>
  </si>
  <si>
    <t>C 33.00.a_0200_0250_999|SK</t>
  </si>
  <si>
    <t>C 33.00.a_0210_0010_999|SK</t>
  </si>
  <si>
    <t>C 33.00.a_0210_0020_999|SK</t>
  </si>
  <si>
    <t>C 33.00.a_0210_0030_999|SK</t>
  </si>
  <si>
    <t>C 33.00.a_0210_0060_999|SK</t>
  </si>
  <si>
    <t>C 33.00.a_0210_0080_999|SK</t>
  </si>
  <si>
    <t>C 33.00.a_0210_0100_999|SK</t>
  </si>
  <si>
    <t>C 33.00.a_0210_0200_999|SK</t>
  </si>
  <si>
    <t>C 33.00.a_0210_0210_999|SK</t>
  </si>
  <si>
    <t>C 33.00.a_0210_0220_999|SK</t>
  </si>
  <si>
    <t>C 33.00.a_0210_0230_999|SK</t>
  </si>
  <si>
    <t>C 33.00.a_0210_0240_999|SK</t>
  </si>
  <si>
    <t>C 33.00.a_0210_0250_999|SK</t>
  </si>
  <si>
    <t>C 33.00.a_0220_0010_999|SK</t>
  </si>
  <si>
    <t>C 33.00.a_0220_0020_999|SK</t>
  </si>
  <si>
    <t>C 33.00.a_0220_0030_999|SK</t>
  </si>
  <si>
    <t>C 33.00.a_0220_0060_999|SK</t>
  </si>
  <si>
    <t>C 33.00.a_0220_0080_999|SK</t>
  </si>
  <si>
    <t>C 33.00.a_0220_0100_999|SK</t>
  </si>
  <si>
    <t>C 33.00.a_0220_0200_999|SK</t>
  </si>
  <si>
    <t>C 33.00.a_0220_0210_999|SK</t>
  </si>
  <si>
    <t>C 33.00.a_0220_0220_999|SK</t>
  </si>
  <si>
    <t>C 33.00.a_0220_0230_999|SK</t>
  </si>
  <si>
    <t>C 33.00.a_0220_0240_999|SK</t>
  </si>
  <si>
    <t>C 33.00.a_0220_0250_999|SK</t>
  </si>
  <si>
    <t>C 33.00.a_0230_0010_999|SK</t>
  </si>
  <si>
    <t>C 33.00.a_0230_0020_999|SK</t>
  </si>
  <si>
    <t>C 33.00.a_0230_0030_999|SK</t>
  </si>
  <si>
    <t>C 33.00.a_0230_0060_999|SK</t>
  </si>
  <si>
    <t>C 33.00.a_0230_0080_999|SK</t>
  </si>
  <si>
    <t>C 33.00.a_0230_0100_999|SK</t>
  </si>
  <si>
    <t>C 33.00.a_0230_0200_999|SK</t>
  </si>
  <si>
    <t>C 33.00.a_0230_0210_999|SK</t>
  </si>
  <si>
    <t>C 33.00.a_0230_0220_999|SK</t>
  </si>
  <si>
    <t>C 33.00.a_0230_0230_999|SK</t>
  </si>
  <si>
    <t>C 33.00.a_0230_0240_999|SK</t>
  </si>
  <si>
    <t>C 33.00.a_0230_0250_999|SK</t>
  </si>
  <si>
    <t>C 33.00.a_0010_0300_999|SK</t>
  </si>
  <si>
    <t>C 33.00.a_0170_0010_999|SI</t>
  </si>
  <si>
    <t>C 33.00.a_0170_0020_999|SI</t>
  </si>
  <si>
    <t>C 33.00.a_0170_0030_999|SI</t>
  </si>
  <si>
    <t>C 33.00.a_0170_0060_999|SI</t>
  </si>
  <si>
    <t>C 33.00.a_0170_0080_999|SI</t>
  </si>
  <si>
    <t>C 33.00.a_0170_0100_999|SI</t>
  </si>
  <si>
    <t>C 33.00.a_0170_0200_999|SI</t>
  </si>
  <si>
    <t>C 33.00.a_0170_0210_999|SI</t>
  </si>
  <si>
    <t>C 33.00.a_0170_0220_999|SI</t>
  </si>
  <si>
    <t>C 33.00.a_0170_0230_999|SI</t>
  </si>
  <si>
    <t>C 33.00.a_0170_0240_999|SI</t>
  </si>
  <si>
    <t>C 33.00.a_0170_0250_999|SI</t>
  </si>
  <si>
    <t>C 33.00.a_0180_0010_999|SI</t>
  </si>
  <si>
    <t>C 33.00.a_0180_0020_999|SI</t>
  </si>
  <si>
    <t>C 33.00.a_0180_0030_999|SI</t>
  </si>
  <si>
    <t>C 33.00.a_0180_0060_999|SI</t>
  </si>
  <si>
    <t>C 33.00.a_0180_0080_999|SI</t>
  </si>
  <si>
    <t>C 33.00.a_0180_0100_999|SI</t>
  </si>
  <si>
    <t>C 33.00.a_0180_0200_999|SI</t>
  </si>
  <si>
    <t>C 33.00.a_0180_0210_999|SI</t>
  </si>
  <si>
    <t>C 33.00.a_0180_0220_999|SI</t>
  </si>
  <si>
    <t>C 33.00.a_0180_0230_999|SI</t>
  </si>
  <si>
    <t>C 33.00.a_0180_0240_999|SI</t>
  </si>
  <si>
    <t>C 33.00.a_0180_0250_999|SI</t>
  </si>
  <si>
    <t>C 33.00.a_0190_0010_999|SI</t>
  </si>
  <si>
    <t>C 33.00.a_0190_0020_999|SI</t>
  </si>
  <si>
    <t>C 33.00.a_0190_0030_999|SI</t>
  </si>
  <si>
    <t>C 33.00.a_0190_0060_999|SI</t>
  </si>
  <si>
    <t>C 33.00.a_0190_0080_999|SI</t>
  </si>
  <si>
    <t>C 33.00.a_0190_0100_999|SI</t>
  </si>
  <si>
    <t>C 33.00.a_0190_0200_999|SI</t>
  </si>
  <si>
    <t>C 33.00.a_0190_0210_999|SI</t>
  </si>
  <si>
    <t>C 33.00.a_0190_0220_999|SI</t>
  </si>
  <si>
    <t>C 33.00.a_0190_0230_999|SI</t>
  </si>
  <si>
    <t>C 33.00.a_0190_0240_999|SI</t>
  </si>
  <si>
    <t>C 33.00.a_0190_0250_999|SI</t>
  </si>
  <si>
    <t>C 33.00.a_0200_0010_999|SI</t>
  </si>
  <si>
    <t>C 33.00.a_0200_0020_999|SI</t>
  </si>
  <si>
    <t>C 33.00.a_0200_0030_999|SI</t>
  </si>
  <si>
    <t>C 33.00.a_0200_0060_999|SI</t>
  </si>
  <si>
    <t>C 33.00.a_0200_0080_999|SI</t>
  </si>
  <si>
    <t>C 33.00.a_0200_0100_999|SI</t>
  </si>
  <si>
    <t>C 33.00.a_0200_0200_999|SI</t>
  </si>
  <si>
    <t>C 33.00.a_0200_0210_999|SI</t>
  </si>
  <si>
    <t>C 33.00.a_0200_0220_999|SI</t>
  </si>
  <si>
    <t>C 33.00.a_0200_0230_999|SI</t>
  </si>
  <si>
    <t>C 33.00.a_0200_0240_999|SI</t>
  </si>
  <si>
    <t>C 33.00.a_0200_0250_999|SI</t>
  </si>
  <si>
    <t>C 33.00.a_0210_0010_999|SI</t>
  </si>
  <si>
    <t>C 33.00.a_0210_0020_999|SI</t>
  </si>
  <si>
    <t>C 33.00.a_0210_0030_999|SI</t>
  </si>
  <si>
    <t>C 33.00.a_0210_0060_999|SI</t>
  </si>
  <si>
    <t>C 33.00.a_0210_0080_999|SI</t>
  </si>
  <si>
    <t>C 33.00.a_0210_0100_999|SI</t>
  </si>
  <si>
    <t>C 33.00.a_0210_0200_999|SI</t>
  </si>
  <si>
    <t>C 33.00.a_0210_0210_999|SI</t>
  </si>
  <si>
    <t>C 33.00.a_0210_0220_999|SI</t>
  </si>
  <si>
    <t>C 33.00.a_0210_0230_999|SI</t>
  </si>
  <si>
    <t>C 33.00.a_0210_0240_999|SI</t>
  </si>
  <si>
    <t>C 33.00.a_0210_0250_999|SI</t>
  </si>
  <si>
    <t>C 33.00.a_0220_0010_999|SI</t>
  </si>
  <si>
    <t>C 33.00.a_0220_0020_999|SI</t>
  </si>
  <si>
    <t>C 33.00.a_0220_0030_999|SI</t>
  </si>
  <si>
    <t>C 33.00.a_0220_0060_999|SI</t>
  </si>
  <si>
    <t>C 33.00.a_0220_0080_999|SI</t>
  </si>
  <si>
    <t>C 33.00.a_0220_0100_999|SI</t>
  </si>
  <si>
    <t>C 33.00.a_0220_0200_999|SI</t>
  </si>
  <si>
    <t>C 33.00.a_0220_0210_999|SI</t>
  </si>
  <si>
    <t>C 33.00.a_0220_0220_999|SI</t>
  </si>
  <si>
    <t>C 33.00.a_0220_0230_999|SI</t>
  </si>
  <si>
    <t>C 33.00.a_0220_0240_999|SI</t>
  </si>
  <si>
    <t>C 33.00.a_0220_0250_999|SI</t>
  </si>
  <si>
    <t>C 33.00.a_0230_0010_999|SI</t>
  </si>
  <si>
    <t>C 33.00.a_0230_0020_999|SI</t>
  </si>
  <si>
    <t>C 33.00.a_0230_0030_999|SI</t>
  </si>
  <si>
    <t>C 33.00.a_0230_0060_999|SI</t>
  </si>
  <si>
    <t>C 33.00.a_0230_0080_999|SI</t>
  </si>
  <si>
    <t>C 33.00.a_0230_0100_999|SI</t>
  </si>
  <si>
    <t>C 33.00.a_0230_0200_999|SI</t>
  </si>
  <si>
    <t>C 33.00.a_0230_0210_999|SI</t>
  </si>
  <si>
    <t>C 33.00.a_0230_0220_999|SI</t>
  </si>
  <si>
    <t>C 33.00.a_0230_0230_999|SI</t>
  </si>
  <si>
    <t>C 33.00.a_0230_0240_999|SI</t>
  </si>
  <si>
    <t>C 33.00.a_0230_0250_999|SI</t>
  </si>
  <si>
    <t>C 33.00.a_0010_0300_999|SI</t>
  </si>
  <si>
    <t>C 33.00.a_0170_0010_999|ES</t>
  </si>
  <si>
    <t>C 33.00.a_0170_0020_999|ES</t>
  </si>
  <si>
    <t>C 33.00.a_0170_0030_999|ES</t>
  </si>
  <si>
    <t>C 33.00.a_0170_0060_999|ES</t>
  </si>
  <si>
    <t>C 33.00.a_0170_0080_999|ES</t>
  </si>
  <si>
    <t>C 33.00.a_0170_0100_999|ES</t>
  </si>
  <si>
    <t>C 33.00.a_0170_0200_999|ES</t>
  </si>
  <si>
    <t>C 33.00.a_0170_0210_999|ES</t>
  </si>
  <si>
    <t>C 33.00.a_0170_0220_999|ES</t>
  </si>
  <si>
    <t>C 33.00.a_0170_0230_999|ES</t>
  </si>
  <si>
    <t>C 33.00.a_0170_0240_999|ES</t>
  </si>
  <si>
    <t>C 33.00.a_0170_0250_999|ES</t>
  </si>
  <si>
    <t>C 33.00.a_0180_0010_999|ES</t>
  </si>
  <si>
    <t>C 33.00.a_0180_0020_999|ES</t>
  </si>
  <si>
    <t>C 33.00.a_0180_0030_999|ES</t>
  </si>
  <si>
    <t>C 33.00.a_0180_0060_999|ES</t>
  </si>
  <si>
    <t>C 33.00.a_0180_0080_999|ES</t>
  </si>
  <si>
    <t>C 33.00.a_0180_0100_999|ES</t>
  </si>
  <si>
    <t>C 33.00.a_0180_0200_999|ES</t>
  </si>
  <si>
    <t>C 33.00.a_0180_0210_999|ES</t>
  </si>
  <si>
    <t>C 33.00.a_0180_0220_999|ES</t>
  </si>
  <si>
    <t>C 33.00.a_0180_0230_999|ES</t>
  </si>
  <si>
    <t>C 33.00.a_0180_0240_999|ES</t>
  </si>
  <si>
    <t>C 33.00.a_0180_0250_999|ES</t>
  </si>
  <si>
    <t>C 33.00.a_0190_0010_999|ES</t>
  </si>
  <si>
    <t>C 33.00.a_0190_0020_999|ES</t>
  </si>
  <si>
    <t>C 33.00.a_0190_0030_999|ES</t>
  </si>
  <si>
    <t>C 33.00.a_0190_0060_999|ES</t>
  </si>
  <si>
    <t>C 33.00.a_0190_0080_999|ES</t>
  </si>
  <si>
    <t>C 33.00.a_0190_0100_999|ES</t>
  </si>
  <si>
    <t>C 33.00.a_0190_0200_999|ES</t>
  </si>
  <si>
    <t>C 33.00.a_0190_0210_999|ES</t>
  </si>
  <si>
    <t>C 33.00.a_0190_0220_999|ES</t>
  </si>
  <si>
    <t>C 33.00.a_0190_0230_999|ES</t>
  </si>
  <si>
    <t>C 33.00.a_0190_0240_999|ES</t>
  </si>
  <si>
    <t>C 33.00.a_0190_0250_999|ES</t>
  </si>
  <si>
    <t>C 33.00.a_0200_0010_999|ES</t>
  </si>
  <si>
    <t>C 33.00.a_0200_0020_999|ES</t>
  </si>
  <si>
    <t>C 33.00.a_0200_0030_999|ES</t>
  </si>
  <si>
    <t>C 33.00.a_0200_0060_999|ES</t>
  </si>
  <si>
    <t>C 33.00.a_0200_0080_999|ES</t>
  </si>
  <si>
    <t>C 33.00.a_0200_0100_999|ES</t>
  </si>
  <si>
    <t>C 33.00.a_0200_0200_999|ES</t>
  </si>
  <si>
    <t>C 33.00.a_0200_0210_999|ES</t>
  </si>
  <si>
    <t>C 33.00.a_0200_0220_999|ES</t>
  </si>
  <si>
    <t>C 33.00.a_0200_0230_999|ES</t>
  </si>
  <si>
    <t>C 33.00.a_0200_0240_999|ES</t>
  </si>
  <si>
    <t>C 33.00.a_0200_0250_999|ES</t>
  </si>
  <si>
    <t>C 33.00.a_0210_0010_999|ES</t>
  </si>
  <si>
    <t>C 33.00.a_0210_0020_999|ES</t>
  </si>
  <si>
    <t>C 33.00.a_0210_0030_999|ES</t>
  </si>
  <si>
    <t>C 33.00.a_0210_0060_999|ES</t>
  </si>
  <si>
    <t>C 33.00.a_0210_0080_999|ES</t>
  </si>
  <si>
    <t>C 33.00.a_0210_0100_999|ES</t>
  </si>
  <si>
    <t>C 33.00.a_0210_0200_999|ES</t>
  </si>
  <si>
    <t>C 33.00.a_0210_0210_999|ES</t>
  </si>
  <si>
    <t>C 33.00.a_0210_0220_999|ES</t>
  </si>
  <si>
    <t>C 33.00.a_0210_0230_999|ES</t>
  </si>
  <si>
    <t>C 33.00.a_0210_0240_999|ES</t>
  </si>
  <si>
    <t>C 33.00.a_0210_0250_999|ES</t>
  </si>
  <si>
    <t>C 33.00.a_0220_0010_999|ES</t>
  </si>
  <si>
    <t>C 33.00.a_0220_0020_999|ES</t>
  </si>
  <si>
    <t>C 33.00.a_0220_0030_999|ES</t>
  </si>
  <si>
    <t>C 33.00.a_0220_0060_999|ES</t>
  </si>
  <si>
    <t>C 33.00.a_0220_0080_999|ES</t>
  </si>
  <si>
    <t>C 33.00.a_0220_0100_999|ES</t>
  </si>
  <si>
    <t>C 33.00.a_0220_0200_999|ES</t>
  </si>
  <si>
    <t>C 33.00.a_0220_0210_999|ES</t>
  </si>
  <si>
    <t>C 33.00.a_0220_0220_999|ES</t>
  </si>
  <si>
    <t>C 33.00.a_0220_0230_999|ES</t>
  </si>
  <si>
    <t>C 33.00.a_0220_0240_999|ES</t>
  </si>
  <si>
    <t>C 33.00.a_0220_0250_999|ES</t>
  </si>
  <si>
    <t>C 33.00.a_0230_0010_999|ES</t>
  </si>
  <si>
    <t>C 33.00.a_0230_0020_999|ES</t>
  </si>
  <si>
    <t>C 33.00.a_0230_0030_999|ES</t>
  </si>
  <si>
    <t>C 33.00.a_0230_0060_999|ES</t>
  </si>
  <si>
    <t>C 33.00.a_0230_0080_999|ES</t>
  </si>
  <si>
    <t>C 33.00.a_0230_0100_999|ES</t>
  </si>
  <si>
    <t>C 33.00.a_0230_0200_999|ES</t>
  </si>
  <si>
    <t>C 33.00.a_0230_0210_999|ES</t>
  </si>
  <si>
    <t>C 33.00.a_0230_0220_999|ES</t>
  </si>
  <si>
    <t>C 33.00.a_0230_0230_999|ES</t>
  </si>
  <si>
    <t>C 33.00.a_0230_0240_999|ES</t>
  </si>
  <si>
    <t>C 33.00.a_0230_0250_999|ES</t>
  </si>
  <si>
    <t>C 33.00.a_0010_0300_999|ES</t>
  </si>
  <si>
    <t>C 33.00.a_0170_0010_999|SE</t>
  </si>
  <si>
    <t>C 33.00.a_0170_0020_999|SE</t>
  </si>
  <si>
    <t>C 33.00.a_0170_0030_999|SE</t>
  </si>
  <si>
    <t>C 33.00.a_0170_0060_999|SE</t>
  </si>
  <si>
    <t>C 33.00.a_0170_0080_999|SE</t>
  </si>
  <si>
    <t>C 33.00.a_0170_0100_999|SE</t>
  </si>
  <si>
    <t>C 33.00.a_0170_0200_999|SE</t>
  </si>
  <si>
    <t>C 33.00.a_0170_0210_999|SE</t>
  </si>
  <si>
    <t>C 33.00.a_0170_0220_999|SE</t>
  </si>
  <si>
    <t>C 33.00.a_0170_0230_999|SE</t>
  </si>
  <si>
    <t>C 33.00.a_0170_0240_999|SE</t>
  </si>
  <si>
    <t>C 33.00.a_0170_0250_999|SE</t>
  </si>
  <si>
    <t>C 33.00.a_0180_0010_999|SE</t>
  </si>
  <si>
    <t>C 33.00.a_0180_0020_999|SE</t>
  </si>
  <si>
    <t>C 33.00.a_0180_0030_999|SE</t>
  </si>
  <si>
    <t>C 33.00.a_0180_0060_999|SE</t>
  </si>
  <si>
    <t>C 33.00.a_0180_0080_999|SE</t>
  </si>
  <si>
    <t>C 33.00.a_0180_0100_999|SE</t>
  </si>
  <si>
    <t>C 33.00.a_0180_0200_999|SE</t>
  </si>
  <si>
    <t>C 33.00.a_0180_0210_999|SE</t>
  </si>
  <si>
    <t>C 33.00.a_0180_0220_999|SE</t>
  </si>
  <si>
    <t>C 33.00.a_0180_0230_999|SE</t>
  </si>
  <si>
    <t>C 33.00.a_0180_0240_999|SE</t>
  </si>
  <si>
    <t>C 33.00.a_0180_0250_999|SE</t>
  </si>
  <si>
    <t>C 33.00.a_0190_0010_999|SE</t>
  </si>
  <si>
    <t>C 33.00.a_0190_0020_999|SE</t>
  </si>
  <si>
    <t>C 33.00.a_0190_0030_999|SE</t>
  </si>
  <si>
    <t>C 33.00.a_0190_0060_999|SE</t>
  </si>
  <si>
    <t>C 33.00.a_0190_0080_999|SE</t>
  </si>
  <si>
    <t>C 33.00.a_0190_0100_999|SE</t>
  </si>
  <si>
    <t>C 33.00.a_0190_0200_999|SE</t>
  </si>
  <si>
    <t>C 33.00.a_0190_0210_999|SE</t>
  </si>
  <si>
    <t>C 33.00.a_0190_0220_999|SE</t>
  </si>
  <si>
    <t>C 33.00.a_0190_0230_999|SE</t>
  </si>
  <si>
    <t>C 33.00.a_0190_0240_999|SE</t>
  </si>
  <si>
    <t>C 33.00.a_0190_0250_999|SE</t>
  </si>
  <si>
    <t>C 33.00.a_0200_0010_999|SE</t>
  </si>
  <si>
    <t>C 33.00.a_0200_0020_999|SE</t>
  </si>
  <si>
    <t>C 33.00.a_0200_0030_999|SE</t>
  </si>
  <si>
    <t>C 33.00.a_0200_0060_999|SE</t>
  </si>
  <si>
    <t>C 33.00.a_0200_0080_999|SE</t>
  </si>
  <si>
    <t>C 33.00.a_0200_0100_999|SE</t>
  </si>
  <si>
    <t>C 33.00.a_0200_0200_999|SE</t>
  </si>
  <si>
    <t>C 33.00.a_0200_0210_999|SE</t>
  </si>
  <si>
    <t>C 33.00.a_0200_0220_999|SE</t>
  </si>
  <si>
    <t>C 33.00.a_0200_0230_999|SE</t>
  </si>
  <si>
    <t>C 33.00.a_0200_0240_999|SE</t>
  </si>
  <si>
    <t>C 33.00.a_0200_0250_999|SE</t>
  </si>
  <si>
    <t>C 33.00.a_0210_0010_999|SE</t>
  </si>
  <si>
    <t>C 33.00.a_0210_0020_999|SE</t>
  </si>
  <si>
    <t>C 33.00.a_0210_0030_999|SE</t>
  </si>
  <si>
    <t>C 33.00.a_0210_0060_999|SE</t>
  </si>
  <si>
    <t>C 33.00.a_0210_0080_999|SE</t>
  </si>
  <si>
    <t>C 33.00.a_0210_0100_999|SE</t>
  </si>
  <si>
    <t>C 33.00.a_0210_0200_999|SE</t>
  </si>
  <si>
    <t>C 33.00.a_0210_0210_999|SE</t>
  </si>
  <si>
    <t>C 33.00.a_0210_0220_999|SE</t>
  </si>
  <si>
    <t>C 33.00.a_0210_0230_999|SE</t>
  </si>
  <si>
    <t>C 33.00.a_0210_0240_999|SE</t>
  </si>
  <si>
    <t>C 33.00.a_0210_0250_999|SE</t>
  </si>
  <si>
    <t>C 33.00.a_0220_0010_999|SE</t>
  </si>
  <si>
    <t>C 33.00.a_0220_0020_999|SE</t>
  </si>
  <si>
    <t>C 33.00.a_0220_0030_999|SE</t>
  </si>
  <si>
    <t>C 33.00.a_0220_0060_999|SE</t>
  </si>
  <si>
    <t>C 33.00.a_0220_0080_999|SE</t>
  </si>
  <si>
    <t>C 33.00.a_0220_0100_999|SE</t>
  </si>
  <si>
    <t>C 33.00.a_0220_0200_999|SE</t>
  </si>
  <si>
    <t>C 33.00.a_0220_0210_999|SE</t>
  </si>
  <si>
    <t>C 33.00.a_0220_0220_999|SE</t>
  </si>
  <si>
    <t>C 33.00.a_0220_0230_999|SE</t>
  </si>
  <si>
    <t>C 33.00.a_0220_0240_999|SE</t>
  </si>
  <si>
    <t>C 33.00.a_0220_0250_999|SE</t>
  </si>
  <si>
    <t>C 33.00.a_0230_0010_999|SE</t>
  </si>
  <si>
    <t>C 33.00.a_0230_0020_999|SE</t>
  </si>
  <si>
    <t>C 33.00.a_0230_0030_999|SE</t>
  </si>
  <si>
    <t>C 33.00.a_0230_0060_999|SE</t>
  </si>
  <si>
    <t>C 33.00.a_0230_0080_999|SE</t>
  </si>
  <si>
    <t>C 33.00.a_0230_0100_999|SE</t>
  </si>
  <si>
    <t>C 33.00.a_0230_0200_999|SE</t>
  </si>
  <si>
    <t>C 33.00.a_0230_0210_999|SE</t>
  </si>
  <si>
    <t>C 33.00.a_0230_0220_999|SE</t>
  </si>
  <si>
    <t>C 33.00.a_0230_0230_999|SE</t>
  </si>
  <si>
    <t>C 33.00.a_0230_0240_999|SE</t>
  </si>
  <si>
    <t>C 33.00.a_0230_0250_999|SE</t>
  </si>
  <si>
    <t>C 33.00.a_0010_0300_999|SE</t>
  </si>
  <si>
    <t>C 33.00.a_0170_0010_999|GB</t>
  </si>
  <si>
    <t>C 33.00.a_0170_0020_999|GB</t>
  </si>
  <si>
    <t>C 33.00.a_0170_0030_999|GB</t>
  </si>
  <si>
    <t>C 33.00.a_0170_0060_999|GB</t>
  </si>
  <si>
    <t>C 33.00.a_0170_0080_999|GB</t>
  </si>
  <si>
    <t>C 33.00.a_0170_0100_999|GB</t>
  </si>
  <si>
    <t>C 33.00.a_0170_0200_999|GB</t>
  </si>
  <si>
    <t>C 33.00.a_0170_0210_999|GB</t>
  </si>
  <si>
    <t>C 33.00.a_0170_0220_999|GB</t>
  </si>
  <si>
    <t>C 33.00.a_0170_0230_999|GB</t>
  </si>
  <si>
    <t>C 33.00.a_0170_0240_999|GB</t>
  </si>
  <si>
    <t>C 33.00.a_0170_0250_999|GB</t>
  </si>
  <si>
    <t>C 33.00.a_0180_0010_999|GB</t>
  </si>
  <si>
    <t>C 33.00.a_0180_0020_999|GB</t>
  </si>
  <si>
    <t>C 33.00.a_0180_0030_999|GB</t>
  </si>
  <si>
    <t>C 33.00.a_0180_0060_999|GB</t>
  </si>
  <si>
    <t>C 33.00.a_0180_0080_999|GB</t>
  </si>
  <si>
    <t>C 33.00.a_0180_0100_999|GB</t>
  </si>
  <si>
    <t>C 33.00.a_0180_0200_999|GB</t>
  </si>
  <si>
    <t>C 33.00.a_0180_0210_999|GB</t>
  </si>
  <si>
    <t>C 33.00.a_0180_0220_999|GB</t>
  </si>
  <si>
    <t>C 33.00.a_0180_0230_999|GB</t>
  </si>
  <si>
    <t>C 33.00.a_0180_0240_999|GB</t>
  </si>
  <si>
    <t>C 33.00.a_0180_0250_999|GB</t>
  </si>
  <si>
    <t>C 33.00.a_0190_0010_999|GB</t>
  </si>
  <si>
    <t>C 33.00.a_0190_0020_999|GB</t>
  </si>
  <si>
    <t>C 33.00.a_0190_0030_999|GB</t>
  </si>
  <si>
    <t>C 33.00.a_0190_0060_999|GB</t>
  </si>
  <si>
    <t>C 33.00.a_0190_0080_999|GB</t>
  </si>
  <si>
    <t>C 33.00.a_0190_0100_999|GB</t>
  </si>
  <si>
    <t>C 33.00.a_0190_0200_999|GB</t>
  </si>
  <si>
    <t>C 33.00.a_0190_0210_999|GB</t>
  </si>
  <si>
    <t>C 33.00.a_0190_0220_999|GB</t>
  </si>
  <si>
    <t>C 33.00.a_0190_0230_999|GB</t>
  </si>
  <si>
    <t>C 33.00.a_0190_0240_999|GB</t>
  </si>
  <si>
    <t>C 33.00.a_0190_0250_999|GB</t>
  </si>
  <si>
    <t>C 33.00.a_0200_0010_999|GB</t>
  </si>
  <si>
    <t>C 33.00.a_0200_0020_999|GB</t>
  </si>
  <si>
    <t>C 33.00.a_0200_0030_999|GB</t>
  </si>
  <si>
    <t>C 33.00.a_0200_0060_999|GB</t>
  </si>
  <si>
    <t>C 33.00.a_0200_0080_999|GB</t>
  </si>
  <si>
    <t>C 33.00.a_0200_0100_999|GB</t>
  </si>
  <si>
    <t>C 33.00.a_0200_0200_999|GB</t>
  </si>
  <si>
    <t>C 33.00.a_0200_0210_999|GB</t>
  </si>
  <si>
    <t>C 33.00.a_0200_0220_999|GB</t>
  </si>
  <si>
    <t>C 33.00.a_0200_0230_999|GB</t>
  </si>
  <si>
    <t>C 33.00.a_0200_0240_999|GB</t>
  </si>
  <si>
    <t>C 33.00.a_0200_0250_999|GB</t>
  </si>
  <si>
    <t>C 33.00.a_0210_0010_999|GB</t>
  </si>
  <si>
    <t>C 33.00.a_0210_0020_999|GB</t>
  </si>
  <si>
    <t>C 33.00.a_0210_0030_999|GB</t>
  </si>
  <si>
    <t>C 33.00.a_0210_0060_999|GB</t>
  </si>
  <si>
    <t>C 33.00.a_0210_0080_999|GB</t>
  </si>
  <si>
    <t>C 33.00.a_0210_0100_999|GB</t>
  </si>
  <si>
    <t>C 33.00.a_0210_0200_999|GB</t>
  </si>
  <si>
    <t>C 33.00.a_0210_0210_999|GB</t>
  </si>
  <si>
    <t>C 33.00.a_0210_0220_999|GB</t>
  </si>
  <si>
    <t>C 33.00.a_0210_0230_999|GB</t>
  </si>
  <si>
    <t>C 33.00.a_0210_0240_999|GB</t>
  </si>
  <si>
    <t>C 33.00.a_0210_0250_999|GB</t>
  </si>
  <si>
    <t>C 33.00.a_0220_0010_999|GB</t>
  </si>
  <si>
    <t>C 33.00.a_0220_0020_999|GB</t>
  </si>
  <si>
    <t>C 33.00.a_0220_0030_999|GB</t>
  </si>
  <si>
    <t>C 33.00.a_0220_0060_999|GB</t>
  </si>
  <si>
    <t>C 33.00.a_0220_0080_999|GB</t>
  </si>
  <si>
    <t>C 33.00.a_0220_0100_999|GB</t>
  </si>
  <si>
    <t>C 33.00.a_0220_0200_999|GB</t>
  </si>
  <si>
    <t>C 33.00.a_0220_0210_999|GB</t>
  </si>
  <si>
    <t>C 33.00.a_0220_0220_999|GB</t>
  </si>
  <si>
    <t>C 33.00.a_0220_0230_999|GB</t>
  </si>
  <si>
    <t>C 33.00.a_0220_0240_999|GB</t>
  </si>
  <si>
    <t>C 33.00.a_0220_0250_999|GB</t>
  </si>
  <si>
    <t>C 33.00.a_0230_0010_999|GB</t>
  </si>
  <si>
    <t>C 33.00.a_0230_0020_999|GB</t>
  </si>
  <si>
    <t>C 33.00.a_0230_0030_999|GB</t>
  </si>
  <si>
    <t>C 33.00.a_0230_0060_999|GB</t>
  </si>
  <si>
    <t>C 33.00.a_0230_0080_999|GB</t>
  </si>
  <si>
    <t>C 33.00.a_0230_0100_999|GB</t>
  </si>
  <si>
    <t>C 33.00.a_0230_0200_999|GB</t>
  </si>
  <si>
    <t>C 33.00.a_0230_0210_999|GB</t>
  </si>
  <si>
    <t>C 33.00.a_0230_0220_999|GB</t>
  </si>
  <si>
    <t>C 33.00.a_0230_0230_999|GB</t>
  </si>
  <si>
    <t>C 33.00.a_0230_0240_999|GB</t>
  </si>
  <si>
    <t>C 33.00.a_0230_0250_999|GB</t>
  </si>
  <si>
    <t>C 33.00.a_0010_0300_999|GB</t>
  </si>
  <si>
    <t>C 33.00.a_0170_0010_999|IS</t>
  </si>
  <si>
    <t>C 33.00.a_0170_0020_999|IS</t>
  </si>
  <si>
    <t>C 33.00.a_0170_0030_999|IS</t>
  </si>
  <si>
    <t>C 33.00.a_0170_0060_999|IS</t>
  </si>
  <si>
    <t>C 33.00.a_0170_0080_999|IS</t>
  </si>
  <si>
    <t>C 33.00.a_0170_0100_999|IS</t>
  </si>
  <si>
    <t>C 33.00.a_0170_0200_999|IS</t>
  </si>
  <si>
    <t>C 33.00.a_0170_0210_999|IS</t>
  </si>
  <si>
    <t>C 33.00.a_0170_0220_999|IS</t>
  </si>
  <si>
    <t>C 33.00.a_0170_0230_999|IS</t>
  </si>
  <si>
    <t>C 33.00.a_0170_0240_999|IS</t>
  </si>
  <si>
    <t>C 33.00.a_0170_0250_999|IS</t>
  </si>
  <si>
    <t>C 33.00.a_0180_0010_999|IS</t>
  </si>
  <si>
    <t>C 33.00.a_0180_0020_999|IS</t>
  </si>
  <si>
    <t>C 33.00.a_0180_0030_999|IS</t>
  </si>
  <si>
    <t>C 33.00.a_0180_0060_999|IS</t>
  </si>
  <si>
    <t>C 33.00.a_0180_0080_999|IS</t>
  </si>
  <si>
    <t>C 33.00.a_0180_0100_999|IS</t>
  </si>
  <si>
    <t>C 33.00.a_0180_0200_999|IS</t>
  </si>
  <si>
    <t>C 33.00.a_0180_0210_999|IS</t>
  </si>
  <si>
    <t>C 33.00.a_0180_0220_999|IS</t>
  </si>
  <si>
    <t>C 33.00.a_0180_0230_999|IS</t>
  </si>
  <si>
    <t>C 33.00.a_0180_0240_999|IS</t>
  </si>
  <si>
    <t>C 33.00.a_0180_0250_999|IS</t>
  </si>
  <si>
    <t>C 33.00.a_0190_0010_999|IS</t>
  </si>
  <si>
    <t>C 33.00.a_0190_0020_999|IS</t>
  </si>
  <si>
    <t>C 33.00.a_0190_0030_999|IS</t>
  </si>
  <si>
    <t>C 33.00.a_0190_0060_999|IS</t>
  </si>
  <si>
    <t>C 33.00.a_0190_0080_999|IS</t>
  </si>
  <si>
    <t>C 33.00.a_0190_0100_999|IS</t>
  </si>
  <si>
    <t>C 33.00.a_0190_0200_999|IS</t>
  </si>
  <si>
    <t>C 33.00.a_0190_0210_999|IS</t>
  </si>
  <si>
    <t>C 33.00.a_0190_0220_999|IS</t>
  </si>
  <si>
    <t>C 33.00.a_0190_0230_999|IS</t>
  </si>
  <si>
    <t>C 33.00.a_0190_0240_999|IS</t>
  </si>
  <si>
    <t>C 33.00.a_0190_0250_999|IS</t>
  </si>
  <si>
    <t>C 33.00.a_0200_0010_999|IS</t>
  </si>
  <si>
    <t>C 33.00.a_0200_0020_999|IS</t>
  </si>
  <si>
    <t>C 33.00.a_0200_0030_999|IS</t>
  </si>
  <si>
    <t>C 33.00.a_0200_0060_999|IS</t>
  </si>
  <si>
    <t>C 33.00.a_0200_0080_999|IS</t>
  </si>
  <si>
    <t>C 33.00.a_0200_0100_999|IS</t>
  </si>
  <si>
    <t>C 33.00.a_0200_0200_999|IS</t>
  </si>
  <si>
    <t>C 33.00.a_0200_0210_999|IS</t>
  </si>
  <si>
    <t>C 33.00.a_0200_0220_999|IS</t>
  </si>
  <si>
    <t>C 33.00.a_0200_0230_999|IS</t>
  </si>
  <si>
    <t>C 33.00.a_0200_0240_999|IS</t>
  </si>
  <si>
    <t>C 33.00.a_0200_0250_999|IS</t>
  </si>
  <si>
    <t>C 33.00.a_0210_0010_999|IS</t>
  </si>
  <si>
    <t>C 33.00.a_0210_0020_999|IS</t>
  </si>
  <si>
    <t>C 33.00.a_0210_0030_999|IS</t>
  </si>
  <si>
    <t>C 33.00.a_0210_0060_999|IS</t>
  </si>
  <si>
    <t>C 33.00.a_0210_0080_999|IS</t>
  </si>
  <si>
    <t>C 33.00.a_0210_0100_999|IS</t>
  </si>
  <si>
    <t>C 33.00.a_0210_0200_999|IS</t>
  </si>
  <si>
    <t>C 33.00.a_0210_0210_999|IS</t>
  </si>
  <si>
    <t>C 33.00.a_0210_0220_999|IS</t>
  </si>
  <si>
    <t>C 33.00.a_0210_0230_999|IS</t>
  </si>
  <si>
    <t>C 33.00.a_0210_0240_999|IS</t>
  </si>
  <si>
    <t>C 33.00.a_0210_0250_999|IS</t>
  </si>
  <si>
    <t>C 33.00.a_0220_0010_999|IS</t>
  </si>
  <si>
    <t>C 33.00.a_0220_0020_999|IS</t>
  </si>
  <si>
    <t>C 33.00.a_0220_0030_999|IS</t>
  </si>
  <si>
    <t>C 33.00.a_0220_0060_999|IS</t>
  </si>
  <si>
    <t>C 33.00.a_0220_0080_999|IS</t>
  </si>
  <si>
    <t>C 33.00.a_0220_0100_999|IS</t>
  </si>
  <si>
    <t>C 33.00.a_0220_0200_999|IS</t>
  </si>
  <si>
    <t>C 33.00.a_0220_0210_999|IS</t>
  </si>
  <si>
    <t>C 33.00.a_0220_0220_999|IS</t>
  </si>
  <si>
    <t>C 33.00.a_0220_0230_999|IS</t>
  </si>
  <si>
    <t>C 33.00.a_0220_0240_999|IS</t>
  </si>
  <si>
    <t>C 33.00.a_0220_0250_999|IS</t>
  </si>
  <si>
    <t>C 33.00.a_0230_0010_999|IS</t>
  </si>
  <si>
    <t>C 33.00.a_0230_0020_999|IS</t>
  </si>
  <si>
    <t>C 33.00.a_0230_0030_999|IS</t>
  </si>
  <si>
    <t>C 33.00.a_0230_0060_999|IS</t>
  </si>
  <si>
    <t>C 33.00.a_0230_0080_999|IS</t>
  </si>
  <si>
    <t>C 33.00.a_0230_0100_999|IS</t>
  </si>
  <si>
    <t>C 33.00.a_0230_0200_999|IS</t>
  </si>
  <si>
    <t>C 33.00.a_0230_0210_999|IS</t>
  </si>
  <si>
    <t>C 33.00.a_0230_0220_999|IS</t>
  </si>
  <si>
    <t>C 33.00.a_0230_0230_999|IS</t>
  </si>
  <si>
    <t>C 33.00.a_0230_0240_999|IS</t>
  </si>
  <si>
    <t>C 33.00.a_0230_0250_999|IS</t>
  </si>
  <si>
    <t>C 33.00.a_0010_0300_999|IS</t>
  </si>
  <si>
    <t>C 33.00.a_0170_0010_999|LI</t>
  </si>
  <si>
    <t>C 33.00.a_0170_0020_999|LI</t>
  </si>
  <si>
    <t>C 33.00.a_0170_0030_999|LI</t>
  </si>
  <si>
    <t>C 33.00.a_0170_0060_999|LI</t>
  </si>
  <si>
    <t>C 33.00.a_0170_0080_999|LI</t>
  </si>
  <si>
    <t>C 33.00.a_0170_0100_999|LI</t>
  </si>
  <si>
    <t>C 33.00.a_0170_0200_999|LI</t>
  </si>
  <si>
    <t>C 33.00.a_0170_0210_999|LI</t>
  </si>
  <si>
    <t>C 33.00.a_0170_0220_999|LI</t>
  </si>
  <si>
    <t>C 33.00.a_0170_0230_999|LI</t>
  </si>
  <si>
    <t>C 33.00.a_0170_0240_999|LI</t>
  </si>
  <si>
    <t>C 33.00.a_0170_0250_999|LI</t>
  </si>
  <si>
    <t>C 33.00.a_0180_0010_999|LI</t>
  </si>
  <si>
    <t>C 33.00.a_0180_0020_999|LI</t>
  </si>
  <si>
    <t>C 33.00.a_0180_0030_999|LI</t>
  </si>
  <si>
    <t>C 33.00.a_0180_0060_999|LI</t>
  </si>
  <si>
    <t>C 33.00.a_0180_0080_999|LI</t>
  </si>
  <si>
    <t>C 33.00.a_0180_0100_999|LI</t>
  </si>
  <si>
    <t>C 33.00.a_0180_0200_999|LI</t>
  </si>
  <si>
    <t>C 33.00.a_0180_0210_999|LI</t>
  </si>
  <si>
    <t>C 33.00.a_0180_0220_999|LI</t>
  </si>
  <si>
    <t>C 33.00.a_0180_0230_999|LI</t>
  </si>
  <si>
    <t>C 33.00.a_0180_0240_999|LI</t>
  </si>
  <si>
    <t>C 33.00.a_0180_0250_999|LI</t>
  </si>
  <si>
    <t>C 33.00.a_0190_0010_999|LI</t>
  </si>
  <si>
    <t>C 33.00.a_0190_0020_999|LI</t>
  </si>
  <si>
    <t>C 33.00.a_0190_0030_999|LI</t>
  </si>
  <si>
    <t>C 33.00.a_0190_0060_999|LI</t>
  </si>
  <si>
    <t>C 33.00.a_0190_0080_999|LI</t>
  </si>
  <si>
    <t>C 33.00.a_0190_0100_999|LI</t>
  </si>
  <si>
    <t>C 33.00.a_0190_0200_999|LI</t>
  </si>
  <si>
    <t>C 33.00.a_0190_0210_999|LI</t>
  </si>
  <si>
    <t>C 33.00.a_0190_0220_999|LI</t>
  </si>
  <si>
    <t>C 33.00.a_0190_0230_999|LI</t>
  </si>
  <si>
    <t>C 33.00.a_0190_0240_999|LI</t>
  </si>
  <si>
    <t>C 33.00.a_0190_0250_999|LI</t>
  </si>
  <si>
    <t>C 33.00.a_0200_0010_999|LI</t>
  </si>
  <si>
    <t>C 33.00.a_0200_0020_999|LI</t>
  </si>
  <si>
    <t>C 33.00.a_0200_0030_999|LI</t>
  </si>
  <si>
    <t>C 33.00.a_0200_0060_999|LI</t>
  </si>
  <si>
    <t>C 33.00.a_0200_0080_999|LI</t>
  </si>
  <si>
    <t>C 33.00.a_0200_0100_999|LI</t>
  </si>
  <si>
    <t>C 33.00.a_0200_0200_999|LI</t>
  </si>
  <si>
    <t>C 33.00.a_0200_0210_999|LI</t>
  </si>
  <si>
    <t>C 33.00.a_0200_0220_999|LI</t>
  </si>
  <si>
    <t>C 33.00.a_0200_0230_999|LI</t>
  </si>
  <si>
    <t>C 33.00.a_0200_0240_999|LI</t>
  </si>
  <si>
    <t>C 33.00.a_0200_0250_999|LI</t>
  </si>
  <si>
    <t>C 33.00.a_0210_0010_999|LI</t>
  </si>
  <si>
    <t>C 33.00.a_0210_0020_999|LI</t>
  </si>
  <si>
    <t>C 33.00.a_0210_0030_999|LI</t>
  </si>
  <si>
    <t>C 33.00.a_0210_0060_999|LI</t>
  </si>
  <si>
    <t>C 33.00.a_0210_0080_999|LI</t>
  </si>
  <si>
    <t>C 33.00.a_0210_0100_999|LI</t>
  </si>
  <si>
    <t>C 33.00.a_0210_0200_999|LI</t>
  </si>
  <si>
    <t>C 33.00.a_0210_0210_999|LI</t>
  </si>
  <si>
    <t>C 33.00.a_0210_0220_999|LI</t>
  </si>
  <si>
    <t>C 33.00.a_0210_0230_999|LI</t>
  </si>
  <si>
    <t>C 33.00.a_0210_0240_999|LI</t>
  </si>
  <si>
    <t>C 33.00.a_0210_0250_999|LI</t>
  </si>
  <si>
    <t>C 33.00.a_0220_0010_999|LI</t>
  </si>
  <si>
    <t>C 33.00.a_0220_0020_999|LI</t>
  </si>
  <si>
    <t>C 33.00.a_0220_0030_999|LI</t>
  </si>
  <si>
    <t>C 33.00.a_0220_0060_999|LI</t>
  </si>
  <si>
    <t>C 33.00.a_0220_0080_999|LI</t>
  </si>
  <si>
    <t>C 33.00.a_0220_0100_999|LI</t>
  </si>
  <si>
    <t>C 33.00.a_0220_0200_999|LI</t>
  </si>
  <si>
    <t>C 33.00.a_0220_0210_999|LI</t>
  </si>
  <si>
    <t>C 33.00.a_0220_0220_999|LI</t>
  </si>
  <si>
    <t>C 33.00.a_0220_0230_999|LI</t>
  </si>
  <si>
    <t>C 33.00.a_0220_0240_999|LI</t>
  </si>
  <si>
    <t>C 33.00.a_0220_0250_999|LI</t>
  </si>
  <si>
    <t>C 33.00.a_0230_0010_999|LI</t>
  </si>
  <si>
    <t>C 33.00.a_0230_0020_999|LI</t>
  </si>
  <si>
    <t>C 33.00.a_0230_0030_999|LI</t>
  </si>
  <si>
    <t>C 33.00.a_0230_0060_999|LI</t>
  </si>
  <si>
    <t>C 33.00.a_0230_0080_999|LI</t>
  </si>
  <si>
    <t>C 33.00.a_0230_0100_999|LI</t>
  </si>
  <si>
    <t>C 33.00.a_0230_0200_999|LI</t>
  </si>
  <si>
    <t>C 33.00.a_0230_0210_999|LI</t>
  </si>
  <si>
    <t>C 33.00.a_0230_0220_999|LI</t>
  </si>
  <si>
    <t>C 33.00.a_0230_0230_999|LI</t>
  </si>
  <si>
    <t>C 33.00.a_0230_0240_999|LI</t>
  </si>
  <si>
    <t>C 33.00.a_0230_0250_999|LI</t>
  </si>
  <si>
    <t>C 33.00.a_0010_0300_999|LI</t>
  </si>
  <si>
    <t>C 33.00.a_0170_0010_999|NO</t>
  </si>
  <si>
    <t>C 33.00.a_0170_0020_999|NO</t>
  </si>
  <si>
    <t>C 33.00.a_0170_0030_999|NO</t>
  </si>
  <si>
    <t>C 33.00.a_0170_0060_999|NO</t>
  </si>
  <si>
    <t>C 33.00.a_0170_0080_999|NO</t>
  </si>
  <si>
    <t>C 33.00.a_0170_0100_999|NO</t>
  </si>
  <si>
    <t>C 33.00.a_0170_0200_999|NO</t>
  </si>
  <si>
    <t>C 33.00.a_0170_0210_999|NO</t>
  </si>
  <si>
    <t>C 33.00.a_0170_0220_999|NO</t>
  </si>
  <si>
    <t>C 33.00.a_0170_0230_999|NO</t>
  </si>
  <si>
    <t>C 33.00.a_0170_0240_999|NO</t>
  </si>
  <si>
    <t>C 33.00.a_0170_0250_999|NO</t>
  </si>
  <si>
    <t>C 33.00.a_0180_0010_999|NO</t>
  </si>
  <si>
    <t>C 33.00.a_0180_0020_999|NO</t>
  </si>
  <si>
    <t>C 33.00.a_0180_0030_999|NO</t>
  </si>
  <si>
    <t>C 33.00.a_0180_0060_999|NO</t>
  </si>
  <si>
    <t>C 33.00.a_0180_0080_999|NO</t>
  </si>
  <si>
    <t>C 33.00.a_0180_0100_999|NO</t>
  </si>
  <si>
    <t>C 33.00.a_0180_0200_999|NO</t>
  </si>
  <si>
    <t>C 33.00.a_0180_0210_999|NO</t>
  </si>
  <si>
    <t>C 33.00.a_0180_0220_999|NO</t>
  </si>
  <si>
    <t>C 33.00.a_0180_0230_999|NO</t>
  </si>
  <si>
    <t>C 33.00.a_0180_0240_999|NO</t>
  </si>
  <si>
    <t>C 33.00.a_0180_0250_999|NO</t>
  </si>
  <si>
    <t>C 33.00.a_0190_0010_999|NO</t>
  </si>
  <si>
    <t>C 33.00.a_0190_0020_999|NO</t>
  </si>
  <si>
    <t>C 33.00.a_0190_0030_999|NO</t>
  </si>
  <si>
    <t>C 33.00.a_0190_0060_999|NO</t>
  </si>
  <si>
    <t>C 33.00.a_0190_0080_999|NO</t>
  </si>
  <si>
    <t>C 33.00.a_0190_0100_999|NO</t>
  </si>
  <si>
    <t>C 33.00.a_0190_0200_999|NO</t>
  </si>
  <si>
    <t>C 33.00.a_0190_0210_999|NO</t>
  </si>
  <si>
    <t>C 33.00.a_0190_0220_999|NO</t>
  </si>
  <si>
    <t>C 33.00.a_0190_0230_999|NO</t>
  </si>
  <si>
    <t>C 33.00.a_0190_0240_999|NO</t>
  </si>
  <si>
    <t>C 33.00.a_0190_0250_999|NO</t>
  </si>
  <si>
    <t>C 33.00.a_0200_0010_999|NO</t>
  </si>
  <si>
    <t>C 33.00.a_0200_0020_999|NO</t>
  </si>
  <si>
    <t>C 33.00.a_0200_0030_999|NO</t>
  </si>
  <si>
    <t>C 33.00.a_0200_0060_999|NO</t>
  </si>
  <si>
    <t>C 33.00.a_0200_0080_999|NO</t>
  </si>
  <si>
    <t>C 33.00.a_0200_0100_999|NO</t>
  </si>
  <si>
    <t>C 33.00.a_0200_0200_999|NO</t>
  </si>
  <si>
    <t>C 33.00.a_0200_0210_999|NO</t>
  </si>
  <si>
    <t>C 33.00.a_0200_0220_999|NO</t>
  </si>
  <si>
    <t>C 33.00.a_0200_0230_999|NO</t>
  </si>
  <si>
    <t>C 33.00.a_0200_0240_999|NO</t>
  </si>
  <si>
    <t>C 33.00.a_0200_0250_999|NO</t>
  </si>
  <si>
    <t>C 33.00.a_0210_0010_999|NO</t>
  </si>
  <si>
    <t>C 33.00.a_0210_0020_999|NO</t>
  </si>
  <si>
    <t>C 33.00.a_0210_0030_999|NO</t>
  </si>
  <si>
    <t>C 33.00.a_0210_0060_999|NO</t>
  </si>
  <si>
    <t>C 33.00.a_0210_0080_999|NO</t>
  </si>
  <si>
    <t>C 33.00.a_0210_0100_999|NO</t>
  </si>
  <si>
    <t>C 33.00.a_0210_0200_999|NO</t>
  </si>
  <si>
    <t>C 33.00.a_0210_0210_999|NO</t>
  </si>
  <si>
    <t>C 33.00.a_0210_0220_999|NO</t>
  </si>
  <si>
    <t>C 33.00.a_0210_0230_999|NO</t>
  </si>
  <si>
    <t>C 33.00.a_0210_0240_999|NO</t>
  </si>
  <si>
    <t>C 33.00.a_0210_0250_999|NO</t>
  </si>
  <si>
    <t>C 33.00.a_0220_0010_999|NO</t>
  </si>
  <si>
    <t>C 33.00.a_0220_0020_999|NO</t>
  </si>
  <si>
    <t>C 33.00.a_0220_0030_999|NO</t>
  </si>
  <si>
    <t>C 33.00.a_0220_0060_999|NO</t>
  </si>
  <si>
    <t>C 33.00.a_0220_0080_999|NO</t>
  </si>
  <si>
    <t>C 33.00.a_0220_0100_999|NO</t>
  </si>
  <si>
    <t>C 33.00.a_0220_0200_999|NO</t>
  </si>
  <si>
    <t>C 33.00.a_0220_0210_999|NO</t>
  </si>
  <si>
    <t>C 33.00.a_0220_0220_999|NO</t>
  </si>
  <si>
    <t>C 33.00.a_0220_0230_999|NO</t>
  </si>
  <si>
    <t>C 33.00.a_0220_0240_999|NO</t>
  </si>
  <si>
    <t>C 33.00.a_0220_0250_999|NO</t>
  </si>
  <si>
    <t>C 33.00.a_0230_0010_999|NO</t>
  </si>
  <si>
    <t>C 33.00.a_0230_0020_999|NO</t>
  </si>
  <si>
    <t>C 33.00.a_0230_0030_999|NO</t>
  </si>
  <si>
    <t>C 33.00.a_0230_0060_999|NO</t>
  </si>
  <si>
    <t>C 33.00.a_0230_0080_999|NO</t>
  </si>
  <si>
    <t>C 33.00.a_0230_0100_999|NO</t>
  </si>
  <si>
    <t>C 33.00.a_0230_0200_999|NO</t>
  </si>
  <si>
    <t>C 33.00.a_0230_0210_999|NO</t>
  </si>
  <si>
    <t>C 33.00.a_0230_0220_999|NO</t>
  </si>
  <si>
    <t>C 33.00.a_0230_0230_999|NO</t>
  </si>
  <si>
    <t>C 33.00.a_0230_0240_999|NO</t>
  </si>
  <si>
    <t>C 33.00.a_0230_0250_999|NO</t>
  </si>
  <si>
    <t>C 33.00.a_0010_0300_999|NO</t>
  </si>
  <si>
    <t>C 33.00.a_0170_0010_999|AU</t>
  </si>
  <si>
    <t>C 33.00.a_0170_0020_999|AU</t>
  </si>
  <si>
    <t>C 33.00.a_0170_0030_999|AU</t>
  </si>
  <si>
    <t>C 33.00.a_0170_0060_999|AU</t>
  </si>
  <si>
    <t>C 33.00.a_0170_0080_999|AU</t>
  </si>
  <si>
    <t>C 33.00.a_0170_0100_999|AU</t>
  </si>
  <si>
    <t>C 33.00.a_0170_0200_999|AU</t>
  </si>
  <si>
    <t>C 33.00.a_0170_0210_999|AU</t>
  </si>
  <si>
    <t>C 33.00.a_0170_0220_999|AU</t>
  </si>
  <si>
    <t>C 33.00.a_0170_0230_999|AU</t>
  </si>
  <si>
    <t>C 33.00.a_0170_0240_999|AU</t>
  </si>
  <si>
    <t>C 33.00.a_0170_0250_999|AU</t>
  </si>
  <si>
    <t>C 33.00.a_0180_0010_999|AU</t>
  </si>
  <si>
    <t>C 33.00.a_0180_0020_999|AU</t>
  </si>
  <si>
    <t>C 33.00.a_0180_0030_999|AU</t>
  </si>
  <si>
    <t>C 33.00.a_0180_0060_999|AU</t>
  </si>
  <si>
    <t>C 33.00.a_0180_0080_999|AU</t>
  </si>
  <si>
    <t>C 33.00.a_0180_0100_999|AU</t>
  </si>
  <si>
    <t>C 33.00.a_0180_0200_999|AU</t>
  </si>
  <si>
    <t>C 33.00.a_0180_0210_999|AU</t>
  </si>
  <si>
    <t>C 33.00.a_0180_0220_999|AU</t>
  </si>
  <si>
    <t>C 33.00.a_0180_0230_999|AU</t>
  </si>
  <si>
    <t>C 33.00.a_0180_0240_999|AU</t>
  </si>
  <si>
    <t>C 33.00.a_0180_0250_999|AU</t>
  </si>
  <si>
    <t>C 33.00.a_0190_0010_999|AU</t>
  </si>
  <si>
    <t>C 33.00.a_0190_0020_999|AU</t>
  </si>
  <si>
    <t>C 33.00.a_0190_0030_999|AU</t>
  </si>
  <si>
    <t>C 33.00.a_0190_0060_999|AU</t>
  </si>
  <si>
    <t>C 33.00.a_0190_0080_999|AU</t>
  </si>
  <si>
    <t>C 33.00.a_0190_0100_999|AU</t>
  </si>
  <si>
    <t>C 33.00.a_0190_0200_999|AU</t>
  </si>
  <si>
    <t>C 33.00.a_0190_0210_999|AU</t>
  </si>
  <si>
    <t>C 33.00.a_0190_0220_999|AU</t>
  </si>
  <si>
    <t>C 33.00.a_0190_0230_999|AU</t>
  </si>
  <si>
    <t>C 33.00.a_0190_0240_999|AU</t>
  </si>
  <si>
    <t>C 33.00.a_0190_0250_999|AU</t>
  </si>
  <si>
    <t>C 33.00.a_0200_0010_999|AU</t>
  </si>
  <si>
    <t>C 33.00.a_0200_0020_999|AU</t>
  </si>
  <si>
    <t>C 33.00.a_0200_0030_999|AU</t>
  </si>
  <si>
    <t>C 33.00.a_0200_0060_999|AU</t>
  </si>
  <si>
    <t>C 33.00.a_0200_0080_999|AU</t>
  </si>
  <si>
    <t>C 33.00.a_0200_0100_999|AU</t>
  </si>
  <si>
    <t>C 33.00.a_0200_0200_999|AU</t>
  </si>
  <si>
    <t>C 33.00.a_0200_0210_999|AU</t>
  </si>
  <si>
    <t>C 33.00.a_0200_0220_999|AU</t>
  </si>
  <si>
    <t>C 33.00.a_0200_0230_999|AU</t>
  </si>
  <si>
    <t>C 33.00.a_0200_0240_999|AU</t>
  </si>
  <si>
    <t>C 33.00.a_0200_0250_999|AU</t>
  </si>
  <si>
    <t>C 33.00.a_0210_0010_999|AU</t>
  </si>
  <si>
    <t>C 33.00.a_0210_0020_999|AU</t>
  </si>
  <si>
    <t>C 33.00.a_0210_0030_999|AU</t>
  </si>
  <si>
    <t>C 33.00.a_0210_0060_999|AU</t>
  </si>
  <si>
    <t>C 33.00.a_0210_0080_999|AU</t>
  </si>
  <si>
    <t>C 33.00.a_0210_0100_999|AU</t>
  </si>
  <si>
    <t>C 33.00.a_0210_0200_999|AU</t>
  </si>
  <si>
    <t>C 33.00.a_0210_0210_999|AU</t>
  </si>
  <si>
    <t>C 33.00.a_0210_0220_999|AU</t>
  </si>
  <si>
    <t>C 33.00.a_0210_0230_999|AU</t>
  </si>
  <si>
    <t>C 33.00.a_0210_0240_999|AU</t>
  </si>
  <si>
    <t>C 33.00.a_0210_0250_999|AU</t>
  </si>
  <si>
    <t>C 33.00.a_0220_0010_999|AU</t>
  </si>
  <si>
    <t>C 33.00.a_0220_0020_999|AU</t>
  </si>
  <si>
    <t>C 33.00.a_0220_0030_999|AU</t>
  </si>
  <si>
    <t>C 33.00.a_0220_0060_999|AU</t>
  </si>
  <si>
    <t>C 33.00.a_0220_0080_999|AU</t>
  </si>
  <si>
    <t>C 33.00.a_0220_0100_999|AU</t>
  </si>
  <si>
    <t>C 33.00.a_0220_0200_999|AU</t>
  </si>
  <si>
    <t>C 33.00.a_0220_0210_999|AU</t>
  </si>
  <si>
    <t>C 33.00.a_0220_0220_999|AU</t>
  </si>
  <si>
    <t>C 33.00.a_0220_0230_999|AU</t>
  </si>
  <si>
    <t>C 33.00.a_0220_0240_999|AU</t>
  </si>
  <si>
    <t>C 33.00.a_0220_0250_999|AU</t>
  </si>
  <si>
    <t>C 33.00.a_0230_0010_999|AU</t>
  </si>
  <si>
    <t>C 33.00.a_0230_0020_999|AU</t>
  </si>
  <si>
    <t>C 33.00.a_0230_0030_999|AU</t>
  </si>
  <si>
    <t>C 33.00.a_0230_0060_999|AU</t>
  </si>
  <si>
    <t>C 33.00.a_0230_0080_999|AU</t>
  </si>
  <si>
    <t>C 33.00.a_0230_0100_999|AU</t>
  </si>
  <si>
    <t>C 33.00.a_0230_0200_999|AU</t>
  </si>
  <si>
    <t>C 33.00.a_0230_0210_999|AU</t>
  </si>
  <si>
    <t>C 33.00.a_0230_0220_999|AU</t>
  </si>
  <si>
    <t>C 33.00.a_0230_0230_999|AU</t>
  </si>
  <si>
    <t>C 33.00.a_0230_0240_999|AU</t>
  </si>
  <si>
    <t>C 33.00.a_0230_0250_999|AU</t>
  </si>
  <si>
    <t>C 33.00.a_0010_0300_999|AU</t>
  </si>
  <si>
    <t>C 33.00.a_0170_0010_999|CA</t>
  </si>
  <si>
    <t>C 33.00.a_0170_0020_999|CA</t>
  </si>
  <si>
    <t>C 33.00.a_0170_0030_999|CA</t>
  </si>
  <si>
    <t>C 33.00.a_0170_0060_999|CA</t>
  </si>
  <si>
    <t>C 33.00.a_0170_0080_999|CA</t>
  </si>
  <si>
    <t>C 33.00.a_0170_0100_999|CA</t>
  </si>
  <si>
    <t>C 33.00.a_0170_0200_999|CA</t>
  </si>
  <si>
    <t>C 33.00.a_0170_0210_999|CA</t>
  </si>
  <si>
    <t>C 33.00.a_0170_0220_999|CA</t>
  </si>
  <si>
    <t>C 33.00.a_0170_0230_999|CA</t>
  </si>
  <si>
    <t>C 33.00.a_0170_0240_999|CA</t>
  </si>
  <si>
    <t>C 33.00.a_0170_0250_999|CA</t>
  </si>
  <si>
    <t>C 33.00.a_0180_0010_999|CA</t>
  </si>
  <si>
    <t>C 33.00.a_0180_0020_999|CA</t>
  </si>
  <si>
    <t>C 33.00.a_0180_0030_999|CA</t>
  </si>
  <si>
    <t>C 33.00.a_0180_0060_999|CA</t>
  </si>
  <si>
    <t>C 33.00.a_0180_0080_999|CA</t>
  </si>
  <si>
    <t>C 33.00.a_0180_0100_999|CA</t>
  </si>
  <si>
    <t>C 33.00.a_0180_0200_999|CA</t>
  </si>
  <si>
    <t>C 33.00.a_0180_0210_999|CA</t>
  </si>
  <si>
    <t>C 33.00.a_0180_0220_999|CA</t>
  </si>
  <si>
    <t>C 33.00.a_0180_0230_999|CA</t>
  </si>
  <si>
    <t>C 33.00.a_0180_0240_999|CA</t>
  </si>
  <si>
    <t>C 33.00.a_0180_0250_999|CA</t>
  </si>
  <si>
    <t>C 33.00.a_0190_0010_999|CA</t>
  </si>
  <si>
    <t>C 33.00.a_0190_0020_999|CA</t>
  </si>
  <si>
    <t>C 33.00.a_0190_0030_999|CA</t>
  </si>
  <si>
    <t>C 33.00.a_0190_0060_999|CA</t>
  </si>
  <si>
    <t>C 33.00.a_0190_0080_999|CA</t>
  </si>
  <si>
    <t>C 33.00.a_0190_0100_999|CA</t>
  </si>
  <si>
    <t>C 33.00.a_0190_0200_999|CA</t>
  </si>
  <si>
    <t>C 33.00.a_0190_0210_999|CA</t>
  </si>
  <si>
    <t>C 33.00.a_0190_0220_999|CA</t>
  </si>
  <si>
    <t>C 33.00.a_0190_0230_999|CA</t>
  </si>
  <si>
    <t>C 33.00.a_0190_0240_999|CA</t>
  </si>
  <si>
    <t>C 33.00.a_0190_0250_999|CA</t>
  </si>
  <si>
    <t>C 33.00.a_0200_0010_999|CA</t>
  </si>
  <si>
    <t>C 33.00.a_0200_0020_999|CA</t>
  </si>
  <si>
    <t>C 33.00.a_0200_0030_999|CA</t>
  </si>
  <si>
    <t>C 33.00.a_0200_0060_999|CA</t>
  </si>
  <si>
    <t>C 33.00.a_0200_0080_999|CA</t>
  </si>
  <si>
    <t>C 33.00.a_0200_0100_999|CA</t>
  </si>
  <si>
    <t>C 33.00.a_0200_0200_999|CA</t>
  </si>
  <si>
    <t>C 33.00.a_0200_0210_999|CA</t>
  </si>
  <si>
    <t>C 33.00.a_0200_0220_999|CA</t>
  </si>
  <si>
    <t>C 33.00.a_0200_0230_999|CA</t>
  </si>
  <si>
    <t>C 33.00.a_0200_0240_999|CA</t>
  </si>
  <si>
    <t>C 33.00.a_0200_0250_999|CA</t>
  </si>
  <si>
    <t>C 33.00.a_0210_0010_999|CA</t>
  </si>
  <si>
    <t>C 33.00.a_0210_0020_999|CA</t>
  </si>
  <si>
    <t>C 33.00.a_0210_0030_999|CA</t>
  </si>
  <si>
    <t>C 33.00.a_0210_0060_999|CA</t>
  </si>
  <si>
    <t>C 33.00.a_0210_0080_999|CA</t>
  </si>
  <si>
    <t>C 33.00.a_0210_0100_999|CA</t>
  </si>
  <si>
    <t>C 33.00.a_0210_0200_999|CA</t>
  </si>
  <si>
    <t>C 33.00.a_0210_0210_999|CA</t>
  </si>
  <si>
    <t>C 33.00.a_0210_0220_999|CA</t>
  </si>
  <si>
    <t>C 33.00.a_0210_0230_999|CA</t>
  </si>
  <si>
    <t>C 33.00.a_0210_0240_999|CA</t>
  </si>
  <si>
    <t>C 33.00.a_0210_0250_999|CA</t>
  </si>
  <si>
    <t>C 33.00.a_0220_0010_999|CA</t>
  </si>
  <si>
    <t>C 33.00.a_0220_0020_999|CA</t>
  </si>
  <si>
    <t>C 33.00.a_0220_0030_999|CA</t>
  </si>
  <si>
    <t>C 33.00.a_0220_0060_999|CA</t>
  </si>
  <si>
    <t>C 33.00.a_0220_0080_999|CA</t>
  </si>
  <si>
    <t>C 33.00.a_0220_0100_999|CA</t>
  </si>
  <si>
    <t>C 33.00.a_0220_0200_999|CA</t>
  </si>
  <si>
    <t>C 33.00.a_0220_0210_999|CA</t>
  </si>
  <si>
    <t>C 33.00.a_0220_0220_999|CA</t>
  </si>
  <si>
    <t>C 33.00.a_0220_0230_999|CA</t>
  </si>
  <si>
    <t>C 33.00.a_0220_0240_999|CA</t>
  </si>
  <si>
    <t>C 33.00.a_0220_0250_999|CA</t>
  </si>
  <si>
    <t>C 33.00.a_0230_0010_999|CA</t>
  </si>
  <si>
    <t>C 33.00.a_0230_0020_999|CA</t>
  </si>
  <si>
    <t>C 33.00.a_0230_0030_999|CA</t>
  </si>
  <si>
    <t>C 33.00.a_0230_0060_999|CA</t>
  </si>
  <si>
    <t>C 33.00.a_0230_0080_999|CA</t>
  </si>
  <si>
    <t>C 33.00.a_0230_0100_999|CA</t>
  </si>
  <si>
    <t>C 33.00.a_0230_0200_999|CA</t>
  </si>
  <si>
    <t>C 33.00.a_0230_0210_999|CA</t>
  </si>
  <si>
    <t>C 33.00.a_0230_0220_999|CA</t>
  </si>
  <si>
    <t>C 33.00.a_0230_0230_999|CA</t>
  </si>
  <si>
    <t>C 33.00.a_0230_0240_999|CA</t>
  </si>
  <si>
    <t>C 33.00.a_0230_0250_999|CA</t>
  </si>
  <si>
    <t>C 33.00.a_0010_0300_999|CA</t>
  </si>
  <si>
    <t>C 33.00.a_0170_0010_999|HK</t>
  </si>
  <si>
    <t>C 33.00.a_0170_0020_999|HK</t>
  </si>
  <si>
    <t>C 33.00.a_0170_0030_999|HK</t>
  </si>
  <si>
    <t>C 33.00.a_0170_0060_999|HK</t>
  </si>
  <si>
    <t>C 33.00.a_0170_0080_999|HK</t>
  </si>
  <si>
    <t>C 33.00.a_0170_0100_999|HK</t>
  </si>
  <si>
    <t>C 33.00.a_0170_0200_999|HK</t>
  </si>
  <si>
    <t>C 33.00.a_0170_0210_999|HK</t>
  </si>
  <si>
    <t>C 33.00.a_0170_0220_999|HK</t>
  </si>
  <si>
    <t>C 33.00.a_0170_0230_999|HK</t>
  </si>
  <si>
    <t>C 33.00.a_0170_0240_999|HK</t>
  </si>
  <si>
    <t>C 33.00.a_0170_0250_999|HK</t>
  </si>
  <si>
    <t>C 33.00.a_0180_0010_999|HK</t>
  </si>
  <si>
    <t>C 33.00.a_0180_0020_999|HK</t>
  </si>
  <si>
    <t>C 33.00.a_0180_0030_999|HK</t>
  </si>
  <si>
    <t>C 33.00.a_0180_0060_999|HK</t>
  </si>
  <si>
    <t>C 33.00.a_0180_0080_999|HK</t>
  </si>
  <si>
    <t>C 33.00.a_0180_0100_999|HK</t>
  </si>
  <si>
    <t>C 33.00.a_0180_0200_999|HK</t>
  </si>
  <si>
    <t>C 33.00.a_0180_0210_999|HK</t>
  </si>
  <si>
    <t>C 33.00.a_0180_0220_999|HK</t>
  </si>
  <si>
    <t>C 33.00.a_0180_0230_999|HK</t>
  </si>
  <si>
    <t>C 33.00.a_0180_0240_999|HK</t>
  </si>
  <si>
    <t>C 33.00.a_0180_0250_999|HK</t>
  </si>
  <si>
    <t>C 33.00.a_0190_0010_999|HK</t>
  </si>
  <si>
    <t>C 33.00.a_0190_0020_999|HK</t>
  </si>
  <si>
    <t>C 33.00.a_0190_0030_999|HK</t>
  </si>
  <si>
    <t>C 33.00.a_0190_0060_999|HK</t>
  </si>
  <si>
    <t>C 33.00.a_0190_0080_999|HK</t>
  </si>
  <si>
    <t>C 33.00.a_0190_0100_999|HK</t>
  </si>
  <si>
    <t>C 33.00.a_0190_0200_999|HK</t>
  </si>
  <si>
    <t>C 33.00.a_0190_0210_999|HK</t>
  </si>
  <si>
    <t>C 33.00.a_0190_0220_999|HK</t>
  </si>
  <si>
    <t>C 33.00.a_0190_0230_999|HK</t>
  </si>
  <si>
    <t>C 33.00.a_0190_0240_999|HK</t>
  </si>
  <si>
    <t>C 33.00.a_0190_0250_999|HK</t>
  </si>
  <si>
    <t>C 33.00.a_0200_0010_999|HK</t>
  </si>
  <si>
    <t>C 33.00.a_0200_0020_999|HK</t>
  </si>
  <si>
    <t>C 33.00.a_0200_0030_999|HK</t>
  </si>
  <si>
    <t>C 33.00.a_0200_0060_999|HK</t>
  </si>
  <si>
    <t>C 33.00.a_0200_0080_999|HK</t>
  </si>
  <si>
    <t>C 33.00.a_0200_0100_999|HK</t>
  </si>
  <si>
    <t>C 33.00.a_0200_0200_999|HK</t>
  </si>
  <si>
    <t>C 33.00.a_0200_0210_999|HK</t>
  </si>
  <si>
    <t>C 33.00.a_0200_0220_999|HK</t>
  </si>
  <si>
    <t>C 33.00.a_0200_0230_999|HK</t>
  </si>
  <si>
    <t>C 33.00.a_0200_0240_999|HK</t>
  </si>
  <si>
    <t>C 33.00.a_0200_0250_999|HK</t>
  </si>
  <si>
    <t>C 33.00.a_0210_0010_999|HK</t>
  </si>
  <si>
    <t>C 33.00.a_0210_0020_999|HK</t>
  </si>
  <si>
    <t>C 33.00.a_0210_0030_999|HK</t>
  </si>
  <si>
    <t>C 33.00.a_0210_0060_999|HK</t>
  </si>
  <si>
    <t>C 33.00.a_0210_0080_999|HK</t>
  </si>
  <si>
    <t>C 33.00.a_0210_0100_999|HK</t>
  </si>
  <si>
    <t>C 33.00.a_0210_0200_999|HK</t>
  </si>
  <si>
    <t>C 33.00.a_0210_0210_999|HK</t>
  </si>
  <si>
    <t>C 33.00.a_0210_0220_999|HK</t>
  </si>
  <si>
    <t>C 33.00.a_0210_0230_999|HK</t>
  </si>
  <si>
    <t>C 33.00.a_0210_0240_999|HK</t>
  </si>
  <si>
    <t>C 33.00.a_0210_0250_999|HK</t>
  </si>
  <si>
    <t>C 33.00.a_0220_0010_999|HK</t>
  </si>
  <si>
    <t>C 33.00.a_0220_0020_999|HK</t>
  </si>
  <si>
    <t>C 33.00.a_0220_0030_999|HK</t>
  </si>
  <si>
    <t>C 33.00.a_0220_0060_999|HK</t>
  </si>
  <si>
    <t>C 33.00.a_0220_0080_999|HK</t>
  </si>
  <si>
    <t>C 33.00.a_0220_0100_999|HK</t>
  </si>
  <si>
    <t>C 33.00.a_0220_0200_999|HK</t>
  </si>
  <si>
    <t>C 33.00.a_0220_0210_999|HK</t>
  </si>
  <si>
    <t>C 33.00.a_0220_0220_999|HK</t>
  </si>
  <si>
    <t>C 33.00.a_0220_0230_999|HK</t>
  </si>
  <si>
    <t>C 33.00.a_0220_0240_999|HK</t>
  </si>
  <si>
    <t>C 33.00.a_0220_0250_999|HK</t>
  </si>
  <si>
    <t>C 33.00.a_0230_0010_999|HK</t>
  </si>
  <si>
    <t>C 33.00.a_0230_0020_999|HK</t>
  </si>
  <si>
    <t>C 33.00.a_0230_0030_999|HK</t>
  </si>
  <si>
    <t>C 33.00.a_0230_0060_999|HK</t>
  </si>
  <si>
    <t>C 33.00.a_0230_0080_999|HK</t>
  </si>
  <si>
    <t>C 33.00.a_0230_0100_999|HK</t>
  </si>
  <si>
    <t>C 33.00.a_0230_0200_999|HK</t>
  </si>
  <si>
    <t>C 33.00.a_0230_0210_999|HK</t>
  </si>
  <si>
    <t>C 33.00.a_0230_0220_999|HK</t>
  </si>
  <si>
    <t>C 33.00.a_0230_0230_999|HK</t>
  </si>
  <si>
    <t>C 33.00.a_0230_0240_999|HK</t>
  </si>
  <si>
    <t>C 33.00.a_0230_0250_999|HK</t>
  </si>
  <si>
    <t>C 33.00.a_0010_0300_999|HK</t>
  </si>
  <si>
    <t>C 33.00.a_0170_0010_999|JP</t>
  </si>
  <si>
    <t>C 33.00.a_0170_0020_999|JP</t>
  </si>
  <si>
    <t>C 33.00.a_0170_0030_999|JP</t>
  </si>
  <si>
    <t>C 33.00.a_0170_0060_999|JP</t>
  </si>
  <si>
    <t>C 33.00.a_0170_0080_999|JP</t>
  </si>
  <si>
    <t>C 33.00.a_0170_0100_999|JP</t>
  </si>
  <si>
    <t>C 33.00.a_0170_0200_999|JP</t>
  </si>
  <si>
    <t>C 33.00.a_0170_0210_999|JP</t>
  </si>
  <si>
    <t>C 33.00.a_0170_0220_999|JP</t>
  </si>
  <si>
    <t>C 33.00.a_0170_0230_999|JP</t>
  </si>
  <si>
    <t>C 33.00.a_0170_0240_999|JP</t>
  </si>
  <si>
    <t>C 33.00.a_0170_0250_999|JP</t>
  </si>
  <si>
    <t>C 33.00.a_0180_0010_999|JP</t>
  </si>
  <si>
    <t>C 33.00.a_0180_0020_999|JP</t>
  </si>
  <si>
    <t>C 33.00.a_0180_0030_999|JP</t>
  </si>
  <si>
    <t>C 33.00.a_0180_0060_999|JP</t>
  </si>
  <si>
    <t>C 33.00.a_0180_0080_999|JP</t>
  </si>
  <si>
    <t>C 33.00.a_0180_0100_999|JP</t>
  </si>
  <si>
    <t>C 33.00.a_0180_0200_999|JP</t>
  </si>
  <si>
    <t>C 33.00.a_0180_0210_999|JP</t>
  </si>
  <si>
    <t>C 33.00.a_0180_0220_999|JP</t>
  </si>
  <si>
    <t>C 33.00.a_0180_0230_999|JP</t>
  </si>
  <si>
    <t>C 33.00.a_0180_0240_999|JP</t>
  </si>
  <si>
    <t>C 33.00.a_0180_0250_999|JP</t>
  </si>
  <si>
    <t>C 33.00.a_0190_0010_999|JP</t>
  </si>
  <si>
    <t>C 33.00.a_0190_0020_999|JP</t>
  </si>
  <si>
    <t>C 33.00.a_0190_0030_999|JP</t>
  </si>
  <si>
    <t>C 33.00.a_0190_0060_999|JP</t>
  </si>
  <si>
    <t>C 33.00.a_0190_0080_999|JP</t>
  </si>
  <si>
    <t>C 33.00.a_0190_0100_999|JP</t>
  </si>
  <si>
    <t>C 33.00.a_0190_0200_999|JP</t>
  </si>
  <si>
    <t>C 33.00.a_0190_0210_999|JP</t>
  </si>
  <si>
    <t>C 33.00.a_0190_0220_999|JP</t>
  </si>
  <si>
    <t>C 33.00.a_0190_0230_999|JP</t>
  </si>
  <si>
    <t>C 33.00.a_0190_0240_999|JP</t>
  </si>
  <si>
    <t>C 33.00.a_0190_0250_999|JP</t>
  </si>
  <si>
    <t>C 33.00.a_0200_0010_999|JP</t>
  </si>
  <si>
    <t>C 33.00.a_0200_0020_999|JP</t>
  </si>
  <si>
    <t>C 33.00.a_0200_0030_999|JP</t>
  </si>
  <si>
    <t>C 33.00.a_0200_0060_999|JP</t>
  </si>
  <si>
    <t>C 33.00.a_0200_0080_999|JP</t>
  </si>
  <si>
    <t>C 33.00.a_0200_0100_999|JP</t>
  </si>
  <si>
    <t>C 33.00.a_0200_0200_999|JP</t>
  </si>
  <si>
    <t>C 33.00.a_0200_0210_999|JP</t>
  </si>
  <si>
    <t>C 33.00.a_0200_0220_999|JP</t>
  </si>
  <si>
    <t>C 33.00.a_0200_0230_999|JP</t>
  </si>
  <si>
    <t>C 33.00.a_0200_0240_999|JP</t>
  </si>
  <si>
    <t>C 33.00.a_0200_0250_999|JP</t>
  </si>
  <si>
    <t>C 33.00.a_0210_0010_999|JP</t>
  </si>
  <si>
    <t>C 33.00.a_0210_0020_999|JP</t>
  </si>
  <si>
    <t>C 33.00.a_0210_0030_999|JP</t>
  </si>
  <si>
    <t>C 33.00.a_0210_0060_999|JP</t>
  </si>
  <si>
    <t>C 33.00.a_0210_0080_999|JP</t>
  </si>
  <si>
    <t>C 33.00.a_0210_0100_999|JP</t>
  </si>
  <si>
    <t>C 33.00.a_0210_0200_999|JP</t>
  </si>
  <si>
    <t>C 33.00.a_0210_0210_999|JP</t>
  </si>
  <si>
    <t>C 33.00.a_0210_0220_999|JP</t>
  </si>
  <si>
    <t>C 33.00.a_0210_0230_999|JP</t>
  </si>
  <si>
    <t>C 33.00.a_0210_0240_999|JP</t>
  </si>
  <si>
    <t>C 33.00.a_0210_0250_999|JP</t>
  </si>
  <si>
    <t>C 33.00.a_0220_0010_999|JP</t>
  </si>
  <si>
    <t>C 33.00.a_0220_0020_999|JP</t>
  </si>
  <si>
    <t>C 33.00.a_0220_0030_999|JP</t>
  </si>
  <si>
    <t>C 33.00.a_0220_0060_999|JP</t>
  </si>
  <si>
    <t>C 33.00.a_0220_0080_999|JP</t>
  </si>
  <si>
    <t>C 33.00.a_0220_0100_999|JP</t>
  </si>
  <si>
    <t>C 33.00.a_0220_0200_999|JP</t>
  </si>
  <si>
    <t>C 33.00.a_0220_0210_999|JP</t>
  </si>
  <si>
    <t>C 33.00.a_0220_0220_999|JP</t>
  </si>
  <si>
    <t>C 33.00.a_0220_0230_999|JP</t>
  </si>
  <si>
    <t>C 33.00.a_0220_0240_999|JP</t>
  </si>
  <si>
    <t>C 33.00.a_0220_0250_999|JP</t>
  </si>
  <si>
    <t>C 33.00.a_0230_0010_999|JP</t>
  </si>
  <si>
    <t>C 33.00.a_0230_0020_999|JP</t>
  </si>
  <si>
    <t>C 33.00.a_0230_0030_999|JP</t>
  </si>
  <si>
    <t>C 33.00.a_0230_0060_999|JP</t>
  </si>
  <si>
    <t>C 33.00.a_0230_0080_999|JP</t>
  </si>
  <si>
    <t>C 33.00.a_0230_0100_999|JP</t>
  </si>
  <si>
    <t>C 33.00.a_0230_0200_999|JP</t>
  </si>
  <si>
    <t>C 33.00.a_0230_0210_999|JP</t>
  </si>
  <si>
    <t>C 33.00.a_0230_0220_999|JP</t>
  </si>
  <si>
    <t>C 33.00.a_0230_0230_999|JP</t>
  </si>
  <si>
    <t>C 33.00.a_0230_0240_999|JP</t>
  </si>
  <si>
    <t>C 33.00.a_0230_0250_999|JP</t>
  </si>
  <si>
    <t>C 33.00.a_0010_0300_999|JP</t>
  </si>
  <si>
    <t>C 33.00.a_0170_0010_999|US</t>
  </si>
  <si>
    <t>C 33.00.a_0170_0020_999|US</t>
  </si>
  <si>
    <t>C 33.00.a_0170_0030_999|US</t>
  </si>
  <si>
    <t>C 33.00.a_0170_0060_999|US</t>
  </si>
  <si>
    <t>C 33.00.a_0170_0080_999|US</t>
  </si>
  <si>
    <t>C 33.00.a_0170_0100_999|US</t>
  </si>
  <si>
    <t>C 33.00.a_0170_0200_999|US</t>
  </si>
  <si>
    <t>C 33.00.a_0170_0210_999|US</t>
  </si>
  <si>
    <t>C 33.00.a_0170_0220_999|US</t>
  </si>
  <si>
    <t>C 33.00.a_0170_0230_999|US</t>
  </si>
  <si>
    <t>C 33.00.a_0170_0240_999|US</t>
  </si>
  <si>
    <t>C 33.00.a_0170_0250_999|US</t>
  </si>
  <si>
    <t>C 33.00.a_0180_0010_999|US</t>
  </si>
  <si>
    <t>C 33.00.a_0180_0020_999|US</t>
  </si>
  <si>
    <t>C 33.00.a_0180_0030_999|US</t>
  </si>
  <si>
    <t>C 33.00.a_0180_0060_999|US</t>
  </si>
  <si>
    <t>C 33.00.a_0180_0080_999|US</t>
  </si>
  <si>
    <t>C 33.00.a_0180_0100_999|US</t>
  </si>
  <si>
    <t>C 33.00.a_0180_0200_999|US</t>
  </si>
  <si>
    <t>C 33.00.a_0180_0210_999|US</t>
  </si>
  <si>
    <t>C 33.00.a_0180_0220_999|US</t>
  </si>
  <si>
    <t>C 33.00.a_0180_0230_999|US</t>
  </si>
  <si>
    <t>C 33.00.a_0180_0240_999|US</t>
  </si>
  <si>
    <t>C 33.00.a_0180_0250_999|US</t>
  </si>
  <si>
    <t>C 33.00.a_0190_0010_999|US</t>
  </si>
  <si>
    <t>C 33.00.a_0190_0020_999|US</t>
  </si>
  <si>
    <t>C 33.00.a_0190_0030_999|US</t>
  </si>
  <si>
    <t>C 33.00.a_0190_0060_999|US</t>
  </si>
  <si>
    <t>C 33.00.a_0190_0080_999|US</t>
  </si>
  <si>
    <t>C 33.00.a_0190_0100_999|US</t>
  </si>
  <si>
    <t>C 33.00.a_0190_0200_999|US</t>
  </si>
  <si>
    <t>C 33.00.a_0190_0210_999|US</t>
  </si>
  <si>
    <t>C 33.00.a_0190_0220_999|US</t>
  </si>
  <si>
    <t>C 33.00.a_0190_0230_999|US</t>
  </si>
  <si>
    <t>C 33.00.a_0190_0240_999|US</t>
  </si>
  <si>
    <t>C 33.00.a_0190_0250_999|US</t>
  </si>
  <si>
    <t>C 33.00.a_0200_0010_999|US</t>
  </si>
  <si>
    <t>C 33.00.a_0200_0020_999|US</t>
  </si>
  <si>
    <t>C 33.00.a_0200_0030_999|US</t>
  </si>
  <si>
    <t>C 33.00.a_0200_0060_999|US</t>
  </si>
  <si>
    <t>C 33.00.a_0200_0080_999|US</t>
  </si>
  <si>
    <t>C 33.00.a_0200_0100_999|US</t>
  </si>
  <si>
    <t>C 33.00.a_0200_0200_999|US</t>
  </si>
  <si>
    <t>C 33.00.a_0200_0210_999|US</t>
  </si>
  <si>
    <t>C 33.00.a_0200_0220_999|US</t>
  </si>
  <si>
    <t>C 33.00.a_0200_0230_999|US</t>
  </si>
  <si>
    <t>C 33.00.a_0200_0240_999|US</t>
  </si>
  <si>
    <t>C 33.00.a_0200_0250_999|US</t>
  </si>
  <si>
    <t>C 33.00.a_0210_0010_999|US</t>
  </si>
  <si>
    <t>C 33.00.a_0210_0020_999|US</t>
  </si>
  <si>
    <t>C 33.00.a_0210_0030_999|US</t>
  </si>
  <si>
    <t>C 33.00.a_0210_0060_999|US</t>
  </si>
  <si>
    <t>C 33.00.a_0210_0080_999|US</t>
  </si>
  <si>
    <t>C 33.00.a_0210_0100_999|US</t>
  </si>
  <si>
    <t>C 33.00.a_0210_0200_999|US</t>
  </si>
  <si>
    <t>C 33.00.a_0210_0210_999|US</t>
  </si>
  <si>
    <t>C 33.00.a_0210_0220_999|US</t>
  </si>
  <si>
    <t>C 33.00.a_0210_0230_999|US</t>
  </si>
  <si>
    <t>C 33.00.a_0210_0240_999|US</t>
  </si>
  <si>
    <t>C 33.00.a_0210_0250_999|US</t>
  </si>
  <si>
    <t>C 33.00.a_0220_0010_999|US</t>
  </si>
  <si>
    <t>C 33.00.a_0220_0020_999|US</t>
  </si>
  <si>
    <t>C 33.00.a_0220_0030_999|US</t>
  </si>
  <si>
    <t>C 33.00.a_0220_0060_999|US</t>
  </si>
  <si>
    <t>C 33.00.a_0220_0080_999|US</t>
  </si>
  <si>
    <t>C 33.00.a_0220_0100_999|US</t>
  </si>
  <si>
    <t>C 33.00.a_0220_0200_999|US</t>
  </si>
  <si>
    <t>C 33.00.a_0220_0210_999|US</t>
  </si>
  <si>
    <t>C 33.00.a_0220_0220_999|US</t>
  </si>
  <si>
    <t>C 33.00.a_0220_0230_999|US</t>
  </si>
  <si>
    <t>C 33.00.a_0220_0240_999|US</t>
  </si>
  <si>
    <t>C 33.00.a_0220_0250_999|US</t>
  </si>
  <si>
    <t>C 33.00.a_0230_0010_999|US</t>
  </si>
  <si>
    <t>C 33.00.a_0230_0020_999|US</t>
  </si>
  <si>
    <t>C 33.00.a_0230_0030_999|US</t>
  </si>
  <si>
    <t>C 33.00.a_0230_0060_999|US</t>
  </si>
  <si>
    <t>C 33.00.a_0230_0080_999|US</t>
  </si>
  <si>
    <t>C 33.00.a_0230_0100_999|US</t>
  </si>
  <si>
    <t>C 33.00.a_0230_0200_999|US</t>
  </si>
  <si>
    <t>C 33.00.a_0230_0210_999|US</t>
  </si>
  <si>
    <t>C 33.00.a_0230_0220_999|US</t>
  </si>
  <si>
    <t>C 33.00.a_0230_0230_999|US</t>
  </si>
  <si>
    <t>C 33.00.a_0230_0240_999|US</t>
  </si>
  <si>
    <t>C 33.00.a_0230_0250_999|US</t>
  </si>
  <si>
    <t>C 33.00.a_0010_0300_999|US</t>
  </si>
  <si>
    <t>C 33.00.a_0170_0010_999|CN</t>
  </si>
  <si>
    <t>C 33.00.a_0170_0020_999|CN</t>
  </si>
  <si>
    <t>C 33.00.a_0170_0030_999|CN</t>
  </si>
  <si>
    <t>C 33.00.a_0170_0060_999|CN</t>
  </si>
  <si>
    <t>C 33.00.a_0170_0080_999|CN</t>
  </si>
  <si>
    <t>C 33.00.a_0170_0100_999|CN</t>
  </si>
  <si>
    <t>C 33.00.a_0170_0200_999|CN</t>
  </si>
  <si>
    <t>C 33.00.a_0170_0210_999|CN</t>
  </si>
  <si>
    <t>C 33.00.a_0170_0220_999|CN</t>
  </si>
  <si>
    <t>C 33.00.a_0170_0230_999|CN</t>
  </si>
  <si>
    <t>C 33.00.a_0170_0240_999|CN</t>
  </si>
  <si>
    <t>C 33.00.a_0170_0250_999|CN</t>
  </si>
  <si>
    <t>C 33.00.a_0180_0010_999|CN</t>
  </si>
  <si>
    <t>C 33.00.a_0180_0020_999|CN</t>
  </si>
  <si>
    <t>C 33.00.a_0180_0030_999|CN</t>
  </si>
  <si>
    <t>C 33.00.a_0180_0060_999|CN</t>
  </si>
  <si>
    <t>C 33.00.a_0180_0080_999|CN</t>
  </si>
  <si>
    <t>C 33.00.a_0180_0100_999|CN</t>
  </si>
  <si>
    <t>C 33.00.a_0180_0200_999|CN</t>
  </si>
  <si>
    <t>C 33.00.a_0180_0210_999|CN</t>
  </si>
  <si>
    <t>C 33.00.a_0180_0220_999|CN</t>
  </si>
  <si>
    <t>C 33.00.a_0180_0230_999|CN</t>
  </si>
  <si>
    <t>C 33.00.a_0180_0240_999|CN</t>
  </si>
  <si>
    <t>C 33.00.a_0180_0250_999|CN</t>
  </si>
  <si>
    <t>C 33.00.a_0190_0010_999|CN</t>
  </si>
  <si>
    <t>C 33.00.a_0190_0020_999|CN</t>
  </si>
  <si>
    <t>C 33.00.a_0190_0030_999|CN</t>
  </si>
  <si>
    <t>C 33.00.a_0190_0060_999|CN</t>
  </si>
  <si>
    <t>C 33.00.a_0190_0080_999|CN</t>
  </si>
  <si>
    <t>C 33.00.a_0190_0100_999|CN</t>
  </si>
  <si>
    <t>C 33.00.a_0190_0200_999|CN</t>
  </si>
  <si>
    <t>C 33.00.a_0190_0210_999|CN</t>
  </si>
  <si>
    <t>C 33.00.a_0190_0220_999|CN</t>
  </si>
  <si>
    <t>C 33.00.a_0190_0230_999|CN</t>
  </si>
  <si>
    <t>C 33.00.a_0190_0240_999|CN</t>
  </si>
  <si>
    <t>C 33.00.a_0190_0250_999|CN</t>
  </si>
  <si>
    <t>C 33.00.a_0200_0010_999|CN</t>
  </si>
  <si>
    <t>C 33.00.a_0200_0020_999|CN</t>
  </si>
  <si>
    <t>C 33.00.a_0200_0030_999|CN</t>
  </si>
  <si>
    <t>C 33.00.a_0200_0060_999|CN</t>
  </si>
  <si>
    <t>C 33.00.a_0200_0080_999|CN</t>
  </si>
  <si>
    <t>C 33.00.a_0200_0100_999|CN</t>
  </si>
  <si>
    <t>C 33.00.a_0200_0200_999|CN</t>
  </si>
  <si>
    <t>C 33.00.a_0200_0210_999|CN</t>
  </si>
  <si>
    <t>C 33.00.a_0200_0220_999|CN</t>
  </si>
  <si>
    <t>C 33.00.a_0200_0230_999|CN</t>
  </si>
  <si>
    <t>C 33.00.a_0200_0240_999|CN</t>
  </si>
  <si>
    <t>C 33.00.a_0200_0250_999|CN</t>
  </si>
  <si>
    <t>C 33.00.a_0210_0010_999|CN</t>
  </si>
  <si>
    <t>C 33.00.a_0210_0020_999|CN</t>
  </si>
  <si>
    <t>C 33.00.a_0210_0030_999|CN</t>
  </si>
  <si>
    <t>C 33.00.a_0210_0060_999|CN</t>
  </si>
  <si>
    <t>C 33.00.a_0210_0080_999|CN</t>
  </si>
  <si>
    <t>C 33.00.a_0210_0100_999|CN</t>
  </si>
  <si>
    <t>C 33.00.a_0210_0200_999|CN</t>
  </si>
  <si>
    <t>C 33.00.a_0210_0210_999|CN</t>
  </si>
  <si>
    <t>C 33.00.a_0210_0220_999|CN</t>
  </si>
  <si>
    <t>C 33.00.a_0210_0230_999|CN</t>
  </si>
  <si>
    <t>C 33.00.a_0210_0240_999|CN</t>
  </si>
  <si>
    <t>C 33.00.a_0210_0250_999|CN</t>
  </si>
  <si>
    <t>C 33.00.a_0220_0010_999|CN</t>
  </si>
  <si>
    <t>C 33.00.a_0220_0020_999|CN</t>
  </si>
  <si>
    <t>C 33.00.a_0220_0030_999|CN</t>
  </si>
  <si>
    <t>C 33.00.a_0220_0060_999|CN</t>
  </si>
  <si>
    <t>C 33.00.a_0220_0080_999|CN</t>
  </si>
  <si>
    <t>C 33.00.a_0220_0100_999|CN</t>
  </si>
  <si>
    <t>C 33.00.a_0220_0200_999|CN</t>
  </si>
  <si>
    <t>C 33.00.a_0220_0210_999|CN</t>
  </si>
  <si>
    <t>C 33.00.a_0220_0220_999|CN</t>
  </si>
  <si>
    <t>C 33.00.a_0220_0230_999|CN</t>
  </si>
  <si>
    <t>C 33.00.a_0220_0240_999|CN</t>
  </si>
  <si>
    <t>C 33.00.a_0220_0250_999|CN</t>
  </si>
  <si>
    <t>C 33.00.a_0230_0010_999|CN</t>
  </si>
  <si>
    <t>C 33.00.a_0230_0020_999|CN</t>
  </si>
  <si>
    <t>C 33.00.a_0230_0030_999|CN</t>
  </si>
  <si>
    <t>C 33.00.a_0230_0060_999|CN</t>
  </si>
  <si>
    <t>C 33.00.a_0230_0080_999|CN</t>
  </si>
  <si>
    <t>C 33.00.a_0230_0100_999|CN</t>
  </si>
  <si>
    <t>C 33.00.a_0230_0200_999|CN</t>
  </si>
  <si>
    <t>C 33.00.a_0230_0210_999|CN</t>
  </si>
  <si>
    <t>C 33.00.a_0230_0220_999|CN</t>
  </si>
  <si>
    <t>C 33.00.a_0230_0230_999|CN</t>
  </si>
  <si>
    <t>C 33.00.a_0230_0240_999|CN</t>
  </si>
  <si>
    <t>C 33.00.a_0230_0250_999|CN</t>
  </si>
  <si>
    <t>C 33.00.a_0010_0300_999|CN</t>
  </si>
  <si>
    <t>C 33.00.a_0170_0010_999|CH</t>
  </si>
  <si>
    <t>C 33.00.a_0170_0020_999|CH</t>
  </si>
  <si>
    <t>C 33.00.a_0170_0030_999|CH</t>
  </si>
  <si>
    <t>C 33.00.a_0170_0060_999|CH</t>
  </si>
  <si>
    <t>C 33.00.a_0170_0080_999|CH</t>
  </si>
  <si>
    <t>C 33.00.a_0170_0100_999|CH</t>
  </si>
  <si>
    <t>C 33.00.a_0170_0200_999|CH</t>
  </si>
  <si>
    <t>C 33.00.a_0170_0210_999|CH</t>
  </si>
  <si>
    <t>C 33.00.a_0170_0220_999|CH</t>
  </si>
  <si>
    <t>C 33.00.a_0170_0230_999|CH</t>
  </si>
  <si>
    <t>C 33.00.a_0170_0240_999|CH</t>
  </si>
  <si>
    <t>C 33.00.a_0170_0250_999|CH</t>
  </si>
  <si>
    <t>C 33.00.a_0180_0010_999|CH</t>
  </si>
  <si>
    <t>C 33.00.a_0180_0020_999|CH</t>
  </si>
  <si>
    <t>C 33.00.a_0180_0030_999|CH</t>
  </si>
  <si>
    <t>C 33.00.a_0180_0060_999|CH</t>
  </si>
  <si>
    <t>C 33.00.a_0180_0080_999|CH</t>
  </si>
  <si>
    <t>C 33.00.a_0180_0100_999|CH</t>
  </si>
  <si>
    <t>C 33.00.a_0180_0200_999|CH</t>
  </si>
  <si>
    <t>C 33.00.a_0180_0210_999|CH</t>
  </si>
  <si>
    <t>C 33.00.a_0180_0220_999|CH</t>
  </si>
  <si>
    <t>C 33.00.a_0180_0230_999|CH</t>
  </si>
  <si>
    <t>C 33.00.a_0180_0240_999|CH</t>
  </si>
  <si>
    <t>C 33.00.a_0180_0250_999|CH</t>
  </si>
  <si>
    <t>C 33.00.a_0190_0010_999|CH</t>
  </si>
  <si>
    <t>C 33.00.a_0190_0020_999|CH</t>
  </si>
  <si>
    <t>C 33.00.a_0190_0030_999|CH</t>
  </si>
  <si>
    <t>C 33.00.a_0190_0060_999|CH</t>
  </si>
  <si>
    <t>C 33.00.a_0190_0080_999|CH</t>
  </si>
  <si>
    <t>C 33.00.a_0190_0100_999|CH</t>
  </si>
  <si>
    <t>C 33.00.a_0190_0200_999|CH</t>
  </si>
  <si>
    <t>C 33.00.a_0190_0210_999|CH</t>
  </si>
  <si>
    <t>C 33.00.a_0190_0220_999|CH</t>
  </si>
  <si>
    <t>C 33.00.a_0190_0230_999|CH</t>
  </si>
  <si>
    <t>C 33.00.a_0190_0240_999|CH</t>
  </si>
  <si>
    <t>C 33.00.a_0190_0250_999|CH</t>
  </si>
  <si>
    <t>C 33.00.a_0200_0010_999|CH</t>
  </si>
  <si>
    <t>C 33.00.a_0200_0020_999|CH</t>
  </si>
  <si>
    <t>C 33.00.a_0200_0030_999|CH</t>
  </si>
  <si>
    <t>C 33.00.a_0200_0060_999|CH</t>
  </si>
  <si>
    <t>C 33.00.a_0200_0080_999|CH</t>
  </si>
  <si>
    <t>C 33.00.a_0200_0100_999|CH</t>
  </si>
  <si>
    <t>C 33.00.a_0200_0200_999|CH</t>
  </si>
  <si>
    <t>C 33.00.a_0200_0210_999|CH</t>
  </si>
  <si>
    <t>C 33.00.a_0200_0220_999|CH</t>
  </si>
  <si>
    <t>C 33.00.a_0200_0230_999|CH</t>
  </si>
  <si>
    <t>C 33.00.a_0200_0240_999|CH</t>
  </si>
  <si>
    <t>C 33.00.a_0200_0250_999|CH</t>
  </si>
  <si>
    <t>C 33.00.a_0210_0010_999|CH</t>
  </si>
  <si>
    <t>C 33.00.a_0210_0020_999|CH</t>
  </si>
  <si>
    <t>C 33.00.a_0210_0030_999|CH</t>
  </si>
  <si>
    <t>C 33.00.a_0210_0060_999|CH</t>
  </si>
  <si>
    <t>C 33.00.a_0210_0080_999|CH</t>
  </si>
  <si>
    <t>C 33.00.a_0210_0100_999|CH</t>
  </si>
  <si>
    <t>C 33.00.a_0210_0200_999|CH</t>
  </si>
  <si>
    <t>C 33.00.a_0210_0210_999|CH</t>
  </si>
  <si>
    <t>C 33.00.a_0210_0220_999|CH</t>
  </si>
  <si>
    <t>C 33.00.a_0210_0230_999|CH</t>
  </si>
  <si>
    <t>C 33.00.a_0210_0240_999|CH</t>
  </si>
  <si>
    <t>C 33.00.a_0210_0250_999|CH</t>
  </si>
  <si>
    <t>C 33.00.a_0220_0010_999|CH</t>
  </si>
  <si>
    <t>C 33.00.a_0220_0020_999|CH</t>
  </si>
  <si>
    <t>C 33.00.a_0220_0030_999|CH</t>
  </si>
  <si>
    <t>C 33.00.a_0220_0060_999|CH</t>
  </si>
  <si>
    <t>C 33.00.a_0220_0080_999|CH</t>
  </si>
  <si>
    <t>C 33.00.a_0220_0100_999|CH</t>
  </si>
  <si>
    <t>C 33.00.a_0220_0200_999|CH</t>
  </si>
  <si>
    <t>C 33.00.a_0220_0210_999|CH</t>
  </si>
  <si>
    <t>C 33.00.a_0220_0220_999|CH</t>
  </si>
  <si>
    <t>C 33.00.a_0220_0230_999|CH</t>
  </si>
  <si>
    <t>C 33.00.a_0220_0240_999|CH</t>
  </si>
  <si>
    <t>C 33.00.a_0220_0250_999|CH</t>
  </si>
  <si>
    <t>C 33.00.a_0230_0010_999|CH</t>
  </si>
  <si>
    <t>C 33.00.a_0230_0020_999|CH</t>
  </si>
  <si>
    <t>C 33.00.a_0230_0030_999|CH</t>
  </si>
  <si>
    <t>C 33.00.a_0230_0060_999|CH</t>
  </si>
  <si>
    <t>C 33.00.a_0230_0080_999|CH</t>
  </si>
  <si>
    <t>C 33.00.a_0230_0100_999|CH</t>
  </si>
  <si>
    <t>C 33.00.a_0230_0200_999|CH</t>
  </si>
  <si>
    <t>C 33.00.a_0230_0210_999|CH</t>
  </si>
  <si>
    <t>C 33.00.a_0230_0220_999|CH</t>
  </si>
  <si>
    <t>C 33.00.a_0230_0230_999|CH</t>
  </si>
  <si>
    <t>C 33.00.a_0230_0240_999|CH</t>
  </si>
  <si>
    <t>C 33.00.a_0230_0250_999|CH</t>
  </si>
  <si>
    <t>C 33.00.a_0010_0300_999|CH</t>
  </si>
  <si>
    <t>C 33.00.a_0170_0010_999|IL+C 33.00.a_0170_0010_999|KR+C 33.00.a_0170_0010_999|NZ+C 33.00.a_0170_0010_999|SM+C 33.00.a_0170_0010_999|SG+C 33.00.a_0170_0010_999|RU+C 33.00.a_0170_0010_999|TW</t>
  </si>
  <si>
    <t>C 33.00.a_0170_0020_999|IL+C 33.00.a_0170_0020_999|KR+C 33.00.a_0170_0020_999|NZ+C 33.00.a_0170_0020_999|SM+C 33.00.a_0170_0020_999|SG+C 33.00.a_0170_0020_999|RU+C 33.00.a_0170_0020_999|TW</t>
  </si>
  <si>
    <t>C 33.00.a_0170_0030_999|IL+C 33.00.a_0170_0030_999|KR+C 33.00.a_0170_0030_999|NZ+C 33.00.a_0170_0030_999|SM+C 33.00.a_0170_0030_999|SG+C 33.00.a_0170_0030_999|RU+C 33.00.a_0170_0030_999|TW</t>
  </si>
  <si>
    <t>C 33.00.a_0170_0060_999|IL+C 33.00.a_0170_0060_999|KR+C 33.00.a_0170_0060_999|NZ+C 33.00.a_0170_0060_999|SM+C 33.00.a_0170_0060_999|SG+C 33.00.a_0170_0060_999|RU+C 33.00.a_0170_0060_999|TW</t>
  </si>
  <si>
    <t>C 33.00.a_0170_0080_999|IL+C 33.00.a_0170_0080_999|KR+C 33.00.a_0170_0080_999|NZ+C 33.00.a_0170_0080_999|SM+C 33.00.a_0170_0080_999|SG+C 33.00.a_0170_0080_999|RU+C 33.00.a_0170_0080_999|TW</t>
  </si>
  <si>
    <t>C 33.00.a_0170_0100_999|IL+C 33.00.a_0170_0100_999|KR+C 33.00.a_0170_0100_999|NZ+C 33.00.a_0170_0100_999|SM+C 33.00.a_0170_0100_999|SG+C 33.00.a_0170_0100_999|RU+C 33.00.a_0170_0100_999|TW</t>
  </si>
  <si>
    <t>C 33.00.a_0170_0200_999|IL+C 33.00.a_0170_0200_999|KR+C 33.00.a_0170_0200_999|NZ+C 33.00.a_0170_0200_999|SM+C 33.00.a_0170_0200_999|SG+C 33.00.a_0170_0200_999|RU+C 33.00.a_0170_0200_999|TW</t>
  </si>
  <si>
    <t>C 33.00.a_0170_0210_999|IL+C 33.00.a_0170_0210_999|KR+C 33.00.a_0170_0210_999|NZ+C 33.00.a_0170_0210_999|SM+C 33.00.a_0170_0210_999|SG+C 33.00.a_0170_0210_999|RU+C 33.00.a_0170_0210_999|TW</t>
  </si>
  <si>
    <t>C 33.00.a_0170_0220_999|IL+C 33.00.a_0170_0220_999|KR+C 33.00.a_0170_0220_999|NZ+C 33.00.a_0170_0220_999|SM+C 33.00.a_0170_0220_999|SG+C 33.00.a_0170_0220_999|RU+C 33.00.a_0170_0220_999|TW</t>
  </si>
  <si>
    <t>C 33.00.a_0170_0230_999|IL+C 33.00.a_0170_0230_999|KR+C 33.00.a_0170_0230_999|NZ+C 33.00.a_0170_0230_999|SM+C 33.00.a_0170_0230_999|SG+C 33.00.a_0170_0230_999|RU+C 33.00.a_0170_0230_999|TW</t>
  </si>
  <si>
    <t>C 33.00.a_0170_0240_999|IL+C 33.00.a_0170_0240_999|KR+C 33.00.a_0170_0240_999|NZ+C 33.00.a_0170_0240_999|SM+C 33.00.a_0170_0240_999|SG+C 33.00.a_0170_0240_999|RU+C 33.00.a_0170_0240_999|TW</t>
  </si>
  <si>
    <t>C 33.00.a_0170_0250_999|IL+C 33.00.a_0170_0250_999|KR+C 33.00.a_0170_0250_999|NZ+C 33.00.a_0170_0250_999|SM+C 33.00.a_0170_0250_999|SG+C 33.00.a_0170_0250_999|RU+C 33.00.a_0170_0250_999|TW</t>
  </si>
  <si>
    <t>C 33.00.a_0180_0010_999|IL+C 33.00.a_0180_0010_999|KR+C 33.00.a_0180_0010_999|NZ+C 33.00.a_0180_0010_999|SM+C 33.00.a_0180_0010_999|SG+C 33.00.a_0180_0010_999|RU+C 33.00.a_0180_0010_999|TW</t>
  </si>
  <si>
    <t>C 33.00.a_0180_0020_999|IL+C 33.00.a_0180_0020_999|KR+C 33.00.a_0180_0020_999|NZ+C 33.00.a_0180_0020_999|SM+C 33.00.a_0180_0020_999|SG+C 33.00.a_0180_0020_999|RU+C 33.00.a_0180_0020_999|TW</t>
  </si>
  <si>
    <t>C 33.00.a_0180_0030_999|IL+C 33.00.a_0180_0030_999|KR+C 33.00.a_0180_0030_999|NZ+C 33.00.a_0180_0030_999|SM+C 33.00.a_0180_0030_999|SG+C 33.00.a_0180_0030_999|RU+C 33.00.a_0180_0030_999|TW</t>
  </si>
  <si>
    <t>C 33.00.a_0180_0060_999|IL+C 33.00.a_0180_0060_999|KR+C 33.00.a_0180_0060_999|NZ+C 33.00.a_0180_0060_999|SM+C 33.00.a_0180_0060_999|SG+C 33.00.a_0180_0060_999|RU+C 33.00.a_0180_0060_999|TW</t>
  </si>
  <si>
    <t>C 33.00.a_0180_0080_999|IL+C 33.00.a_0180_0080_999|KR+C 33.00.a_0180_0080_999|NZ+C 33.00.a_0180_0080_999|SM+C 33.00.a_0180_0080_999|SG+C 33.00.a_0180_0080_999|RU+C 33.00.a_0180_0080_999|TW</t>
  </si>
  <si>
    <t>C 33.00.a_0180_0100_999|IL+C 33.00.a_0180_0100_999|KR+C 33.00.a_0180_0100_999|NZ+C 33.00.a_0180_0100_999|SM+C 33.00.a_0180_0100_999|SG+C 33.00.a_0180_0100_999|RU+C 33.00.a_0180_0100_999|TW</t>
  </si>
  <si>
    <t>C 33.00.a_0180_0200_999|IL+C 33.00.a_0180_0200_999|KR+C 33.00.a_0180_0200_999|NZ+C 33.00.a_0180_0200_999|SM+C 33.00.a_0180_0200_999|SG+C 33.00.a_0180_0200_999|RU+C 33.00.a_0180_0200_999|TW</t>
  </si>
  <si>
    <t>C 33.00.a_0180_0210_999|IL+C 33.00.a_0180_0210_999|KR+C 33.00.a_0180_0210_999|NZ+C 33.00.a_0180_0210_999|SM+C 33.00.a_0180_0210_999|SG+C 33.00.a_0180_0210_999|RU+C 33.00.a_0180_0210_999|TW</t>
  </si>
  <si>
    <t>C 33.00.a_0180_0220_999|IL+C 33.00.a_0180_0220_999|KR+C 33.00.a_0180_0220_999|NZ+C 33.00.a_0180_0220_999|SM+C 33.00.a_0180_0220_999|SG+C 33.00.a_0180_0220_999|RU+C 33.00.a_0180_0220_999|TW</t>
  </si>
  <si>
    <t>C 33.00.a_0180_0230_999|IL+C 33.00.a_0180_0230_999|KR+C 33.00.a_0180_0230_999|NZ+C 33.00.a_0180_0230_999|SM+C 33.00.a_0180_0230_999|SG+C 33.00.a_0180_0230_999|RU+C 33.00.a_0180_0230_999|TW</t>
  </si>
  <si>
    <t>C 33.00.a_0180_0240_999|IL+C 33.00.a_0180_0240_999|KR+C 33.00.a_0180_0240_999|NZ+C 33.00.a_0180_0240_999|SM+C 33.00.a_0180_0240_999|SG+C 33.00.a_0180_0240_999|RU+C 33.00.a_0180_0240_999|TW</t>
  </si>
  <si>
    <t>C 33.00.a_0180_0250_999|IL+C 33.00.a_0180_0250_999|KR+C 33.00.a_0180_0250_999|NZ+C 33.00.a_0180_0250_999|SM+C 33.00.a_0180_0250_999|SG+C 33.00.a_0180_0250_999|RU+C 33.00.a_0180_0250_999|TW</t>
  </si>
  <si>
    <t>C 33.00.a_0190_0010_999|IL+C 33.00.a_0190_0010_999|KR+C 33.00.a_0190_0010_999|NZ+C 33.00.a_0190_0010_999|SM+C 33.00.a_0190_0010_999|SG+C 33.00.a_0190_0010_999|RU+C 33.00.a_0190_0010_999|TW</t>
  </si>
  <si>
    <t>C 33.00.a_0190_0020_999|IL+C 33.00.a_0190_0020_999|KR+C 33.00.a_0190_0020_999|NZ+C 33.00.a_0190_0020_999|SM+C 33.00.a_0190_0020_999|SG+C 33.00.a_0190_0020_999|RU+C 33.00.a_0190_0020_999|TW</t>
  </si>
  <si>
    <t>C 33.00.a_0190_0030_999|IL+C 33.00.a_0190_0030_999|KR+C 33.00.a_0190_0030_999|NZ+C 33.00.a_0190_0030_999|SM+C 33.00.a_0190_0030_999|SG+C 33.00.a_0190_0030_999|RU+C 33.00.a_0190_0030_999|TW</t>
  </si>
  <si>
    <t>C 33.00.a_0190_0060_999|IL+C 33.00.a_0190_0060_999|KR+C 33.00.a_0190_0060_999|NZ+C 33.00.a_0190_0060_999|SM+C 33.00.a_0190_0060_999|SG+C 33.00.a_0190_0060_999|RU+C 33.00.a_0190_0060_999|TW</t>
  </si>
  <si>
    <t>C 33.00.a_0190_0080_999|IL+C 33.00.a_0190_0080_999|KR+C 33.00.a_0190_0080_999|NZ+C 33.00.a_0190_0080_999|SM+C 33.00.a_0190_0080_999|SG+C 33.00.a_0190_0080_999|RU+C 33.00.a_0190_0080_999|TW</t>
  </si>
  <si>
    <t>C 33.00.a_0190_0100_999|IL+C 33.00.a_0190_0100_999|KR+C 33.00.a_0190_0100_999|NZ+C 33.00.a_0190_0100_999|SM+C 33.00.a_0190_0100_999|SG+C 33.00.a_0190_0100_999|RU+C 33.00.a_0190_0100_999|TW</t>
  </si>
  <si>
    <t>C 33.00.a_0190_0200_999|IL+C 33.00.a_0190_0200_999|KR+C 33.00.a_0190_0200_999|NZ+C 33.00.a_0190_0200_999|SM+C 33.00.a_0190_0200_999|SG+C 33.00.a_0190_0200_999|RU+C 33.00.a_0190_0200_999|TW</t>
  </si>
  <si>
    <t>C 33.00.a_0190_0210_999|IL+C 33.00.a_0190_0210_999|KR+C 33.00.a_0190_0210_999|NZ+C 33.00.a_0190_0210_999|SM+C 33.00.a_0190_0210_999|SG+C 33.00.a_0190_0210_999|RU+C 33.00.a_0190_0210_999|TW</t>
  </si>
  <si>
    <t>C 33.00.a_0190_0220_999|IL+C 33.00.a_0190_0220_999|KR+C 33.00.a_0190_0220_999|NZ+C 33.00.a_0190_0220_999|SM+C 33.00.a_0190_0220_999|SG+C 33.00.a_0190_0220_999|RU+C 33.00.a_0190_0220_999|TW</t>
  </si>
  <si>
    <t>C 33.00.a_0190_0230_999|IL+C 33.00.a_0190_0230_999|KR+C 33.00.a_0190_0230_999|NZ+C 33.00.a_0190_0230_999|SM+C 33.00.a_0190_0230_999|SG+C 33.00.a_0190_0230_999|RU+C 33.00.a_0190_0230_999|TW</t>
  </si>
  <si>
    <t>C 33.00.a_0190_0240_999|IL+C 33.00.a_0190_0240_999|KR+C 33.00.a_0190_0240_999|NZ+C 33.00.a_0190_0240_999|SM+C 33.00.a_0190_0240_999|SG+C 33.00.a_0190_0240_999|RU+C 33.00.a_0190_0240_999|TW</t>
  </si>
  <si>
    <t>C 33.00.a_0190_0250_999|IL+C 33.00.a_0190_0250_999|KR+C 33.00.a_0190_0250_999|NZ+C 33.00.a_0190_0250_999|SM+C 33.00.a_0190_0250_999|SG+C 33.00.a_0190_0250_999|RU+C 33.00.a_0190_0250_999|TW</t>
  </si>
  <si>
    <t>C 33.00.a_0200_0010_999|IL+C 33.00.a_0200_0010_999|KR+C 33.00.a_0200_0010_999|NZ+C 33.00.a_0200_0010_999|SM+C 33.00.a_0200_0010_999|SG+C 33.00.a_0200_0010_999|RU+C 33.00.a_0200_0010_999|TW</t>
  </si>
  <si>
    <t>C 33.00.a_0200_0020_999|IL+C 33.00.a_0200_0020_999|KR+C 33.00.a_0200_0020_999|NZ+C 33.00.a_0200_0020_999|SM+C 33.00.a_0200_0020_999|SG+C 33.00.a_0200_0020_999|RU+C 33.00.a_0200_0020_999|TW</t>
  </si>
  <si>
    <t>C 33.00.a_0200_0030_999|IL+C 33.00.a_0200_0030_999|KR+C 33.00.a_0200_0030_999|NZ+C 33.00.a_0200_0030_999|SM+C 33.00.a_0200_0030_999|SG+C 33.00.a_0200_0030_999|RU+C 33.00.a_0200_0030_999|TW</t>
  </si>
  <si>
    <t>C 33.00.a_0200_0060_999|IL+C 33.00.a_0200_0060_999|KR+C 33.00.a_0200_0060_999|NZ+C 33.00.a_0200_0060_999|SM+C 33.00.a_0200_0060_999|SG+C 33.00.a_0200_0060_999|RU+C 33.00.a_0200_0060_999|TW</t>
  </si>
  <si>
    <t>C 33.00.a_0200_0080_999|IL+C 33.00.a_0200_0080_999|KR+C 33.00.a_0200_0080_999|NZ+C 33.00.a_0200_0080_999|SM+C 33.00.a_0200_0080_999|SG+C 33.00.a_0200_0080_999|RU+C 33.00.a_0200_0080_999|TW</t>
  </si>
  <si>
    <t>C 33.00.a_0200_0100_999|IL+C 33.00.a_0200_0100_999|KR+C 33.00.a_0200_0100_999|NZ+C 33.00.a_0200_0100_999|SM+C 33.00.a_0200_0100_999|SG+C 33.00.a_0200_0100_999|RU+C 33.00.a_0200_0100_999|TW</t>
  </si>
  <si>
    <t>C 33.00.a_0200_0200_999|IL+C 33.00.a_0200_0200_999|KR+C 33.00.a_0200_0200_999|NZ+C 33.00.a_0200_0200_999|SM+C 33.00.a_0200_0200_999|SG+C 33.00.a_0200_0200_999|RU+C 33.00.a_0200_0200_999|TW</t>
  </si>
  <si>
    <t>C 33.00.a_0200_0210_999|IL+C 33.00.a_0200_0210_999|KR+C 33.00.a_0200_0210_999|NZ+C 33.00.a_0200_0210_999|SM+C 33.00.a_0200_0210_999|SG+C 33.00.a_0200_0210_999|RU+C 33.00.a_0200_0210_999|TW</t>
  </si>
  <si>
    <t>C 33.00.a_0200_0220_999|IL+C 33.00.a_0200_0220_999|KR+C 33.00.a_0200_0220_999|NZ+C 33.00.a_0200_0220_999|SM+C 33.00.a_0200_0220_999|SG+C 33.00.a_0200_0220_999|RU+C 33.00.a_0200_0220_999|TW</t>
  </si>
  <si>
    <t>C 33.00.a_0200_0230_999|IL+C 33.00.a_0200_0230_999|KR+C 33.00.a_0200_0230_999|NZ+C 33.00.a_0200_0230_999|SM+C 33.00.a_0200_0230_999|SG+C 33.00.a_0200_0230_999|RU+C 33.00.a_0200_0230_999|TW</t>
  </si>
  <si>
    <t>C 33.00.a_0200_0240_999|IL+C 33.00.a_0200_0240_999|KR+C 33.00.a_0200_0240_999|NZ+C 33.00.a_0200_0240_999|SM+C 33.00.a_0200_0240_999|SG+C 33.00.a_0200_0240_999|RU+C 33.00.a_0200_0240_999|TW</t>
  </si>
  <si>
    <t>C 33.00.a_0200_0250_999|IL+C 33.00.a_0200_0250_999|KR+C 33.00.a_0200_0250_999|NZ+C 33.00.a_0200_0250_999|SM+C 33.00.a_0200_0250_999|SG+C 33.00.a_0200_0250_999|RU+C 33.00.a_0200_0250_999|TW</t>
  </si>
  <si>
    <t>C 33.00.a_0210_0010_999|IL+C 33.00.a_0210_0010_999|KR+C 33.00.a_0210_0010_999|NZ+C 33.00.a_0210_0010_999|SM+C 33.00.a_0210_0010_999|SG+C 33.00.a_0210_0010_999|RU+C 33.00.a_0210_0010_999|TW</t>
  </si>
  <si>
    <t>C 33.00.a_0210_0020_999|IL+C 33.00.a_0210_0020_999|KR+C 33.00.a_0210_0020_999|NZ+C 33.00.a_0210_0020_999|SM+C 33.00.a_0210_0020_999|SG+C 33.00.a_0210_0020_999|RU+C 33.00.a_0210_0020_999|TW</t>
  </si>
  <si>
    <t>C 33.00.a_0210_0030_999|IL+C 33.00.a_0210_0030_999|KR+C 33.00.a_0210_0030_999|NZ+C 33.00.a_0210_0030_999|SM+C 33.00.a_0210_0030_999|SG+C 33.00.a_0210_0030_999|RU+C 33.00.a_0210_0030_999|TW</t>
  </si>
  <si>
    <t>C 33.00.a_0210_0060_999|IL+C 33.00.a_0210_0060_999|KR+C 33.00.a_0210_0060_999|NZ+C 33.00.a_0210_0060_999|SM+C 33.00.a_0210_0060_999|SG+C 33.00.a_0210_0060_999|RU+C 33.00.a_0210_0060_999|TW</t>
  </si>
  <si>
    <t>C 33.00.a_0210_0080_999|IL+C 33.00.a_0210_0080_999|KR+C 33.00.a_0210_0080_999|NZ+C 33.00.a_0210_0080_999|SM+C 33.00.a_0210_0080_999|SG+C 33.00.a_0210_0080_999|RU+C 33.00.a_0210_0080_999|TW</t>
  </si>
  <si>
    <t>C 33.00.a_0210_0100_999|IL+C 33.00.a_0210_0100_999|KR+C 33.00.a_0210_0100_999|NZ+C 33.00.a_0210_0100_999|SM+C 33.00.a_0210_0100_999|SG+C 33.00.a_0210_0100_999|RU+C 33.00.a_0210_0100_999|TW</t>
  </si>
  <si>
    <t>C 33.00.a_0210_0200_999|IL+C 33.00.a_0210_0200_999|KR+C 33.00.a_0210_0200_999|NZ+C 33.00.a_0210_0200_999|SM+C 33.00.a_0210_0200_999|SG+C 33.00.a_0210_0200_999|RU+C 33.00.a_0210_0200_999|TW</t>
  </si>
  <si>
    <t>C 33.00.a_0210_0210_999|IL+C 33.00.a_0210_0210_999|KR+C 33.00.a_0210_0210_999|NZ+C 33.00.a_0210_0210_999|SM+C 33.00.a_0210_0210_999|SG+C 33.00.a_0210_0210_999|RU+C 33.00.a_0210_0210_999|TW</t>
  </si>
  <si>
    <t>C 33.00.a_0210_0220_999|IL+C 33.00.a_0210_0220_999|KR+C 33.00.a_0210_0220_999|NZ+C 33.00.a_0210_0220_999|SM+C 33.00.a_0210_0220_999|SG+C 33.00.a_0210_0220_999|RU+C 33.00.a_0210_0220_999|TW</t>
  </si>
  <si>
    <t>C 33.00.a_0210_0230_999|IL+C 33.00.a_0210_0230_999|KR+C 33.00.a_0210_0230_999|NZ+C 33.00.a_0210_0230_999|SM+C 33.00.a_0210_0230_999|SG+C 33.00.a_0210_0230_999|RU+C 33.00.a_0210_0230_999|TW</t>
  </si>
  <si>
    <t>C 33.00.a_0210_0240_999|IL+C 33.00.a_0210_0240_999|KR+C 33.00.a_0210_0240_999|NZ+C 33.00.a_0210_0240_999|SM+C 33.00.a_0210_0240_999|SG+C 33.00.a_0210_0240_999|RU+C 33.00.a_0210_0240_999|TW</t>
  </si>
  <si>
    <t>C 33.00.a_0210_0250_999|IL+C 33.00.a_0210_0250_999|KR+C 33.00.a_0210_0250_999|NZ+C 33.00.a_0210_0250_999|SM+C 33.00.a_0210_0250_999|SG+C 33.00.a_0210_0250_999|RU+C 33.00.a_0210_0250_999|TW</t>
  </si>
  <si>
    <t>C 33.00.a_0220_0010_999|IL+C 33.00.a_0220_0010_999|KR+C 33.00.a_0220_0010_999|NZ+C 33.00.a_0220_0010_999|SM+C 33.00.a_0220_0010_999|SG+C 33.00.a_0220_0010_999|RU+C 33.00.a_0220_0010_999|TW</t>
  </si>
  <si>
    <t>C 33.00.a_0220_0020_999|IL+C 33.00.a_0220_0020_999|KR+C 33.00.a_0220_0020_999|NZ+C 33.00.a_0220_0020_999|SM+C 33.00.a_0220_0020_999|SG+C 33.00.a_0220_0020_999|RU+C 33.00.a_0220_0020_999|TW</t>
  </si>
  <si>
    <t>C 33.00.a_0220_0030_999|IL+C 33.00.a_0220_0030_999|KR+C 33.00.a_0220_0030_999|NZ+C 33.00.a_0220_0030_999|SM+C 33.00.a_0220_0030_999|SG+C 33.00.a_0220_0030_999|RU+C 33.00.a_0220_0030_999|TW</t>
  </si>
  <si>
    <t>C 33.00.a_0220_0060_999|IL+C 33.00.a_0220_0060_999|KR+C 33.00.a_0220_0060_999|NZ+C 33.00.a_0220_0060_999|SM+C 33.00.a_0220_0060_999|SG+C 33.00.a_0220_0060_999|RU+C 33.00.a_0220_0060_999|TW</t>
  </si>
  <si>
    <t>C 33.00.a_0220_0080_999|IL+C 33.00.a_0220_0080_999|KR+C 33.00.a_0220_0080_999|NZ+C 33.00.a_0220_0080_999|SM+C 33.00.a_0220_0080_999|SG+C 33.00.a_0220_0080_999|RU+C 33.00.a_0220_0080_999|TW</t>
  </si>
  <si>
    <t>C 33.00.a_0220_0100_999|IL+C 33.00.a_0220_0100_999|KR+C 33.00.a_0220_0100_999|NZ+C 33.00.a_0220_0100_999|SM+C 33.00.a_0220_0100_999|SG+C 33.00.a_0220_0100_999|RU+C 33.00.a_0220_0100_999|TW</t>
  </si>
  <si>
    <t>C 33.00.a_0220_0200_999|IL+C 33.00.a_0220_0200_999|KR+C 33.00.a_0220_0200_999|NZ+C 33.00.a_0220_0200_999|SM+C 33.00.a_0220_0200_999|SG+C 33.00.a_0220_0200_999|RU+C 33.00.a_0220_0200_999|TW</t>
  </si>
  <si>
    <t>C 33.00.a_0220_0210_999|IL+C 33.00.a_0220_0210_999|KR+C 33.00.a_0220_0210_999|NZ+C 33.00.a_0220_0210_999|SM+C 33.00.a_0220_0210_999|SG+C 33.00.a_0220_0210_999|RU+C 33.00.a_0220_0210_999|TW</t>
  </si>
  <si>
    <t>C 33.00.a_0220_0220_999|IL+C 33.00.a_0220_0220_999|KR+C 33.00.a_0220_0220_999|NZ+C 33.00.a_0220_0220_999|SM+C 33.00.a_0220_0220_999|SG+C 33.00.a_0220_0220_999|RU+C 33.00.a_0220_0220_999|TW</t>
  </si>
  <si>
    <t>C 33.00.a_0220_0230_999|IL+C 33.00.a_0220_0230_999|KR+C 33.00.a_0220_0230_999|NZ+C 33.00.a_0220_0230_999|SM+C 33.00.a_0220_0230_999|SG+C 33.00.a_0220_0230_999|RU+C 33.00.a_0220_0230_999|TW</t>
  </si>
  <si>
    <t>C 33.00.a_0220_0240_999|IL+C 33.00.a_0220_0240_999|KR+C 33.00.a_0220_0240_999|NZ+C 33.00.a_0220_0240_999|SM+C 33.00.a_0220_0240_999|SG+C 33.00.a_0220_0240_999|RU+C 33.00.a_0220_0240_999|TW</t>
  </si>
  <si>
    <t>C 33.00.a_0220_0250_999|IL+C 33.00.a_0220_0250_999|KR+C 33.00.a_0220_0250_999|NZ+C 33.00.a_0220_0250_999|SM+C 33.00.a_0220_0250_999|SG+C 33.00.a_0220_0250_999|RU+C 33.00.a_0220_0250_999|TW</t>
  </si>
  <si>
    <t>C 33.00.a_0230_0010_999|IL+C 33.00.a_0230_0010_999|KR+C 33.00.a_0230_0010_999|NZ+C 33.00.a_0230_0010_999|SM+C 33.00.a_0230_0010_999|SG+C 33.00.a_0230_0010_999|RU+C 33.00.a_0230_0010_999|TW</t>
  </si>
  <si>
    <t>C 33.00.a_0230_0020_999|IL+C 33.00.a_0230_0020_999|KR+C 33.00.a_0230_0020_999|NZ+C 33.00.a_0230_0020_999|SM+C 33.00.a_0230_0020_999|SG+C 33.00.a_0230_0020_999|RU+C 33.00.a_0230_0020_999|TW</t>
  </si>
  <si>
    <t>C 33.00.a_0230_0030_999|IL+C 33.00.a_0230_0030_999|KR+C 33.00.a_0230_0030_999|NZ+C 33.00.a_0230_0030_999|SM+C 33.00.a_0230_0030_999|SG+C 33.00.a_0230_0030_999|RU+C 33.00.a_0230_0030_999|TW</t>
  </si>
  <si>
    <t>C 33.00.a_0230_0060_999|IL+C 33.00.a_0230_0060_999|KR+C 33.00.a_0230_0060_999|NZ+C 33.00.a_0230_0060_999|SM+C 33.00.a_0230_0060_999|SG+C 33.00.a_0230_0060_999|RU+C 33.00.a_0230_0060_999|TW</t>
  </si>
  <si>
    <t>C 33.00.a_0230_0080_999|IL+C 33.00.a_0230_0080_999|KR+C 33.00.a_0230_0080_999|NZ+C 33.00.a_0230_0080_999|SM+C 33.00.a_0230_0080_999|SG+C 33.00.a_0230_0080_999|RU+C 33.00.a_0230_0080_999|TW</t>
  </si>
  <si>
    <t>C 33.00.a_0230_0100_999|IL+C 33.00.a_0230_0100_999|KR+C 33.00.a_0230_0100_999|NZ+C 33.00.a_0230_0100_999|SM+C 33.00.a_0230_0100_999|SG+C 33.00.a_0230_0100_999|RU+C 33.00.a_0230_0100_999|TW</t>
  </si>
  <si>
    <t>C 33.00.a_0230_0200_999|IL+C 33.00.a_0230_0200_999|KR+C 33.00.a_0230_0200_999|NZ+C 33.00.a_0230_0200_999|SM+C 33.00.a_0230_0200_999|SG+C 33.00.a_0230_0200_999|RU+C 33.00.a_0230_0200_999|TW</t>
  </si>
  <si>
    <t>C 33.00.a_0230_0210_999|IL+C 33.00.a_0230_0210_999|KR+C 33.00.a_0230_0210_999|NZ+C 33.00.a_0230_0210_999|SM+C 33.00.a_0230_0210_999|SG+C 33.00.a_0230_0210_999|RU+C 33.00.a_0230_0210_999|TW</t>
  </si>
  <si>
    <t>C 33.00.a_0230_0220_999|IL+C 33.00.a_0230_0220_999|KR+C 33.00.a_0230_0220_999|NZ+C 33.00.a_0230_0220_999|SM+C 33.00.a_0230_0220_999|SG+C 33.00.a_0230_0220_999|RU+C 33.00.a_0230_0220_999|TW</t>
  </si>
  <si>
    <t>C 33.00.a_0230_0230_999|IL+C 33.00.a_0230_0230_999|KR+C 33.00.a_0230_0230_999|NZ+C 33.00.a_0230_0230_999|SM+C 33.00.a_0230_0230_999|SG+C 33.00.a_0230_0230_999|RU+C 33.00.a_0230_0230_999|TW</t>
  </si>
  <si>
    <t>C 33.00.a_0230_0240_999|IL+C 33.00.a_0230_0240_999|KR+C 33.00.a_0230_0240_999|NZ+C 33.00.a_0230_0240_999|SM+C 33.00.a_0230_0240_999|SG+C 33.00.a_0230_0240_999|RU+C 33.00.a_0230_0240_999|TW</t>
  </si>
  <si>
    <t>C 33.00.a_0230_0250_999|IL+C 33.00.a_0230_0250_999|KR+C 33.00.a_0230_0250_999|NZ+C 33.00.a_0230_0250_999|SM+C 33.00.a_0230_0250_999|SG+C 33.00.a_0230_0250_999|RU+C 33.00.a_0230_0250_999|TW</t>
  </si>
  <si>
    <t>C 33.00.a_0010_0300_999|IL+C 33.00.a_0010_0300_999|KR+C 33.00.a_0010_0300_999|NZ+C 33.00.a_0010_0300_999|SM+C 33.00.a_0010_0300_999|SG+C 33.00.a_0010_0300_999|RU+C 33.00.a_0010_0300_999|TW</t>
  </si>
  <si>
    <t>C 33.00.a_0170_0010_999|AL+C 33.00.a_0170_0010_999|BA+C 33.00.a_0170_0010_999|MK+C 33.00.a_0170_0010_999|ME+C 33.00.a_0170_0010_999|RS+C 33.00.a_0170_0010_999|TR</t>
  </si>
  <si>
    <t>C 33.00.a_0170_0020_999|AL+C 33.00.a_0170_0020_999|BA+C 33.00.a_0170_0020_999|MK+C 33.00.a_0170_0020_999|ME+C 33.00.a_0170_0020_999|RS+C 33.00.a_0170_0020_999|TR</t>
  </si>
  <si>
    <t>C 33.00.a_0170_0030_999|AL+C 33.00.a_0170_0030_999|BA+C 33.00.a_0170_0030_999|MK+C 33.00.a_0170_0030_999|ME+C 33.00.a_0170_0030_999|RS+C 33.00.a_0170_0030_999|TR</t>
  </si>
  <si>
    <t>C 33.00.a_0170_0060_999|AL+C 33.00.a_0170_0060_999|BA+C 33.00.a_0170_0060_999|MK+C 33.00.a_0170_0060_999|ME+C 33.00.a_0170_0060_999|RS+C 33.00.a_0170_0060_999|TR</t>
  </si>
  <si>
    <t>C 33.00.a_0170_0080_999|AL+C 33.00.a_0170_0080_999|BA+C 33.00.a_0170_0080_999|MK+C 33.00.a_0170_0080_999|ME+C 33.00.a_0170_0080_999|RS+C 33.00.a_0170_0080_999|TR</t>
  </si>
  <si>
    <t>C 33.00.a_0170_0100_999|AL+C 33.00.a_0170_0100_999|BA+C 33.00.a_0170_0100_999|MK+C 33.00.a_0170_0100_999|ME+C 33.00.a_0170_0100_999|RS+C 33.00.a_0170_0100_999|TR</t>
  </si>
  <si>
    <t>C 33.00.a_0170_0200_999|AL+C 33.00.a_0170_0200_999|BA+C 33.00.a_0170_0200_999|MK+C 33.00.a_0170_0200_999|ME+C 33.00.a_0170_0200_999|RS+C 33.00.a_0170_0200_999|TR</t>
  </si>
  <si>
    <t>C 33.00.a_0170_0210_999|AL+C 33.00.a_0170_0210_999|BA+C 33.00.a_0170_0210_999|MK+C 33.00.a_0170_0210_999|ME+C 33.00.a_0170_0210_999|RS+C 33.00.a_0170_0210_999|TR</t>
  </si>
  <si>
    <t>C 33.00.a_0170_0220_999|AL+C 33.00.a_0170_0220_999|BA+C 33.00.a_0170_0220_999|MK+C 33.00.a_0170_0220_999|ME+C 33.00.a_0170_0220_999|RS+C 33.00.a_0170_0220_999|TR</t>
  </si>
  <si>
    <t>C 33.00.a_0170_0230_999|AL+C 33.00.a_0170_0230_999|BA+C 33.00.a_0170_0230_999|MK+C 33.00.a_0170_0230_999|ME+C 33.00.a_0170_0230_999|RS+C 33.00.a_0170_0230_999|TR</t>
  </si>
  <si>
    <t>C 33.00.a_0170_0240_999|AL+C 33.00.a_0170_0240_999|BA+C 33.00.a_0170_0240_999|MK+C 33.00.a_0170_0240_999|ME+C 33.00.a_0170_0240_999|RS+C 33.00.a_0170_0240_999|TR</t>
  </si>
  <si>
    <t>C 33.00.a_0170_0250_999|AL+C 33.00.a_0170_0250_999|BA+C 33.00.a_0170_0250_999|MK+C 33.00.a_0170_0250_999|ME+C 33.00.a_0170_0250_999|RS+C 33.00.a_0170_0250_999|TR</t>
  </si>
  <si>
    <t>C 33.00.a_0180_0010_999|AL+C 33.00.a_0180_0010_999|BA+C 33.00.a_0180_0010_999|MK+C 33.00.a_0180_0010_999|ME+C 33.00.a_0180_0010_999|RS+C 33.00.a_0180_0010_999|TR</t>
  </si>
  <si>
    <t>C 33.00.a_0180_0020_999|AL+C 33.00.a_0180_0020_999|BA+C 33.00.a_0180_0020_999|MK+C 33.00.a_0180_0020_999|ME+C 33.00.a_0180_0020_999|RS+C 33.00.a_0180_0020_999|TR</t>
  </si>
  <si>
    <t>C 33.00.a_0180_0030_999|AL+C 33.00.a_0180_0030_999|BA+C 33.00.a_0180_0030_999|MK+C 33.00.a_0180_0030_999|ME+C 33.00.a_0180_0030_999|RS+C 33.00.a_0180_0030_999|TR</t>
  </si>
  <si>
    <t>C 33.00.a_0180_0060_999|AL+C 33.00.a_0180_0060_999|BA+C 33.00.a_0180_0060_999|MK+C 33.00.a_0180_0060_999|ME+C 33.00.a_0180_0060_999|RS+C 33.00.a_0180_0060_999|TR</t>
  </si>
  <si>
    <t>C 33.00.a_0180_0080_999|AL+C 33.00.a_0180_0080_999|BA+C 33.00.a_0180_0080_999|MK+C 33.00.a_0180_0080_999|ME+C 33.00.a_0180_0080_999|RS+C 33.00.a_0180_0080_999|TR</t>
  </si>
  <si>
    <t>C 33.00.a_0180_0100_999|AL+C 33.00.a_0180_0100_999|BA+C 33.00.a_0180_0100_999|MK+C 33.00.a_0180_0100_999|ME+C 33.00.a_0180_0100_999|RS+C 33.00.a_0180_0100_999|TR</t>
  </si>
  <si>
    <t>C 33.00.a_0180_0200_999|AL+C 33.00.a_0180_0200_999|BA+C 33.00.a_0180_0200_999|MK+C 33.00.a_0180_0200_999|ME+C 33.00.a_0180_0200_999|RS+C 33.00.a_0180_0200_999|TR</t>
  </si>
  <si>
    <t>C 33.00.a_0180_0210_999|AL+C 33.00.a_0180_0210_999|BA+C 33.00.a_0180_0210_999|MK+C 33.00.a_0180_0210_999|ME+C 33.00.a_0180_0210_999|RS+C 33.00.a_0180_0210_999|TR</t>
  </si>
  <si>
    <t>C 33.00.a_0180_0220_999|AL+C 33.00.a_0180_0220_999|BA+C 33.00.a_0180_0220_999|MK+C 33.00.a_0180_0220_999|ME+C 33.00.a_0180_0220_999|RS+C 33.00.a_0180_0220_999|TR</t>
  </si>
  <si>
    <t>C 33.00.a_0180_0230_999|AL+C 33.00.a_0180_0230_999|BA+C 33.00.a_0180_0230_999|MK+C 33.00.a_0180_0230_999|ME+C 33.00.a_0180_0230_999|RS+C 33.00.a_0180_0230_999|TR</t>
  </si>
  <si>
    <t>C 33.00.a_0180_0240_999|AL+C 33.00.a_0180_0240_999|BA+C 33.00.a_0180_0240_999|MK+C 33.00.a_0180_0240_999|ME+C 33.00.a_0180_0240_999|RS+C 33.00.a_0180_0240_999|TR</t>
  </si>
  <si>
    <t>C 33.00.a_0180_0250_999|AL+C 33.00.a_0180_0250_999|BA+C 33.00.a_0180_0250_999|MK+C 33.00.a_0180_0250_999|ME+C 33.00.a_0180_0250_999|RS+C 33.00.a_0180_0250_999|TR</t>
  </si>
  <si>
    <t>C 33.00.a_0190_0010_999|AL+C 33.00.a_0190_0010_999|BA+C 33.00.a_0190_0010_999|MK+C 33.00.a_0190_0010_999|ME+C 33.00.a_0190_0010_999|RS+C 33.00.a_0190_0010_999|TR</t>
  </si>
  <si>
    <t>C 33.00.a_0190_0020_999|AL+C 33.00.a_0190_0020_999|BA+C 33.00.a_0190_0020_999|MK+C 33.00.a_0190_0020_999|ME+C 33.00.a_0190_0020_999|RS+C 33.00.a_0190_0020_999|TR</t>
  </si>
  <si>
    <t>C 33.00.a_0190_0030_999|AL+C 33.00.a_0190_0030_999|BA+C 33.00.a_0190_0030_999|MK+C 33.00.a_0190_0030_999|ME+C 33.00.a_0190_0030_999|RS+C 33.00.a_0190_0030_999|TR</t>
  </si>
  <si>
    <t>C 33.00.a_0190_0060_999|AL+C 33.00.a_0190_0060_999|BA+C 33.00.a_0190_0060_999|MK+C 33.00.a_0190_0060_999|ME+C 33.00.a_0190_0060_999|RS+C 33.00.a_0190_0060_999|TR</t>
  </si>
  <si>
    <t>C 33.00.a_0190_0080_999|AL+C 33.00.a_0190_0080_999|BA+C 33.00.a_0190_0080_999|MK+C 33.00.a_0190_0080_999|ME+C 33.00.a_0190_0080_999|RS+C 33.00.a_0190_0080_999|TR</t>
  </si>
  <si>
    <t>C 33.00.a_0190_0100_999|AL+C 33.00.a_0190_0100_999|BA+C 33.00.a_0190_0100_999|MK+C 33.00.a_0190_0100_999|ME+C 33.00.a_0190_0100_999|RS+C 33.00.a_0190_0100_999|TR</t>
  </si>
  <si>
    <t>C 33.00.a_0190_0200_999|AL+C 33.00.a_0190_0200_999|BA+C 33.00.a_0190_0200_999|MK+C 33.00.a_0190_0200_999|ME+C 33.00.a_0190_0200_999|RS+C 33.00.a_0190_0200_999|TR</t>
  </si>
  <si>
    <t>C 33.00.a_0190_0210_999|AL+C 33.00.a_0190_0210_999|BA+C 33.00.a_0190_0210_999|MK+C 33.00.a_0190_0210_999|ME+C 33.00.a_0190_0210_999|RS+C 33.00.a_0190_0210_999|TR</t>
  </si>
  <si>
    <t>C 33.00.a_0190_0220_999|AL+C 33.00.a_0190_0220_999|BA+C 33.00.a_0190_0220_999|MK+C 33.00.a_0190_0220_999|ME+C 33.00.a_0190_0220_999|RS+C 33.00.a_0190_0220_999|TR</t>
  </si>
  <si>
    <t>C 33.00.a_0190_0230_999|AL+C 33.00.a_0190_0230_999|BA+C 33.00.a_0190_0230_999|MK+C 33.00.a_0190_0230_999|ME+C 33.00.a_0190_0230_999|RS+C 33.00.a_0190_0230_999|TR</t>
  </si>
  <si>
    <t>C 33.00.a_0190_0240_999|AL+C 33.00.a_0190_0240_999|BA+C 33.00.a_0190_0240_999|MK+C 33.00.a_0190_0240_999|ME+C 33.00.a_0190_0240_999|RS+C 33.00.a_0190_0240_999|TR</t>
  </si>
  <si>
    <t>C 33.00.a_0190_0250_999|AL+C 33.00.a_0190_0250_999|BA+C 33.00.a_0190_0250_999|MK+C 33.00.a_0190_0250_999|ME+C 33.00.a_0190_0250_999|RS+C 33.00.a_0190_0250_999|TR</t>
  </si>
  <si>
    <t>C 33.00.a_0200_0010_999|AL+C 33.00.a_0200_0010_999|BA+C 33.00.a_0200_0010_999|MK+C 33.00.a_0200_0010_999|ME+C 33.00.a_0200_0010_999|RS+C 33.00.a_0200_0010_999|TR</t>
  </si>
  <si>
    <t>C 33.00.a_0200_0020_999|AL+C 33.00.a_0200_0020_999|BA+C 33.00.a_0200_0020_999|MK+C 33.00.a_0200_0020_999|ME+C 33.00.a_0200_0020_999|RS+C 33.00.a_0200_0020_999|TR</t>
  </si>
  <si>
    <t>C 33.00.a_0200_0030_999|AL+C 33.00.a_0200_0030_999|BA+C 33.00.a_0200_0030_999|MK+C 33.00.a_0200_0030_999|ME+C 33.00.a_0200_0030_999|RS+C 33.00.a_0200_0030_999|TR</t>
  </si>
  <si>
    <t>C 33.00.a_0200_0060_999|AL+C 33.00.a_0200_0060_999|BA+C 33.00.a_0200_0060_999|MK+C 33.00.a_0200_0060_999|ME+C 33.00.a_0200_0060_999|RS+C 33.00.a_0200_0060_999|TR</t>
  </si>
  <si>
    <t>C 33.00.a_0200_0080_999|AL+C 33.00.a_0200_0080_999|BA+C 33.00.a_0200_0080_999|MK+C 33.00.a_0200_0080_999|ME+C 33.00.a_0200_0080_999|RS+C 33.00.a_0200_0080_999|TR</t>
  </si>
  <si>
    <t>C 33.00.a_0200_0100_999|AL+C 33.00.a_0200_0100_999|BA+C 33.00.a_0200_0100_999|MK+C 33.00.a_0200_0100_999|ME+C 33.00.a_0200_0100_999|RS+C 33.00.a_0200_0100_999|TR</t>
  </si>
  <si>
    <t>C 33.00.a_0200_0200_999|AL+C 33.00.a_0200_0200_999|BA+C 33.00.a_0200_0200_999|MK+C 33.00.a_0200_0200_999|ME+C 33.00.a_0200_0200_999|RS+C 33.00.a_0200_0200_999|TR</t>
  </si>
  <si>
    <t>C 33.00.a_0200_0210_999|AL+C 33.00.a_0200_0210_999|BA+C 33.00.a_0200_0210_999|MK+C 33.00.a_0200_0210_999|ME+C 33.00.a_0200_0210_999|RS+C 33.00.a_0200_0210_999|TR</t>
  </si>
  <si>
    <t>C 33.00.a_0200_0220_999|AL+C 33.00.a_0200_0220_999|BA+C 33.00.a_0200_0220_999|MK+C 33.00.a_0200_0220_999|ME+C 33.00.a_0200_0220_999|RS+C 33.00.a_0200_0220_999|TR</t>
  </si>
  <si>
    <t>C 33.00.a_0200_0230_999|AL+C 33.00.a_0200_0230_999|BA+C 33.00.a_0200_0230_999|MK+C 33.00.a_0200_0230_999|ME+C 33.00.a_0200_0230_999|RS+C 33.00.a_0200_0230_999|TR</t>
  </si>
  <si>
    <t>C 33.00.a_0200_0240_999|AL+C 33.00.a_0200_0240_999|BA+C 33.00.a_0200_0240_999|MK+C 33.00.a_0200_0240_999|ME+C 33.00.a_0200_0240_999|RS+C 33.00.a_0200_0240_999|TR</t>
  </si>
  <si>
    <t>C 33.00.a_0200_0250_999|AL+C 33.00.a_0200_0250_999|BA+C 33.00.a_0200_0250_999|MK+C 33.00.a_0200_0250_999|ME+C 33.00.a_0200_0250_999|RS+C 33.00.a_0200_0250_999|TR</t>
  </si>
  <si>
    <t>C 33.00.a_0210_0010_999|AL+C 33.00.a_0210_0010_999|BA+C 33.00.a_0210_0010_999|MK+C 33.00.a_0210_0010_999|ME+C 33.00.a_0210_0010_999|RS+C 33.00.a_0210_0010_999|TR</t>
  </si>
  <si>
    <t>C 33.00.a_0210_0020_999|AL+C 33.00.a_0210_0020_999|BA+C 33.00.a_0210_0020_999|MK+C 33.00.a_0210_0020_999|ME+C 33.00.a_0210_0020_999|RS+C 33.00.a_0210_0020_999|TR</t>
  </si>
  <si>
    <t>C 33.00.a_0210_0030_999|AL+C 33.00.a_0210_0030_999|BA+C 33.00.a_0210_0030_999|MK+C 33.00.a_0210_0030_999|ME+C 33.00.a_0210_0030_999|RS+C 33.00.a_0210_0030_999|TR</t>
  </si>
  <si>
    <t>C 33.00.a_0210_0060_999|AL+C 33.00.a_0210_0060_999|BA+C 33.00.a_0210_0060_999|MK+C 33.00.a_0210_0060_999|ME+C 33.00.a_0210_0060_999|RS+C 33.00.a_0210_0060_999|TR</t>
  </si>
  <si>
    <t>C 33.00.a_0210_0080_999|AL+C 33.00.a_0210_0080_999|BA+C 33.00.a_0210_0080_999|MK+C 33.00.a_0210_0080_999|ME+C 33.00.a_0210_0080_999|RS+C 33.00.a_0210_0080_999|TR</t>
  </si>
  <si>
    <t>C 33.00.a_0210_0100_999|AL+C 33.00.a_0210_0100_999|BA+C 33.00.a_0210_0100_999|MK+C 33.00.a_0210_0100_999|ME+C 33.00.a_0210_0100_999|RS+C 33.00.a_0210_0100_999|TR</t>
  </si>
  <si>
    <t>C 33.00.a_0210_0200_999|AL+C 33.00.a_0210_0200_999|BA+C 33.00.a_0210_0200_999|MK+C 33.00.a_0210_0200_999|ME+C 33.00.a_0210_0200_999|RS+C 33.00.a_0210_0200_999|TR</t>
  </si>
  <si>
    <t>C 33.00.a_0210_0210_999|AL+C 33.00.a_0210_0210_999|BA+C 33.00.a_0210_0210_999|MK+C 33.00.a_0210_0210_999|ME+C 33.00.a_0210_0210_999|RS+C 33.00.a_0210_0210_999|TR</t>
  </si>
  <si>
    <t>C 33.00.a_0210_0220_999|AL+C 33.00.a_0210_0220_999|BA+C 33.00.a_0210_0220_999|MK+C 33.00.a_0210_0220_999|ME+C 33.00.a_0210_0220_999|RS+C 33.00.a_0210_0220_999|TR</t>
  </si>
  <si>
    <t>C 33.00.a_0210_0230_999|AL+C 33.00.a_0210_0230_999|BA+C 33.00.a_0210_0230_999|MK+C 33.00.a_0210_0230_999|ME+C 33.00.a_0210_0230_999|RS+C 33.00.a_0210_0230_999|TR</t>
  </si>
  <si>
    <t>C 33.00.a_0210_0240_999|AL+C 33.00.a_0210_0240_999|BA+C 33.00.a_0210_0240_999|MK+C 33.00.a_0210_0240_999|ME+C 33.00.a_0210_0240_999|RS+C 33.00.a_0210_0240_999|TR</t>
  </si>
  <si>
    <t>C 33.00.a_0210_0250_999|AL+C 33.00.a_0210_0250_999|BA+C 33.00.a_0210_0250_999|MK+C 33.00.a_0210_0250_999|ME+C 33.00.a_0210_0250_999|RS+C 33.00.a_0210_0250_999|TR</t>
  </si>
  <si>
    <t>C 33.00.a_0220_0010_999|AL+C 33.00.a_0220_0010_999|BA+C 33.00.a_0220_0010_999|MK+C 33.00.a_0220_0010_999|ME+C 33.00.a_0220_0010_999|RS+C 33.00.a_0220_0010_999|TR</t>
  </si>
  <si>
    <t>C 33.00.a_0220_0020_999|AL+C 33.00.a_0220_0020_999|BA+C 33.00.a_0220_0020_999|MK+C 33.00.a_0220_0020_999|ME+C 33.00.a_0220_0020_999|RS+C 33.00.a_0220_0020_999|TR</t>
  </si>
  <si>
    <t>C 33.00.a_0220_0030_999|AL+C 33.00.a_0220_0030_999|BA+C 33.00.a_0220_0030_999|MK+C 33.00.a_0220_0030_999|ME+C 33.00.a_0220_0030_999|RS+C 33.00.a_0220_0030_999|TR</t>
  </si>
  <si>
    <t>C 33.00.a_0220_0060_999|AL+C 33.00.a_0220_0060_999|BA+C 33.00.a_0220_0060_999|MK+C 33.00.a_0220_0060_999|ME+C 33.00.a_0220_0060_999|RS+C 33.00.a_0220_0060_999|TR</t>
  </si>
  <si>
    <t>C 33.00.a_0220_0080_999|AL+C 33.00.a_0220_0080_999|BA+C 33.00.a_0220_0080_999|MK+C 33.00.a_0220_0080_999|ME+C 33.00.a_0220_0080_999|RS+C 33.00.a_0220_0080_999|TR</t>
  </si>
  <si>
    <t>C 33.00.a_0220_0100_999|AL+C 33.00.a_0220_0100_999|BA+C 33.00.a_0220_0100_999|MK+C 33.00.a_0220_0100_999|ME+C 33.00.a_0220_0100_999|RS+C 33.00.a_0220_0100_999|TR</t>
  </si>
  <si>
    <t>C 33.00.a_0220_0200_999|AL+C 33.00.a_0220_0200_999|BA+C 33.00.a_0220_0200_999|MK+C 33.00.a_0220_0200_999|ME+C 33.00.a_0220_0200_999|RS+C 33.00.a_0220_0200_999|TR</t>
  </si>
  <si>
    <t>C 33.00.a_0220_0210_999|AL+C 33.00.a_0220_0210_999|BA+C 33.00.a_0220_0210_999|MK+C 33.00.a_0220_0210_999|ME+C 33.00.a_0220_0210_999|RS+C 33.00.a_0220_0210_999|TR</t>
  </si>
  <si>
    <t>C 33.00.a_0220_0220_999|AL+C 33.00.a_0220_0220_999|BA+C 33.00.a_0220_0220_999|MK+C 33.00.a_0220_0220_999|ME+C 33.00.a_0220_0220_999|RS+C 33.00.a_0220_0220_999|TR</t>
  </si>
  <si>
    <t>C 33.00.a_0220_0230_999|AL+C 33.00.a_0220_0230_999|BA+C 33.00.a_0220_0230_999|MK+C 33.00.a_0220_0230_999|ME+C 33.00.a_0220_0230_999|RS+C 33.00.a_0220_0230_999|TR</t>
  </si>
  <si>
    <t>C 33.00.a_0220_0240_999|AL+C 33.00.a_0220_0240_999|BA+C 33.00.a_0220_0240_999|MK+C 33.00.a_0220_0240_999|ME+C 33.00.a_0220_0240_999|RS+C 33.00.a_0220_0240_999|TR</t>
  </si>
  <si>
    <t>C 33.00.a_0220_0250_999|AL+C 33.00.a_0220_0250_999|BA+C 33.00.a_0220_0250_999|MK+C 33.00.a_0220_0250_999|ME+C 33.00.a_0220_0250_999|RS+C 33.00.a_0220_0250_999|TR</t>
  </si>
  <si>
    <t>C 33.00.a_0230_0010_999|AL+C 33.00.a_0230_0010_999|BA+C 33.00.a_0230_0010_999|MK+C 33.00.a_0230_0010_999|ME+C 33.00.a_0230_0010_999|RS+C 33.00.a_0230_0010_999|TR</t>
  </si>
  <si>
    <t>C 33.00.a_0230_0020_999|AL+C 33.00.a_0230_0020_999|BA+C 33.00.a_0230_0020_999|MK+C 33.00.a_0230_0020_999|ME+C 33.00.a_0230_0020_999|RS+C 33.00.a_0230_0020_999|TR</t>
  </si>
  <si>
    <t>C 33.00.a_0230_0030_999|AL+C 33.00.a_0230_0030_999|BA+C 33.00.a_0230_0030_999|MK+C 33.00.a_0230_0030_999|ME+C 33.00.a_0230_0030_999|RS+C 33.00.a_0230_0030_999|TR</t>
  </si>
  <si>
    <t>C 33.00.a_0230_0060_999|AL+C 33.00.a_0230_0060_999|BA+C 33.00.a_0230_0060_999|MK+C 33.00.a_0230_0060_999|ME+C 33.00.a_0230_0060_999|RS+C 33.00.a_0230_0060_999|TR</t>
  </si>
  <si>
    <t>C 33.00.a_0230_0080_999|AL+C 33.00.a_0230_0080_999|BA+C 33.00.a_0230_0080_999|MK+C 33.00.a_0230_0080_999|ME+C 33.00.a_0230_0080_999|RS+C 33.00.a_0230_0080_999|TR</t>
  </si>
  <si>
    <t>C 33.00.a_0230_0100_999|AL+C 33.00.a_0230_0100_999|BA+C 33.00.a_0230_0100_999|MK+C 33.00.a_0230_0100_999|ME+C 33.00.a_0230_0100_999|RS+C 33.00.a_0230_0100_999|TR</t>
  </si>
  <si>
    <t>C 33.00.a_0230_0200_999|AL+C 33.00.a_0230_0200_999|BA+C 33.00.a_0230_0200_999|MK+C 33.00.a_0230_0200_999|ME+C 33.00.a_0230_0200_999|RS+C 33.00.a_0230_0200_999|TR</t>
  </si>
  <si>
    <t>C 33.00.a_0230_0210_999|AL+C 33.00.a_0230_0210_999|BA+C 33.00.a_0230_0210_999|MK+C 33.00.a_0230_0210_999|ME+C 33.00.a_0230_0210_999|RS+C 33.00.a_0230_0210_999|TR</t>
  </si>
  <si>
    <t>C 33.00.a_0230_0220_999|AL+C 33.00.a_0230_0220_999|BA+C 33.00.a_0230_0220_999|MK+C 33.00.a_0230_0220_999|ME+C 33.00.a_0230_0220_999|RS+C 33.00.a_0230_0220_999|TR</t>
  </si>
  <si>
    <t>C 33.00.a_0230_0230_999|AL+C 33.00.a_0230_0230_999|BA+C 33.00.a_0230_0230_999|MK+C 33.00.a_0230_0230_999|ME+C 33.00.a_0230_0230_999|RS+C 33.00.a_0230_0230_999|TR</t>
  </si>
  <si>
    <t>C 33.00.a_0230_0240_999|AL+C 33.00.a_0230_0240_999|BA+C 33.00.a_0230_0240_999|MK+C 33.00.a_0230_0240_999|ME+C 33.00.a_0230_0240_999|RS+C 33.00.a_0230_0240_999|TR</t>
  </si>
  <si>
    <t>C 33.00.a_0230_0250_999|AL+C 33.00.a_0230_0250_999|BA+C 33.00.a_0230_0250_999|MK+C 33.00.a_0230_0250_999|ME+C 33.00.a_0230_0250_999|RS+C 33.00.a_0230_0250_999|TR</t>
  </si>
  <si>
    <t>C 33.00.a_0010_0300_999|AL+C 33.00.a_0010_0300_999|BA+C 33.00.a_0010_0300_999|MK+C 33.00.a_0010_0300_999|ME+C 33.00.a_0010_0300_999|RS+C 33.00.a_0010_0300_999|TR</t>
  </si>
  <si>
    <t>C 33.00.a_0170_0010_999|YE+C 33.00.a_0170_0010_999|AE+C 33.00.a_0170_0010_999|SY+C 33.00.a_0170_0010_999|SD+C 33.00.a_0170_0010_999|SA+C 33.00.a_0170_0010_999|QA+C 33.00.a_0170_0010_999|OM+C 33.00.a_0170_0010_999|LY+C 33.00.a_0170_0010_999|LB+C 33.00.a_0170_0010_999|KW+C 33.00.a_0170_0010_999|JO+C 33.00.a_0170_0010_999|IQ+C 33.00.a_0170_0010_999|IR+C 33.00.a_0170_0010_999|DJ+C 33.00.a_0170_0010_999|BH</t>
  </si>
  <si>
    <t>C 33.00.a_0170_0020_999|YE+C 33.00.a_0170_0020_999|AE+C 33.00.a_0170_0020_999|SY+C 33.00.a_0170_0020_999|SD+C 33.00.a_0170_0020_999|SA+C 33.00.a_0170_0020_999|QA+C 33.00.a_0170_0020_999|OM+C 33.00.a_0170_0020_999|LY+C 33.00.a_0170_0020_999|LB+C 33.00.a_0170_0020_999|KW+C 33.00.a_0170_0020_999|JO+C 33.00.a_0170_0020_999|IQ+C 33.00.a_0170_0020_999|IR+C 33.00.a_0170_0020_999|DJ+C 33.00.a_0170_0020_999|BH</t>
  </si>
  <si>
    <t>C 33.00.a_0170_0030_999|YE+C 33.00.a_0170_0030_999|AE+C 33.00.a_0170_0030_999|SY+C 33.00.a_0170_0030_999|SD+C 33.00.a_0170_0030_999|SA+C 33.00.a_0170_0030_999|QA+C 33.00.a_0170_0030_999|OM+C 33.00.a_0170_0030_999|LY+C 33.00.a_0170_0030_999|LB+C 33.00.a_0170_0030_999|KW+C 33.00.a_0170_0030_999|JO+C 33.00.a_0170_0030_999|IQ+C 33.00.a_0170_0030_999|IR+C 33.00.a_0170_0030_999|DJ+C 33.00.a_0170_0030_999|BH</t>
  </si>
  <si>
    <t>C 33.00.a_0170_0060_999|YE+C 33.00.a_0170_0060_999|AE+C 33.00.a_0170_0060_999|SY+C 33.00.a_0170_0060_999|SD+C 33.00.a_0170_0060_999|SA+C 33.00.a_0170_0060_999|QA+C 33.00.a_0170_0060_999|OM+C 33.00.a_0170_0060_999|LY+C 33.00.a_0170_0060_999|LB+C 33.00.a_0170_0060_999|KW+C 33.00.a_0170_0060_999|JO+C 33.00.a_0170_0060_999|IQ+C 33.00.a_0170_0060_999|IR+C 33.00.a_0170_0060_999|DJ+C 33.00.a_0170_0060_999|BH</t>
  </si>
  <si>
    <t>C 33.00.a_0170_0080_999|YE+C 33.00.a_0170_0080_999|AE+C 33.00.a_0170_0080_999|SY+C 33.00.a_0170_0080_999|SD+C 33.00.a_0170_0080_999|SA+C 33.00.a_0170_0080_999|QA+C 33.00.a_0170_0080_999|OM+C 33.00.a_0170_0080_999|LY+C 33.00.a_0170_0080_999|LB+C 33.00.a_0170_0080_999|KW+C 33.00.a_0170_0080_999|JO+C 33.00.a_0170_0080_999|IQ+C 33.00.a_0170_0080_999|IR+C 33.00.a_0170_0080_999|DJ+C 33.00.a_0170_0080_999|BH</t>
  </si>
  <si>
    <t>C 33.00.a_0170_0100_999|YE+C 33.00.a_0170_0100_999|AE+C 33.00.a_0170_0100_999|SY+C 33.00.a_0170_0100_999|SD+C 33.00.a_0170_0100_999|SA+C 33.00.a_0170_0100_999|QA+C 33.00.a_0170_0100_999|OM+C 33.00.a_0170_0100_999|LY+C 33.00.a_0170_0100_999|LB+C 33.00.a_0170_0100_999|KW+C 33.00.a_0170_0100_999|JO+C 33.00.a_0170_0100_999|IQ+C 33.00.a_0170_0100_999|IR+C 33.00.a_0170_0100_999|DJ+C 33.00.a_0170_0100_999|BH</t>
  </si>
  <si>
    <t>C 33.00.a_0170_0200_999|YE+C 33.00.a_0170_0200_999|AE+C 33.00.a_0170_0200_999|SY+C 33.00.a_0170_0200_999|SD+C 33.00.a_0170_0200_999|SA+C 33.00.a_0170_0200_999|QA+C 33.00.a_0170_0200_999|OM+C 33.00.a_0170_0200_999|LY+C 33.00.a_0170_0200_999|LB+C 33.00.a_0170_0200_999|KW+C 33.00.a_0170_0200_999|JO+C 33.00.a_0170_0200_999|IQ+C 33.00.a_0170_0200_999|IR+C 33.00.a_0170_0200_999|DJ+C 33.00.a_0170_0200_999|BH</t>
  </si>
  <si>
    <t>C 33.00.a_0170_0210_999|YE+C 33.00.a_0170_0210_999|AE+C 33.00.a_0170_0210_999|SY+C 33.00.a_0170_0210_999|SD+C 33.00.a_0170_0210_999|SA+C 33.00.a_0170_0210_999|QA+C 33.00.a_0170_0210_999|OM+C 33.00.a_0170_0210_999|LY+C 33.00.a_0170_0210_999|LB+C 33.00.a_0170_0210_999|KW+C 33.00.a_0170_0210_999|JO+C 33.00.a_0170_0210_999|IQ+C 33.00.a_0170_0210_999|IR+C 33.00.a_0170_0210_999|DJ+C 33.00.a_0170_0210_999|BH</t>
  </si>
  <si>
    <t>C 33.00.a_0170_0220_999|YE+C 33.00.a_0170_0220_999|AE+C 33.00.a_0170_0220_999|SY+C 33.00.a_0170_0220_999|SD+C 33.00.a_0170_0220_999|SA+C 33.00.a_0170_0220_999|QA+C 33.00.a_0170_0220_999|OM+C 33.00.a_0170_0220_999|LY+C 33.00.a_0170_0220_999|LB+C 33.00.a_0170_0220_999|KW+C 33.00.a_0170_0220_999|JO+C 33.00.a_0170_0220_999|IQ+C 33.00.a_0170_0220_999|IR+C 33.00.a_0170_0220_999|DJ+C 33.00.a_0170_0220_999|BH</t>
  </si>
  <si>
    <t>C 33.00.a_0170_0230_999|YE+C 33.00.a_0170_0230_999|AE+C 33.00.a_0170_0230_999|SY+C 33.00.a_0170_0230_999|SD+C 33.00.a_0170_0230_999|SA+C 33.00.a_0170_0230_999|QA+C 33.00.a_0170_0230_999|OM+C 33.00.a_0170_0230_999|LY+C 33.00.a_0170_0230_999|LB+C 33.00.a_0170_0230_999|KW+C 33.00.a_0170_0230_999|JO+C 33.00.a_0170_0230_999|IQ+C 33.00.a_0170_0230_999|IR+C 33.00.a_0170_0230_999|DJ+C 33.00.a_0170_0230_999|BH</t>
  </si>
  <si>
    <t>C 33.00.a_0170_0240_999|YE+C 33.00.a_0170_0240_999|AE+C 33.00.a_0170_0240_999|SY+C 33.00.a_0170_0240_999|SD+C 33.00.a_0170_0240_999|SA+C 33.00.a_0170_0240_999|QA+C 33.00.a_0170_0240_999|OM+C 33.00.a_0170_0240_999|LY+C 33.00.a_0170_0240_999|LB+C 33.00.a_0170_0240_999|KW+C 33.00.a_0170_0240_999|JO+C 33.00.a_0170_0240_999|IQ+C 33.00.a_0170_0240_999|IR+C 33.00.a_0170_0240_999|DJ+C 33.00.a_0170_0240_999|BH</t>
  </si>
  <si>
    <t>C 33.00.a_0170_0250_999|YE+C 33.00.a_0170_0250_999|AE+C 33.00.a_0170_0250_999|SY+C 33.00.a_0170_0250_999|SD+C 33.00.a_0170_0250_999|SA+C 33.00.a_0170_0250_999|QA+C 33.00.a_0170_0250_999|OM+C 33.00.a_0170_0250_999|LY+C 33.00.a_0170_0250_999|LB+C 33.00.a_0170_0250_999|KW+C 33.00.a_0170_0250_999|JO+C 33.00.a_0170_0250_999|IQ+C 33.00.a_0170_0250_999|IR+C 33.00.a_0170_0250_999|DJ+C 33.00.a_0170_0250_999|BH</t>
  </si>
  <si>
    <t>C 33.00.a_0180_0010_999|YE+C 33.00.a_0180_0010_999|AE+C 33.00.a_0180_0010_999|SY+C 33.00.a_0180_0010_999|SD+C 33.00.a_0180_0010_999|SA+C 33.00.a_0180_0010_999|QA+C 33.00.a_0180_0010_999|OM+C 33.00.a_0180_0010_999|LY+C 33.00.a_0180_0010_999|LB+C 33.00.a_0180_0010_999|KW+C 33.00.a_0180_0010_999|JO+C 33.00.a_0180_0010_999|IQ+C 33.00.a_0180_0010_999|IR+C 33.00.a_0180_0010_999|DJ+C 33.00.a_0180_0010_999|BH</t>
  </si>
  <si>
    <t>C 33.00.a_0180_0020_999|YE+C 33.00.a_0180_0020_999|AE+C 33.00.a_0180_0020_999|SY+C 33.00.a_0180_0020_999|SD+C 33.00.a_0180_0020_999|SA+C 33.00.a_0180_0020_999|QA+C 33.00.a_0180_0020_999|OM+C 33.00.a_0180_0020_999|LY+C 33.00.a_0180_0020_999|LB+C 33.00.a_0180_0020_999|KW+C 33.00.a_0180_0020_999|JO+C 33.00.a_0180_0020_999|IQ+C 33.00.a_0180_0020_999|IR+C 33.00.a_0180_0020_999|DJ+C 33.00.a_0180_0020_999|BH</t>
  </si>
  <si>
    <t>C 33.00.a_0180_0030_999|YE+C 33.00.a_0180_0030_999|AE+C 33.00.a_0180_0030_999|SY+C 33.00.a_0180_0030_999|SD+C 33.00.a_0180_0030_999|SA+C 33.00.a_0180_0030_999|QA+C 33.00.a_0180_0030_999|OM+C 33.00.a_0180_0030_999|LY+C 33.00.a_0180_0030_999|LB+C 33.00.a_0180_0030_999|KW+C 33.00.a_0180_0030_999|JO+C 33.00.a_0180_0030_999|IQ+C 33.00.a_0180_0030_999|IR+C 33.00.a_0180_0030_999|DJ+C 33.00.a_0180_0030_999|BH</t>
  </si>
  <si>
    <t>C 33.00.a_0180_0060_999|YE+C 33.00.a_0180_0060_999|AE+C 33.00.a_0180_0060_999|SY+C 33.00.a_0180_0060_999|SD+C 33.00.a_0180_0060_999|SA+C 33.00.a_0180_0060_999|QA+C 33.00.a_0180_0060_999|OM+C 33.00.a_0180_0060_999|LY+C 33.00.a_0180_0060_999|LB+C 33.00.a_0180_0060_999|KW+C 33.00.a_0180_0060_999|JO+C 33.00.a_0180_0060_999|IQ+C 33.00.a_0180_0060_999|IR+C 33.00.a_0180_0060_999|DJ+C 33.00.a_0180_0060_999|BH</t>
  </si>
  <si>
    <t>C 33.00.a_0180_0080_999|YE+C 33.00.a_0180_0080_999|AE+C 33.00.a_0180_0080_999|SY+C 33.00.a_0180_0080_999|SD+C 33.00.a_0180_0080_999|SA+C 33.00.a_0180_0080_999|QA+C 33.00.a_0180_0080_999|OM+C 33.00.a_0180_0080_999|LY+C 33.00.a_0180_0080_999|LB+C 33.00.a_0180_0080_999|KW+C 33.00.a_0180_0080_999|JO+C 33.00.a_0180_0080_999|IQ+C 33.00.a_0180_0080_999|IR+C 33.00.a_0180_0080_999|DJ+C 33.00.a_0180_0080_999|BH</t>
  </si>
  <si>
    <t>C 33.00.a_0180_0100_999|YE+C 33.00.a_0180_0100_999|AE+C 33.00.a_0180_0100_999|SY+C 33.00.a_0180_0100_999|SD+C 33.00.a_0180_0100_999|SA+C 33.00.a_0180_0100_999|QA+C 33.00.a_0180_0100_999|OM+C 33.00.a_0180_0100_999|LY+C 33.00.a_0180_0100_999|LB+C 33.00.a_0180_0100_999|KW+C 33.00.a_0180_0100_999|JO+C 33.00.a_0180_0100_999|IQ+C 33.00.a_0180_0100_999|IR+C 33.00.a_0180_0100_999|DJ+C 33.00.a_0180_0100_999|BH</t>
  </si>
  <si>
    <t>C 33.00.a_0180_0200_999|YE+C 33.00.a_0180_0200_999|AE+C 33.00.a_0180_0200_999|SY+C 33.00.a_0180_0200_999|SD+C 33.00.a_0180_0200_999|SA+C 33.00.a_0180_0200_999|QA+C 33.00.a_0180_0200_999|OM+C 33.00.a_0180_0200_999|LY+C 33.00.a_0180_0200_999|LB+C 33.00.a_0180_0200_999|KW+C 33.00.a_0180_0200_999|JO+C 33.00.a_0180_0200_999|IQ+C 33.00.a_0180_0200_999|IR+C 33.00.a_0180_0200_999|DJ+C 33.00.a_0180_0200_999|BH</t>
  </si>
  <si>
    <t>C 33.00.a_0180_0210_999|YE+C 33.00.a_0180_0210_999|AE+C 33.00.a_0180_0210_999|SY+C 33.00.a_0180_0210_999|SD+C 33.00.a_0180_0210_999|SA+C 33.00.a_0180_0210_999|QA+C 33.00.a_0180_0210_999|OM+C 33.00.a_0180_0210_999|LY+C 33.00.a_0180_0210_999|LB+C 33.00.a_0180_0210_999|KW+C 33.00.a_0180_0210_999|JO+C 33.00.a_0180_0210_999|IQ+C 33.00.a_0180_0210_999|IR+C 33.00.a_0180_0210_999|DJ+C 33.00.a_0180_0210_999|BH</t>
  </si>
  <si>
    <t>C 33.00.a_0180_0220_999|YE+C 33.00.a_0180_0220_999|AE+C 33.00.a_0180_0220_999|SY+C 33.00.a_0180_0220_999|SD+C 33.00.a_0180_0220_999|SA+C 33.00.a_0180_0220_999|QA+C 33.00.a_0180_0220_999|OM+C 33.00.a_0180_0220_999|LY+C 33.00.a_0180_0220_999|LB+C 33.00.a_0180_0220_999|KW+C 33.00.a_0180_0220_999|JO+C 33.00.a_0180_0220_999|IQ+C 33.00.a_0180_0220_999|IR+C 33.00.a_0180_0220_999|DJ+C 33.00.a_0180_0220_999|BH</t>
  </si>
  <si>
    <t>C 33.00.a_0180_0230_999|YE+C 33.00.a_0180_0230_999|AE+C 33.00.a_0180_0230_999|SY+C 33.00.a_0180_0230_999|SD+C 33.00.a_0180_0230_999|SA+C 33.00.a_0180_0230_999|QA+C 33.00.a_0180_0230_999|OM+C 33.00.a_0180_0230_999|LY+C 33.00.a_0180_0230_999|LB+C 33.00.a_0180_0230_999|KW+C 33.00.a_0180_0230_999|JO+C 33.00.a_0180_0230_999|IQ+C 33.00.a_0180_0230_999|IR+C 33.00.a_0180_0230_999|DJ+C 33.00.a_0180_0230_999|BH</t>
  </si>
  <si>
    <t>C 33.00.a_0180_0240_999|YE+C 33.00.a_0180_0240_999|AE+C 33.00.a_0180_0240_999|SY+C 33.00.a_0180_0240_999|SD+C 33.00.a_0180_0240_999|SA+C 33.00.a_0180_0240_999|QA+C 33.00.a_0180_0240_999|OM+C 33.00.a_0180_0240_999|LY+C 33.00.a_0180_0240_999|LB+C 33.00.a_0180_0240_999|KW+C 33.00.a_0180_0240_999|JO+C 33.00.a_0180_0240_999|IQ+C 33.00.a_0180_0240_999|IR+C 33.00.a_0180_0240_999|DJ+C 33.00.a_0180_0240_999|BH</t>
  </si>
  <si>
    <t>C 33.00.a_0180_0250_999|YE+C 33.00.a_0180_0250_999|AE+C 33.00.a_0180_0250_999|SY+C 33.00.a_0180_0250_999|SD+C 33.00.a_0180_0250_999|SA+C 33.00.a_0180_0250_999|QA+C 33.00.a_0180_0250_999|OM+C 33.00.a_0180_0250_999|LY+C 33.00.a_0180_0250_999|LB+C 33.00.a_0180_0250_999|KW+C 33.00.a_0180_0250_999|JO+C 33.00.a_0180_0250_999|IQ+C 33.00.a_0180_0250_999|IR+C 33.00.a_0180_0250_999|DJ+C 33.00.a_0180_0250_999|BH</t>
  </si>
  <si>
    <t>C 33.00.a_0190_0010_999|YE+C 33.00.a_0190_0010_999|AE+C 33.00.a_0190_0010_999|SY+C 33.00.a_0190_0010_999|SD+C 33.00.a_0190_0010_999|SA+C 33.00.a_0190_0010_999|QA+C 33.00.a_0190_0010_999|OM+C 33.00.a_0190_0010_999|LY+C 33.00.a_0190_0010_999|LB+C 33.00.a_0190_0010_999|KW+C 33.00.a_0190_0010_999|JO+C 33.00.a_0190_0010_999|IQ+C 33.00.a_0190_0010_999|IR+C 33.00.a_0190_0010_999|DJ+C 33.00.a_0190_0010_999|BH</t>
  </si>
  <si>
    <t>C 33.00.a_0190_0020_999|YE+C 33.00.a_0190_0020_999|AE+C 33.00.a_0190_0020_999|SY+C 33.00.a_0190_0020_999|SD+C 33.00.a_0190_0020_999|SA+C 33.00.a_0190_0020_999|QA+C 33.00.a_0190_0020_999|OM+C 33.00.a_0190_0020_999|LY+C 33.00.a_0190_0020_999|LB+C 33.00.a_0190_0020_999|KW+C 33.00.a_0190_0020_999|JO+C 33.00.a_0190_0020_999|IQ+C 33.00.a_0190_0020_999|IR+C 33.00.a_0190_0020_999|DJ+C 33.00.a_0190_0020_999|BH</t>
  </si>
  <si>
    <t>C 33.00.a_0190_0030_999|YE+C 33.00.a_0190_0030_999|AE+C 33.00.a_0190_0030_999|SY+C 33.00.a_0190_0030_999|SD+C 33.00.a_0190_0030_999|SA+C 33.00.a_0190_0030_999|QA+C 33.00.a_0190_0030_999|OM+C 33.00.a_0190_0030_999|LY+C 33.00.a_0190_0030_999|LB+C 33.00.a_0190_0030_999|KW+C 33.00.a_0190_0030_999|JO+C 33.00.a_0190_0030_999|IQ+C 33.00.a_0190_0030_999|IR+C 33.00.a_0190_0030_999|DJ+C 33.00.a_0190_0030_999|BH</t>
  </si>
  <si>
    <t>C 33.00.a_0190_0060_999|YE+C 33.00.a_0190_0060_999|AE+C 33.00.a_0190_0060_999|SY+C 33.00.a_0190_0060_999|SD+C 33.00.a_0190_0060_999|SA+C 33.00.a_0190_0060_999|QA+C 33.00.a_0190_0060_999|OM+C 33.00.a_0190_0060_999|LY+C 33.00.a_0190_0060_999|LB+C 33.00.a_0190_0060_999|KW+C 33.00.a_0190_0060_999|JO+C 33.00.a_0190_0060_999|IQ+C 33.00.a_0190_0060_999|IR+C 33.00.a_0190_0060_999|DJ+C 33.00.a_0190_0060_999|BH</t>
  </si>
  <si>
    <t>C 33.00.a_0190_0080_999|YE+C 33.00.a_0190_0080_999|AE+C 33.00.a_0190_0080_999|SY+C 33.00.a_0190_0080_999|SD+C 33.00.a_0190_0080_999|SA+C 33.00.a_0190_0080_999|QA+C 33.00.a_0190_0080_999|OM+C 33.00.a_0190_0080_999|LY+C 33.00.a_0190_0080_999|LB+C 33.00.a_0190_0080_999|KW+C 33.00.a_0190_0080_999|JO+C 33.00.a_0190_0080_999|IQ+C 33.00.a_0190_0080_999|IR+C 33.00.a_0190_0080_999|DJ+C 33.00.a_0190_0080_999|BH</t>
  </si>
  <si>
    <t>C 33.00.a_0190_0100_999|YE+C 33.00.a_0190_0100_999|AE+C 33.00.a_0190_0100_999|SY+C 33.00.a_0190_0100_999|SD+C 33.00.a_0190_0100_999|SA+C 33.00.a_0190_0100_999|QA+C 33.00.a_0190_0100_999|OM+C 33.00.a_0190_0100_999|LY+C 33.00.a_0190_0100_999|LB+C 33.00.a_0190_0100_999|KW+C 33.00.a_0190_0100_999|JO+C 33.00.a_0190_0100_999|IQ+C 33.00.a_0190_0100_999|IR+C 33.00.a_0190_0100_999|DJ+C 33.00.a_0190_0100_999|BH</t>
  </si>
  <si>
    <t>C 33.00.a_0190_0200_999|YE+C 33.00.a_0190_0200_999|AE+C 33.00.a_0190_0200_999|SY+C 33.00.a_0190_0200_999|SD+C 33.00.a_0190_0200_999|SA+C 33.00.a_0190_0200_999|QA+C 33.00.a_0190_0200_999|OM+C 33.00.a_0190_0200_999|LY+C 33.00.a_0190_0200_999|LB+C 33.00.a_0190_0200_999|KW+C 33.00.a_0190_0200_999|JO+C 33.00.a_0190_0200_999|IQ+C 33.00.a_0190_0200_999|IR+C 33.00.a_0190_0200_999|DJ+C 33.00.a_0190_0200_999|BH</t>
  </si>
  <si>
    <t>C 33.00.a_0190_0210_999|YE+C 33.00.a_0190_0210_999|AE+C 33.00.a_0190_0210_999|SY+C 33.00.a_0190_0210_999|SD+C 33.00.a_0190_0210_999|SA+C 33.00.a_0190_0210_999|QA+C 33.00.a_0190_0210_999|OM+C 33.00.a_0190_0210_999|LY+C 33.00.a_0190_0210_999|LB+C 33.00.a_0190_0210_999|KW+C 33.00.a_0190_0210_999|JO+C 33.00.a_0190_0210_999|IQ+C 33.00.a_0190_0210_999|IR+C 33.00.a_0190_0210_999|DJ+C 33.00.a_0190_0210_999|BH</t>
  </si>
  <si>
    <t>C 33.00.a_0190_0220_999|YE+C 33.00.a_0190_0220_999|AE+C 33.00.a_0190_0220_999|SY+C 33.00.a_0190_0220_999|SD+C 33.00.a_0190_0220_999|SA+C 33.00.a_0190_0220_999|QA+C 33.00.a_0190_0220_999|OM+C 33.00.a_0190_0220_999|LY+C 33.00.a_0190_0220_999|LB+C 33.00.a_0190_0220_999|KW+C 33.00.a_0190_0220_999|JO+C 33.00.a_0190_0220_999|IQ+C 33.00.a_0190_0220_999|IR+C 33.00.a_0190_0220_999|DJ+C 33.00.a_0190_0220_999|BH</t>
  </si>
  <si>
    <t>C 33.00.a_0190_0230_999|YE+C 33.00.a_0190_0230_999|AE+C 33.00.a_0190_0230_999|SY+C 33.00.a_0190_0230_999|SD+C 33.00.a_0190_0230_999|SA+C 33.00.a_0190_0230_999|QA+C 33.00.a_0190_0230_999|OM+C 33.00.a_0190_0230_999|LY+C 33.00.a_0190_0230_999|LB+C 33.00.a_0190_0230_999|KW+C 33.00.a_0190_0230_999|JO+C 33.00.a_0190_0230_999|IQ+C 33.00.a_0190_0230_999|IR+C 33.00.a_0190_0230_999|DJ+C 33.00.a_0190_0230_999|BH</t>
  </si>
  <si>
    <t>C 33.00.a_0190_0240_999|YE+C 33.00.a_0190_0240_999|AE+C 33.00.a_0190_0240_999|SY+C 33.00.a_0190_0240_999|SD+C 33.00.a_0190_0240_999|SA+C 33.00.a_0190_0240_999|QA+C 33.00.a_0190_0240_999|OM+C 33.00.a_0190_0240_999|LY+C 33.00.a_0190_0240_999|LB+C 33.00.a_0190_0240_999|KW+C 33.00.a_0190_0240_999|JO+C 33.00.a_0190_0240_999|IQ+C 33.00.a_0190_0240_999|IR+C 33.00.a_0190_0240_999|DJ+C 33.00.a_0190_0240_999|BH</t>
  </si>
  <si>
    <t>C 33.00.a_0190_0250_999|YE+C 33.00.a_0190_0250_999|AE+C 33.00.a_0190_0250_999|SY+C 33.00.a_0190_0250_999|SD+C 33.00.a_0190_0250_999|SA+C 33.00.a_0190_0250_999|QA+C 33.00.a_0190_0250_999|OM+C 33.00.a_0190_0250_999|LY+C 33.00.a_0190_0250_999|LB+C 33.00.a_0190_0250_999|KW+C 33.00.a_0190_0250_999|JO+C 33.00.a_0190_0250_999|IQ+C 33.00.a_0190_0250_999|IR+C 33.00.a_0190_0250_999|DJ+C 33.00.a_0190_0250_999|BH</t>
  </si>
  <si>
    <t>C 33.00.a_0200_0010_999|YE+C 33.00.a_0200_0010_999|AE+C 33.00.a_0200_0010_999|SY+C 33.00.a_0200_0010_999|SD+C 33.00.a_0200_0010_999|SA+C 33.00.a_0200_0010_999|QA+C 33.00.a_0200_0010_999|OM+C 33.00.a_0200_0010_999|LY+C 33.00.a_0200_0010_999|LB+C 33.00.a_0200_0010_999|KW+C 33.00.a_0200_0010_999|JO+C 33.00.a_0200_0010_999|IQ+C 33.00.a_0200_0010_999|IR+C 33.00.a_0200_0010_999|DJ+C 33.00.a_0200_0010_999|BH</t>
  </si>
  <si>
    <t>C 33.00.a_0200_0020_999|YE+C 33.00.a_0200_0020_999|AE+C 33.00.a_0200_0020_999|SY+C 33.00.a_0200_0020_999|SD+C 33.00.a_0200_0020_999|SA+C 33.00.a_0200_0020_999|QA+C 33.00.a_0200_0020_999|OM+C 33.00.a_0200_0020_999|LY+C 33.00.a_0200_0020_999|LB+C 33.00.a_0200_0020_999|KW+C 33.00.a_0200_0020_999|JO+C 33.00.a_0200_0020_999|IQ+C 33.00.a_0200_0020_999|IR+C 33.00.a_0200_0020_999|DJ+C 33.00.a_0200_0020_999|BH</t>
  </si>
  <si>
    <t>C 33.00.a_0200_0030_999|YE+C 33.00.a_0200_0030_999|AE+C 33.00.a_0200_0030_999|SY+C 33.00.a_0200_0030_999|SD+C 33.00.a_0200_0030_999|SA+C 33.00.a_0200_0030_999|QA+C 33.00.a_0200_0030_999|OM+C 33.00.a_0200_0030_999|LY+C 33.00.a_0200_0030_999|LB+C 33.00.a_0200_0030_999|KW+C 33.00.a_0200_0030_999|JO+C 33.00.a_0200_0030_999|IQ+C 33.00.a_0200_0030_999|IR+C 33.00.a_0200_0030_999|DJ+C 33.00.a_0200_0030_999|BH</t>
  </si>
  <si>
    <t>C 33.00.a_0200_0060_999|YE+C 33.00.a_0200_0060_999|AE+C 33.00.a_0200_0060_999|SY+C 33.00.a_0200_0060_999|SD+C 33.00.a_0200_0060_999|SA+C 33.00.a_0200_0060_999|QA+C 33.00.a_0200_0060_999|OM+C 33.00.a_0200_0060_999|LY+C 33.00.a_0200_0060_999|LB+C 33.00.a_0200_0060_999|KW+C 33.00.a_0200_0060_999|JO+C 33.00.a_0200_0060_999|IQ+C 33.00.a_0200_0060_999|IR+C 33.00.a_0200_0060_999|DJ+C 33.00.a_0200_0060_999|BH</t>
  </si>
  <si>
    <t>C 33.00.a_0200_0080_999|YE+C 33.00.a_0200_0080_999|AE+C 33.00.a_0200_0080_999|SY+C 33.00.a_0200_0080_999|SD+C 33.00.a_0200_0080_999|SA+C 33.00.a_0200_0080_999|QA+C 33.00.a_0200_0080_999|OM+C 33.00.a_0200_0080_999|LY+C 33.00.a_0200_0080_999|LB+C 33.00.a_0200_0080_999|KW+C 33.00.a_0200_0080_999|JO+C 33.00.a_0200_0080_999|IQ+C 33.00.a_0200_0080_999|IR+C 33.00.a_0200_0080_999|DJ+C 33.00.a_0200_0080_999|BH</t>
  </si>
  <si>
    <t>C 33.00.a_0200_0100_999|YE+C 33.00.a_0200_0100_999|AE+C 33.00.a_0200_0100_999|SY+C 33.00.a_0200_0100_999|SD+C 33.00.a_0200_0100_999|SA+C 33.00.a_0200_0100_999|QA+C 33.00.a_0200_0100_999|OM+C 33.00.a_0200_0100_999|LY+C 33.00.a_0200_0100_999|LB+C 33.00.a_0200_0100_999|KW+C 33.00.a_0200_0100_999|JO+C 33.00.a_0200_0100_999|IQ+C 33.00.a_0200_0100_999|IR+C 33.00.a_0200_0100_999|DJ+C 33.00.a_0200_0100_999|BH</t>
  </si>
  <si>
    <t>C 33.00.a_0200_0200_999|YE+C 33.00.a_0200_0200_999|AE+C 33.00.a_0200_0200_999|SY+C 33.00.a_0200_0200_999|SD+C 33.00.a_0200_0200_999|SA+C 33.00.a_0200_0200_999|QA+C 33.00.a_0200_0200_999|OM+C 33.00.a_0200_0200_999|LY+C 33.00.a_0200_0200_999|LB+C 33.00.a_0200_0200_999|KW+C 33.00.a_0200_0200_999|JO+C 33.00.a_0200_0200_999|IQ+C 33.00.a_0200_0200_999|IR+C 33.00.a_0200_0200_999|DJ+C 33.00.a_0200_0200_999|BH</t>
  </si>
  <si>
    <t>C 33.00.a_0200_0210_999|YE+C 33.00.a_0200_0210_999|AE+C 33.00.a_0200_0210_999|SY+C 33.00.a_0200_0210_999|SD+C 33.00.a_0200_0210_999|SA+C 33.00.a_0200_0210_999|QA+C 33.00.a_0200_0210_999|OM+C 33.00.a_0200_0210_999|LY+C 33.00.a_0200_0210_999|LB+C 33.00.a_0200_0210_999|KW+C 33.00.a_0200_0210_999|JO+C 33.00.a_0200_0210_999|IQ+C 33.00.a_0200_0210_999|IR+C 33.00.a_0200_0210_999|DJ+C 33.00.a_0200_0210_999|BH</t>
  </si>
  <si>
    <t>C 33.00.a_0200_0220_999|YE+C 33.00.a_0200_0220_999|AE+C 33.00.a_0200_0220_999|SY+C 33.00.a_0200_0220_999|SD+C 33.00.a_0200_0220_999|SA+C 33.00.a_0200_0220_999|QA+C 33.00.a_0200_0220_999|OM+C 33.00.a_0200_0220_999|LY+C 33.00.a_0200_0220_999|LB+C 33.00.a_0200_0220_999|KW+C 33.00.a_0200_0220_999|JO+C 33.00.a_0200_0220_999|IQ+C 33.00.a_0200_0220_999|IR+C 33.00.a_0200_0220_999|DJ+C 33.00.a_0200_0220_999|BH</t>
  </si>
  <si>
    <t>C 33.00.a_0200_0230_999|YE+C 33.00.a_0200_0230_999|AE+C 33.00.a_0200_0230_999|SY+C 33.00.a_0200_0230_999|SD+C 33.00.a_0200_0230_999|SA+C 33.00.a_0200_0230_999|QA+C 33.00.a_0200_0230_999|OM+C 33.00.a_0200_0230_999|LY+C 33.00.a_0200_0230_999|LB+C 33.00.a_0200_0230_999|KW+C 33.00.a_0200_0230_999|JO+C 33.00.a_0200_0230_999|IQ+C 33.00.a_0200_0230_999|IR+C 33.00.a_0200_0230_999|DJ+C 33.00.a_0200_0230_999|BH</t>
  </si>
  <si>
    <t>C 33.00.a_0200_0240_999|YE+C 33.00.a_0200_0240_999|AE+C 33.00.a_0200_0240_999|SY+C 33.00.a_0200_0240_999|SD+C 33.00.a_0200_0240_999|SA+C 33.00.a_0200_0240_999|QA+C 33.00.a_0200_0240_999|OM+C 33.00.a_0200_0240_999|LY+C 33.00.a_0200_0240_999|LB+C 33.00.a_0200_0240_999|KW+C 33.00.a_0200_0240_999|JO+C 33.00.a_0200_0240_999|IQ+C 33.00.a_0200_0240_999|IR+C 33.00.a_0200_0240_999|DJ+C 33.00.a_0200_0240_999|BH</t>
  </si>
  <si>
    <t>C 33.00.a_0200_0250_999|YE+C 33.00.a_0200_0250_999|AE+C 33.00.a_0200_0250_999|SY+C 33.00.a_0200_0250_999|SD+C 33.00.a_0200_0250_999|SA+C 33.00.a_0200_0250_999|QA+C 33.00.a_0200_0250_999|OM+C 33.00.a_0200_0250_999|LY+C 33.00.a_0200_0250_999|LB+C 33.00.a_0200_0250_999|KW+C 33.00.a_0200_0250_999|JO+C 33.00.a_0200_0250_999|IQ+C 33.00.a_0200_0250_999|IR+C 33.00.a_0200_0250_999|DJ+C 33.00.a_0200_0250_999|BH</t>
  </si>
  <si>
    <t>C 33.00.a_0210_0010_999|YE+C 33.00.a_0210_0010_999|AE+C 33.00.a_0210_0010_999|SY+C 33.00.a_0210_0010_999|SD+C 33.00.a_0210_0010_999|SA+C 33.00.a_0210_0010_999|QA+C 33.00.a_0210_0010_999|OM+C 33.00.a_0210_0010_999|LY+C 33.00.a_0210_0010_999|LB+C 33.00.a_0210_0010_999|KW+C 33.00.a_0210_0010_999|JO+C 33.00.a_0210_0010_999|IQ+C 33.00.a_0210_0010_999|IR+C 33.00.a_0210_0010_999|DJ+C 33.00.a_0210_0010_999|BH</t>
  </si>
  <si>
    <t>C 33.00.a_0210_0020_999|YE+C 33.00.a_0210_0020_999|AE+C 33.00.a_0210_0020_999|SY+C 33.00.a_0210_0020_999|SD+C 33.00.a_0210_0020_999|SA+C 33.00.a_0210_0020_999|QA+C 33.00.a_0210_0020_999|OM+C 33.00.a_0210_0020_999|LY+C 33.00.a_0210_0020_999|LB+C 33.00.a_0210_0020_999|KW+C 33.00.a_0210_0020_999|JO+C 33.00.a_0210_0020_999|IQ+C 33.00.a_0210_0020_999|IR+C 33.00.a_0210_0020_999|DJ+C 33.00.a_0210_0020_999|BH</t>
  </si>
  <si>
    <t>C 33.00.a_0210_0030_999|YE+C 33.00.a_0210_0030_999|AE+C 33.00.a_0210_0030_999|SY+C 33.00.a_0210_0030_999|SD+C 33.00.a_0210_0030_999|SA+C 33.00.a_0210_0030_999|QA+C 33.00.a_0210_0030_999|OM+C 33.00.a_0210_0030_999|LY+C 33.00.a_0210_0030_999|LB+C 33.00.a_0210_0030_999|KW+C 33.00.a_0210_0030_999|JO+C 33.00.a_0210_0030_999|IQ+C 33.00.a_0210_0030_999|IR+C 33.00.a_0210_0030_999|DJ+C 33.00.a_0210_0030_999|BH</t>
  </si>
  <si>
    <t>C 33.00.a_0210_0060_999|YE+C 33.00.a_0210_0060_999|AE+C 33.00.a_0210_0060_999|SY+C 33.00.a_0210_0060_999|SD+C 33.00.a_0210_0060_999|SA+C 33.00.a_0210_0060_999|QA+C 33.00.a_0210_0060_999|OM+C 33.00.a_0210_0060_999|LY+C 33.00.a_0210_0060_999|LB+C 33.00.a_0210_0060_999|KW+C 33.00.a_0210_0060_999|JO+C 33.00.a_0210_0060_999|IQ+C 33.00.a_0210_0060_999|IR+C 33.00.a_0210_0060_999|DJ+C 33.00.a_0210_0060_999|BH</t>
  </si>
  <si>
    <t>C 33.00.a_0210_0080_999|YE+C 33.00.a_0210_0080_999|AE+C 33.00.a_0210_0080_999|SY+C 33.00.a_0210_0080_999|SD+C 33.00.a_0210_0080_999|SA+C 33.00.a_0210_0080_999|QA+C 33.00.a_0210_0080_999|OM+C 33.00.a_0210_0080_999|LY+C 33.00.a_0210_0080_999|LB+C 33.00.a_0210_0080_999|KW+C 33.00.a_0210_0080_999|JO+C 33.00.a_0210_0080_999|IQ+C 33.00.a_0210_0080_999|IR+C 33.00.a_0210_0080_999|DJ+C 33.00.a_0210_0080_999|BH</t>
  </si>
  <si>
    <t>C 33.00.a_0210_0100_999|YE+C 33.00.a_0210_0100_999|AE+C 33.00.a_0210_0100_999|SY+C 33.00.a_0210_0100_999|SD+C 33.00.a_0210_0100_999|SA+C 33.00.a_0210_0100_999|QA+C 33.00.a_0210_0100_999|OM+C 33.00.a_0210_0100_999|LY+C 33.00.a_0210_0100_999|LB+C 33.00.a_0210_0100_999|KW+C 33.00.a_0210_0100_999|JO+C 33.00.a_0210_0100_999|IQ+C 33.00.a_0210_0100_999|IR+C 33.00.a_0210_0100_999|DJ+C 33.00.a_0210_0100_999|BH</t>
  </si>
  <si>
    <t>C 33.00.a_0210_0200_999|YE+C 33.00.a_0210_0200_999|AE+C 33.00.a_0210_0200_999|SY+C 33.00.a_0210_0200_999|SD+C 33.00.a_0210_0200_999|SA+C 33.00.a_0210_0200_999|QA+C 33.00.a_0210_0200_999|OM+C 33.00.a_0210_0200_999|LY+C 33.00.a_0210_0200_999|LB+C 33.00.a_0210_0200_999|KW+C 33.00.a_0210_0200_999|JO+C 33.00.a_0210_0200_999|IQ+C 33.00.a_0210_0200_999|IR+C 33.00.a_0210_0200_999|DJ+C 33.00.a_0210_0200_999|BH</t>
  </si>
  <si>
    <t>C 33.00.a_0210_0210_999|YE+C 33.00.a_0210_0210_999|AE+C 33.00.a_0210_0210_999|SY+C 33.00.a_0210_0210_999|SD+C 33.00.a_0210_0210_999|SA+C 33.00.a_0210_0210_999|QA+C 33.00.a_0210_0210_999|OM+C 33.00.a_0210_0210_999|LY+C 33.00.a_0210_0210_999|LB+C 33.00.a_0210_0210_999|KW+C 33.00.a_0210_0210_999|JO+C 33.00.a_0210_0210_999|IQ+C 33.00.a_0210_0210_999|IR+C 33.00.a_0210_0210_999|DJ+C 33.00.a_0210_0210_999|BH</t>
  </si>
  <si>
    <t>C 33.00.a_0210_0220_999|YE+C 33.00.a_0210_0220_999|AE+C 33.00.a_0210_0220_999|SY+C 33.00.a_0210_0220_999|SD+C 33.00.a_0210_0220_999|SA+C 33.00.a_0210_0220_999|QA+C 33.00.a_0210_0220_999|OM+C 33.00.a_0210_0220_999|LY+C 33.00.a_0210_0220_999|LB+C 33.00.a_0210_0220_999|KW+C 33.00.a_0210_0220_999|JO+C 33.00.a_0210_0220_999|IQ+C 33.00.a_0210_0220_999|IR+C 33.00.a_0210_0220_999|DJ+C 33.00.a_0210_0220_999|BH</t>
  </si>
  <si>
    <t>C 33.00.a_0210_0230_999|YE+C 33.00.a_0210_0230_999|AE+C 33.00.a_0210_0230_999|SY+C 33.00.a_0210_0230_999|SD+C 33.00.a_0210_0230_999|SA+C 33.00.a_0210_0230_999|QA+C 33.00.a_0210_0230_999|OM+C 33.00.a_0210_0230_999|LY+C 33.00.a_0210_0230_999|LB+C 33.00.a_0210_0230_999|KW+C 33.00.a_0210_0230_999|JO+C 33.00.a_0210_0230_999|IQ+C 33.00.a_0210_0230_999|IR+C 33.00.a_0210_0230_999|DJ+C 33.00.a_0210_0230_999|BH</t>
  </si>
  <si>
    <t>C 33.00.a_0210_0240_999|YE+C 33.00.a_0210_0240_999|AE+C 33.00.a_0210_0240_999|SY+C 33.00.a_0210_0240_999|SD+C 33.00.a_0210_0240_999|SA+C 33.00.a_0210_0240_999|QA+C 33.00.a_0210_0240_999|OM+C 33.00.a_0210_0240_999|LY+C 33.00.a_0210_0240_999|LB+C 33.00.a_0210_0240_999|KW+C 33.00.a_0210_0240_999|JO+C 33.00.a_0210_0240_999|IQ+C 33.00.a_0210_0240_999|IR+C 33.00.a_0210_0240_999|DJ+C 33.00.a_0210_0240_999|BH</t>
  </si>
  <si>
    <t>C 33.00.a_0210_0250_999|YE+C 33.00.a_0210_0250_999|AE+C 33.00.a_0210_0250_999|SY+C 33.00.a_0210_0250_999|SD+C 33.00.a_0210_0250_999|SA+C 33.00.a_0210_0250_999|QA+C 33.00.a_0210_0250_999|OM+C 33.00.a_0210_0250_999|LY+C 33.00.a_0210_0250_999|LB+C 33.00.a_0210_0250_999|KW+C 33.00.a_0210_0250_999|JO+C 33.00.a_0210_0250_999|IQ+C 33.00.a_0210_0250_999|IR+C 33.00.a_0210_0250_999|DJ+C 33.00.a_0210_0250_999|BH</t>
  </si>
  <si>
    <t>C 33.00.a_0220_0010_999|YE+C 33.00.a_0220_0010_999|AE+C 33.00.a_0220_0010_999|SY+C 33.00.a_0220_0010_999|SD+C 33.00.a_0220_0010_999|SA+C 33.00.a_0220_0010_999|QA+C 33.00.a_0220_0010_999|OM+C 33.00.a_0220_0010_999|LY+C 33.00.a_0220_0010_999|LB+C 33.00.a_0220_0010_999|KW+C 33.00.a_0220_0010_999|JO+C 33.00.a_0220_0010_999|IQ+C 33.00.a_0220_0010_999|IR+C 33.00.a_0220_0010_999|DJ+C 33.00.a_0220_0010_999|BH</t>
  </si>
  <si>
    <t>C 33.00.a_0220_0020_999|YE+C 33.00.a_0220_0020_999|AE+C 33.00.a_0220_0020_999|SY+C 33.00.a_0220_0020_999|SD+C 33.00.a_0220_0020_999|SA+C 33.00.a_0220_0020_999|QA+C 33.00.a_0220_0020_999|OM+C 33.00.a_0220_0020_999|LY+C 33.00.a_0220_0020_999|LB+C 33.00.a_0220_0020_999|KW+C 33.00.a_0220_0020_999|JO+C 33.00.a_0220_0020_999|IQ+C 33.00.a_0220_0020_999|IR+C 33.00.a_0220_0020_999|DJ+C 33.00.a_0220_0020_999|BH</t>
  </si>
  <si>
    <t>C 33.00.a_0220_0030_999|YE+C 33.00.a_0220_0030_999|AE+C 33.00.a_0220_0030_999|SY+C 33.00.a_0220_0030_999|SD+C 33.00.a_0220_0030_999|SA+C 33.00.a_0220_0030_999|QA+C 33.00.a_0220_0030_999|OM+C 33.00.a_0220_0030_999|LY+C 33.00.a_0220_0030_999|LB+C 33.00.a_0220_0030_999|KW+C 33.00.a_0220_0030_999|JO+C 33.00.a_0220_0030_999|IQ+C 33.00.a_0220_0030_999|IR+C 33.00.a_0220_0030_999|DJ+C 33.00.a_0220_0030_999|BH</t>
  </si>
  <si>
    <t>C 33.00.a_0220_0060_999|YE+C 33.00.a_0220_0060_999|AE+C 33.00.a_0220_0060_999|SY+C 33.00.a_0220_0060_999|SD+C 33.00.a_0220_0060_999|SA+C 33.00.a_0220_0060_999|QA+C 33.00.a_0220_0060_999|OM+C 33.00.a_0220_0060_999|LY+C 33.00.a_0220_0060_999|LB+C 33.00.a_0220_0060_999|KW+C 33.00.a_0220_0060_999|JO+C 33.00.a_0220_0060_999|IQ+C 33.00.a_0220_0060_999|IR+C 33.00.a_0220_0060_999|DJ+C 33.00.a_0220_0060_999|BH</t>
  </si>
  <si>
    <t>C 33.00.a_0220_0080_999|YE+C 33.00.a_0220_0080_999|AE+C 33.00.a_0220_0080_999|SY+C 33.00.a_0220_0080_999|SD+C 33.00.a_0220_0080_999|SA+C 33.00.a_0220_0080_999|QA+C 33.00.a_0220_0080_999|OM+C 33.00.a_0220_0080_999|LY+C 33.00.a_0220_0080_999|LB+C 33.00.a_0220_0080_999|KW+C 33.00.a_0220_0080_999|JO+C 33.00.a_0220_0080_999|IQ+C 33.00.a_0220_0080_999|IR+C 33.00.a_0220_0080_999|DJ+C 33.00.a_0220_0080_999|BH</t>
  </si>
  <si>
    <t>C 33.00.a_0220_0100_999|YE+C 33.00.a_0220_0100_999|AE+C 33.00.a_0220_0100_999|SY+C 33.00.a_0220_0100_999|SD+C 33.00.a_0220_0100_999|SA+C 33.00.a_0220_0100_999|QA+C 33.00.a_0220_0100_999|OM+C 33.00.a_0220_0100_999|LY+C 33.00.a_0220_0100_999|LB+C 33.00.a_0220_0100_999|KW+C 33.00.a_0220_0100_999|JO+C 33.00.a_0220_0100_999|IQ+C 33.00.a_0220_0100_999|IR+C 33.00.a_0220_0100_999|DJ+C 33.00.a_0220_0100_999|BH</t>
  </si>
  <si>
    <t>C 33.00.a_0220_0200_999|YE+C 33.00.a_0220_0200_999|AE+C 33.00.a_0220_0200_999|SY+C 33.00.a_0220_0200_999|SD+C 33.00.a_0220_0200_999|SA+C 33.00.a_0220_0200_999|QA+C 33.00.a_0220_0200_999|OM+C 33.00.a_0220_0200_999|LY+C 33.00.a_0220_0200_999|LB+C 33.00.a_0220_0200_999|KW+C 33.00.a_0220_0200_999|JO+C 33.00.a_0220_0200_999|IQ+C 33.00.a_0220_0200_999|IR+C 33.00.a_0220_0200_999|DJ+C 33.00.a_0220_0200_999|BH</t>
  </si>
  <si>
    <t>C 33.00.a_0220_0210_999|YE+C 33.00.a_0220_0210_999|AE+C 33.00.a_0220_0210_999|SY+C 33.00.a_0220_0210_999|SD+C 33.00.a_0220_0210_999|SA+C 33.00.a_0220_0210_999|QA+C 33.00.a_0220_0210_999|OM+C 33.00.a_0220_0210_999|LY+C 33.00.a_0220_0210_999|LB+C 33.00.a_0220_0210_999|KW+C 33.00.a_0220_0210_999|JO+C 33.00.a_0220_0210_999|IQ+C 33.00.a_0220_0210_999|IR+C 33.00.a_0220_0210_999|DJ+C 33.00.a_0220_0210_999|BH</t>
  </si>
  <si>
    <t>C 33.00.a_0220_0220_999|YE+C 33.00.a_0220_0220_999|AE+C 33.00.a_0220_0220_999|SY+C 33.00.a_0220_0220_999|SD+C 33.00.a_0220_0220_999|SA+C 33.00.a_0220_0220_999|QA+C 33.00.a_0220_0220_999|OM+C 33.00.a_0220_0220_999|LY+C 33.00.a_0220_0220_999|LB+C 33.00.a_0220_0220_999|KW+C 33.00.a_0220_0220_999|JO+C 33.00.a_0220_0220_999|IQ+C 33.00.a_0220_0220_999|IR+C 33.00.a_0220_0220_999|DJ+C 33.00.a_0220_0220_999|BH</t>
  </si>
  <si>
    <t>C 33.00.a_0220_0230_999|YE+C 33.00.a_0220_0230_999|AE+C 33.00.a_0220_0230_999|SY+C 33.00.a_0220_0230_999|SD+C 33.00.a_0220_0230_999|SA+C 33.00.a_0220_0230_999|QA+C 33.00.a_0220_0230_999|OM+C 33.00.a_0220_0230_999|LY+C 33.00.a_0220_0230_999|LB+C 33.00.a_0220_0230_999|KW+C 33.00.a_0220_0230_999|JO+C 33.00.a_0220_0230_999|IQ+C 33.00.a_0220_0230_999|IR+C 33.00.a_0220_0230_999|DJ+C 33.00.a_0220_0230_999|BH</t>
  </si>
  <si>
    <t>C 33.00.a_0220_0240_999|YE+C 33.00.a_0220_0240_999|AE+C 33.00.a_0220_0240_999|SY+C 33.00.a_0220_0240_999|SD+C 33.00.a_0220_0240_999|SA+C 33.00.a_0220_0240_999|QA+C 33.00.a_0220_0240_999|OM+C 33.00.a_0220_0240_999|LY+C 33.00.a_0220_0240_999|LB+C 33.00.a_0220_0240_999|KW+C 33.00.a_0220_0240_999|JO+C 33.00.a_0220_0240_999|IQ+C 33.00.a_0220_0240_999|IR+C 33.00.a_0220_0240_999|DJ+C 33.00.a_0220_0240_999|BH</t>
  </si>
  <si>
    <t>C 33.00.a_0220_0250_999|YE+C 33.00.a_0220_0250_999|AE+C 33.00.a_0220_0250_999|SY+C 33.00.a_0220_0250_999|SD+C 33.00.a_0220_0250_999|SA+C 33.00.a_0220_0250_999|QA+C 33.00.a_0220_0250_999|OM+C 33.00.a_0220_0250_999|LY+C 33.00.a_0220_0250_999|LB+C 33.00.a_0220_0250_999|KW+C 33.00.a_0220_0250_999|JO+C 33.00.a_0220_0250_999|IQ+C 33.00.a_0220_0250_999|IR+C 33.00.a_0220_0250_999|DJ+C 33.00.a_0220_0250_999|BH</t>
  </si>
  <si>
    <t>C 33.00.a_0230_0010_999|YE+C 33.00.a_0230_0010_999|AE+C 33.00.a_0230_0010_999|SY+C 33.00.a_0230_0010_999|SD+C 33.00.a_0230_0010_999|SA+C 33.00.a_0230_0010_999|QA+C 33.00.a_0230_0010_999|OM+C 33.00.a_0230_0010_999|LY+C 33.00.a_0230_0010_999|LB+C 33.00.a_0230_0010_999|KW+C 33.00.a_0230_0010_999|JO+C 33.00.a_0230_0010_999|IQ+C 33.00.a_0230_0010_999|IR+C 33.00.a_0230_0010_999|DJ+C 33.00.a_0230_0010_999|BH</t>
  </si>
  <si>
    <t>C 33.00.a_0230_0020_999|YE+C 33.00.a_0230_0020_999|AE+C 33.00.a_0230_0020_999|SY+C 33.00.a_0230_0020_999|SD+C 33.00.a_0230_0020_999|SA+C 33.00.a_0230_0020_999|QA+C 33.00.a_0230_0020_999|OM+C 33.00.a_0230_0020_999|LY+C 33.00.a_0230_0020_999|LB+C 33.00.a_0230_0020_999|KW+C 33.00.a_0230_0020_999|JO+C 33.00.a_0230_0020_999|IQ+C 33.00.a_0230_0020_999|IR+C 33.00.a_0230_0020_999|DJ+C 33.00.a_0230_0020_999|BH</t>
  </si>
  <si>
    <t>C 33.00.a_0230_0030_999|YE+C 33.00.a_0230_0030_999|AE+C 33.00.a_0230_0030_999|SY+C 33.00.a_0230_0030_999|SD+C 33.00.a_0230_0030_999|SA+C 33.00.a_0230_0030_999|QA+C 33.00.a_0230_0030_999|OM+C 33.00.a_0230_0030_999|LY+C 33.00.a_0230_0030_999|LB+C 33.00.a_0230_0030_999|KW+C 33.00.a_0230_0030_999|JO+C 33.00.a_0230_0030_999|IQ+C 33.00.a_0230_0030_999|IR+C 33.00.a_0230_0030_999|DJ+C 33.00.a_0230_0030_999|BH</t>
  </si>
  <si>
    <t>C 33.00.a_0230_0060_999|YE+C 33.00.a_0230_0060_999|AE+C 33.00.a_0230_0060_999|SY+C 33.00.a_0230_0060_999|SD+C 33.00.a_0230_0060_999|SA+C 33.00.a_0230_0060_999|QA+C 33.00.a_0230_0060_999|OM+C 33.00.a_0230_0060_999|LY+C 33.00.a_0230_0060_999|LB+C 33.00.a_0230_0060_999|KW+C 33.00.a_0230_0060_999|JO+C 33.00.a_0230_0060_999|IQ+C 33.00.a_0230_0060_999|IR+C 33.00.a_0230_0060_999|DJ+C 33.00.a_0230_0060_999|BH</t>
  </si>
  <si>
    <t>C 33.00.a_0230_0080_999|YE+C 33.00.a_0230_0080_999|AE+C 33.00.a_0230_0080_999|SY+C 33.00.a_0230_0080_999|SD+C 33.00.a_0230_0080_999|SA+C 33.00.a_0230_0080_999|QA+C 33.00.a_0230_0080_999|OM+C 33.00.a_0230_0080_999|LY+C 33.00.a_0230_0080_999|LB+C 33.00.a_0230_0080_999|KW+C 33.00.a_0230_0080_999|JO+C 33.00.a_0230_0080_999|IQ+C 33.00.a_0230_0080_999|IR+C 33.00.a_0230_0080_999|DJ+C 33.00.a_0230_0080_999|BH</t>
  </si>
  <si>
    <t>C 33.00.a_0230_0100_999|YE+C 33.00.a_0230_0100_999|AE+C 33.00.a_0230_0100_999|SY+C 33.00.a_0230_0100_999|SD+C 33.00.a_0230_0100_999|SA+C 33.00.a_0230_0100_999|QA+C 33.00.a_0230_0100_999|OM+C 33.00.a_0230_0100_999|LY+C 33.00.a_0230_0100_999|LB+C 33.00.a_0230_0100_999|KW+C 33.00.a_0230_0100_999|JO+C 33.00.a_0230_0100_999|IQ+C 33.00.a_0230_0100_999|IR+C 33.00.a_0230_0100_999|DJ+C 33.00.a_0230_0100_999|BH</t>
  </si>
  <si>
    <t>C 33.00.a_0230_0200_999|YE+C 33.00.a_0230_0200_999|AE+C 33.00.a_0230_0200_999|SY+C 33.00.a_0230_0200_999|SD+C 33.00.a_0230_0200_999|SA+C 33.00.a_0230_0200_999|QA+C 33.00.a_0230_0200_999|OM+C 33.00.a_0230_0200_999|LY+C 33.00.a_0230_0200_999|LB+C 33.00.a_0230_0200_999|KW+C 33.00.a_0230_0200_999|JO+C 33.00.a_0230_0200_999|IQ+C 33.00.a_0230_0200_999|IR+C 33.00.a_0230_0200_999|DJ+C 33.00.a_0230_0200_999|BH</t>
  </si>
  <si>
    <t>C 33.00.a_0230_0210_999|YE+C 33.00.a_0230_0210_999|AE+C 33.00.a_0230_0210_999|SY+C 33.00.a_0230_0210_999|SD+C 33.00.a_0230_0210_999|SA+C 33.00.a_0230_0210_999|QA+C 33.00.a_0230_0210_999|OM+C 33.00.a_0230_0210_999|LY+C 33.00.a_0230_0210_999|LB+C 33.00.a_0230_0210_999|KW+C 33.00.a_0230_0210_999|JO+C 33.00.a_0230_0210_999|IQ+C 33.00.a_0230_0210_999|IR+C 33.00.a_0230_0210_999|DJ+C 33.00.a_0230_0210_999|BH</t>
  </si>
  <si>
    <t>C 33.00.a_0230_0220_999|YE+C 33.00.a_0230_0220_999|AE+C 33.00.a_0230_0220_999|SY+C 33.00.a_0230_0220_999|SD+C 33.00.a_0230_0220_999|SA+C 33.00.a_0230_0220_999|QA+C 33.00.a_0230_0220_999|OM+C 33.00.a_0230_0220_999|LY+C 33.00.a_0230_0220_999|LB+C 33.00.a_0230_0220_999|KW+C 33.00.a_0230_0220_999|JO+C 33.00.a_0230_0220_999|IQ+C 33.00.a_0230_0220_999|IR+C 33.00.a_0230_0220_999|DJ+C 33.00.a_0230_0220_999|BH</t>
  </si>
  <si>
    <t>C 33.00.a_0230_0230_999|YE+C 33.00.a_0230_0230_999|AE+C 33.00.a_0230_0230_999|SY+C 33.00.a_0230_0230_999|SD+C 33.00.a_0230_0230_999|SA+C 33.00.a_0230_0230_999|QA+C 33.00.a_0230_0230_999|OM+C 33.00.a_0230_0230_999|LY+C 33.00.a_0230_0230_999|LB+C 33.00.a_0230_0230_999|KW+C 33.00.a_0230_0230_999|JO+C 33.00.a_0230_0230_999|IQ+C 33.00.a_0230_0230_999|IR+C 33.00.a_0230_0230_999|DJ+C 33.00.a_0230_0230_999|BH</t>
  </si>
  <si>
    <t>C 33.00.a_0230_0240_999|YE+C 33.00.a_0230_0240_999|AE+C 33.00.a_0230_0240_999|SY+C 33.00.a_0230_0240_999|SD+C 33.00.a_0230_0240_999|SA+C 33.00.a_0230_0240_999|QA+C 33.00.a_0230_0240_999|OM+C 33.00.a_0230_0240_999|LY+C 33.00.a_0230_0240_999|LB+C 33.00.a_0230_0240_999|KW+C 33.00.a_0230_0240_999|JO+C 33.00.a_0230_0240_999|IQ+C 33.00.a_0230_0240_999|IR+C 33.00.a_0230_0240_999|DJ+C 33.00.a_0230_0240_999|BH</t>
  </si>
  <si>
    <t>C 33.00.a_0230_0250_999|YE+C 33.00.a_0230_0250_999|AE+C 33.00.a_0230_0250_999|SY+C 33.00.a_0230_0250_999|SD+C 33.00.a_0230_0250_999|SA+C 33.00.a_0230_0250_999|QA+C 33.00.a_0230_0250_999|OM+C 33.00.a_0230_0250_999|LY+C 33.00.a_0230_0250_999|LB+C 33.00.a_0230_0250_999|KW+C 33.00.a_0230_0250_999|JO+C 33.00.a_0230_0250_999|IQ+C 33.00.a_0230_0250_999|IR+C 33.00.a_0230_0250_999|DJ+C 33.00.a_0230_0250_999|BH</t>
  </si>
  <si>
    <t>C 33.00.a_0010_0300_999|YE+C 33.00.a_0010_0300_999|AE+C 33.00.a_0010_0300_999|SY+C 33.00.a_0010_0300_999|SD+C 33.00.a_0010_0300_999|SA+C 33.00.a_0010_0300_999|QA+C 33.00.a_0010_0300_999|OM+C 33.00.a_0010_0300_999|LY+C 33.00.a_0010_0300_999|LB+C 33.00.a_0010_0300_999|KW+C 33.00.a_0010_0300_999|JO+C 33.00.a_0010_0300_999|IQ+C 33.00.a_0010_0300_999|IR+C 33.00.a_0010_0300_999|DJ+C 33.00.a_0010_0300_999|BH</t>
  </si>
  <si>
    <t>C 33.00.a_0170_0010_999|AR+C 33.00.a_0170_0010_999|BZ+C 33.00.a_0170_0010_999|BO+C 33.00.a_0170_0010_999|BR+C 33.00.a_0170_0010_999|CL+C 33.00.a_0170_0010_999|CO+C 33.00.a_0170_0010_999|CR+C 33.00.a_0170_0010_999|DM+C 33.00.a_0170_0010_999|DO+C 33.00.a_0170_0010_999|EC+C 33.00.a_0170_0010_999|SV+C 33.00.a_0170_0010_999|GD+C 33.00.a_0170_0010_999|GT+C 33.00.a_0170_0010_999|GY+C 33.00.a_0170_0010_999|HT+C 33.00.a_0170_0010_999|HN+C 33.00.a_0170_0010_999|JM+C 33.00.a_0170_0010_999|MX+C 33.00.a_0170_0010_999|NI+C 33.00.a_0170_0010_999|PA+C 33.00.a_0170_0010_999|PY+C 33.00.a_0170_0010_999|PE+C 33.00.a_0170_0010_999|KN+C 33.00.a_0170_0010_999|LC+C 33.00.a_0170_0010_999|VC+C 33.00.a_0170_0010_999|SR+C 33.00.a_0170_0010_999|TT+C 33.00.a_0170_0010_999|UY+C 33.00.a_0170_0010_999|VE+C 33.00.a_0170_0010_999|AG+C 33.00.a_0170_0010_999|AW+C 33.00.a_0170_0010_999|BS+C 33.00.a_0170_0010_999|BB+C 33.00.a_0170_0010_999|KY+C 33.00.a_0170_0010_999|CU+C 33.00.a_0170_0010_999|GF+C 33.00.a_0170_0010_999|GP+C 33.00.a_0170_0010_999|MQ+C 33.00.a_0170_0010_999|PR+C 33.00.a_0170_0010_999|BL+C 33.00.a_0170_0010_999|TC+C 33.00.a_0170_0010_999|VG+C 33.00.a_0170_0010_999|VI</t>
  </si>
  <si>
    <t>C 33.00.a_0170_0020_999|AR+C 33.00.a_0170_0020_999|BZ+C 33.00.a_0170_0020_999|BO+C 33.00.a_0170_0020_999|BR+C 33.00.a_0170_0020_999|CL+C 33.00.a_0170_0020_999|CO+C 33.00.a_0170_0020_999|CR+C 33.00.a_0170_0020_999|DM+C 33.00.a_0170_0020_999|DO+C 33.00.a_0170_0020_999|EC+C 33.00.a_0170_0020_999|SV+C 33.00.a_0170_0020_999|GD+C 33.00.a_0170_0020_999|GT+C 33.00.a_0170_0020_999|GY+C 33.00.a_0170_0020_999|HT+C 33.00.a_0170_0020_999|HN+C 33.00.a_0170_0020_999|JM+C 33.00.a_0170_0020_999|MX+C 33.00.a_0170_0020_999|NI+C 33.00.a_0170_0020_999|PA+C 33.00.a_0170_0020_999|PY+C 33.00.a_0170_0020_999|PE+C 33.00.a_0170_0020_999|KN+C 33.00.a_0170_0020_999|LC+C 33.00.a_0170_0020_999|VC+C 33.00.a_0170_0020_999|SR+C 33.00.a_0170_0020_999|TT+C 33.00.a_0170_0020_999|UY+C 33.00.a_0170_0020_999|VE+C 33.00.a_0170_0020_999|AG+C 33.00.a_0170_0020_999|AW+C 33.00.a_0170_0020_999|BS+C 33.00.a_0170_0020_999|BB+C 33.00.a_0170_0020_999|KY+C 33.00.a_0170_0020_999|CU+C 33.00.a_0170_0020_999|GF+C 33.00.a_0170_0020_999|GP+C 33.00.a_0170_0020_999|MQ+C 33.00.a_0170_0020_999|PR+C 33.00.a_0170_0020_999|BL+C 33.00.a_0170_0020_999|TC+C 33.00.a_0170_0020_999|VG+C 33.00.a_0170_0020_999|VI</t>
  </si>
  <si>
    <t>C 33.00.a_0170_0030_999|AR+C 33.00.a_0170_0030_999|BZ+C 33.00.a_0170_0030_999|BO+C 33.00.a_0170_0030_999|BR+C 33.00.a_0170_0030_999|CL+C 33.00.a_0170_0030_999|CO+C 33.00.a_0170_0030_999|CR+C 33.00.a_0170_0030_999|DM+C 33.00.a_0170_0030_999|DO+C 33.00.a_0170_0030_999|EC+C 33.00.a_0170_0030_999|SV+C 33.00.a_0170_0030_999|GD+C 33.00.a_0170_0030_999|GT+C 33.00.a_0170_0030_999|GY+C 33.00.a_0170_0030_999|HT+C 33.00.a_0170_0030_999|HN+C 33.00.a_0170_0030_999|JM+C 33.00.a_0170_0030_999|MX+C 33.00.a_0170_0030_999|NI+C 33.00.a_0170_0030_999|PA+C 33.00.a_0170_0030_999|PY+C 33.00.a_0170_0030_999|PE+C 33.00.a_0170_0030_999|KN+C 33.00.a_0170_0030_999|LC+C 33.00.a_0170_0030_999|VC+C 33.00.a_0170_0030_999|SR+C 33.00.a_0170_0030_999|TT+C 33.00.a_0170_0030_999|UY+C 33.00.a_0170_0030_999|VE+C 33.00.a_0170_0030_999|AG+C 33.00.a_0170_0030_999|AW+C 33.00.a_0170_0030_999|BS+C 33.00.a_0170_0030_999|BB+C 33.00.a_0170_0030_999|KY+C 33.00.a_0170_0030_999|CU+C 33.00.a_0170_0030_999|GF+C 33.00.a_0170_0030_999|GP+C 33.00.a_0170_0030_999|MQ+C 33.00.a_0170_0030_999|PR+C 33.00.a_0170_0030_999|BL+C 33.00.a_0170_0030_999|TC+C 33.00.a_0170_0030_999|VG+C 33.00.a_0170_0030_999|VI</t>
  </si>
  <si>
    <t>C 33.00.a_0170_0060_999|AR+C 33.00.a_0170_0060_999|BZ+C 33.00.a_0170_0060_999|BO+C 33.00.a_0170_0060_999|BR+C 33.00.a_0170_0060_999|CL+C 33.00.a_0170_0060_999|CO+C 33.00.a_0170_0060_999|CR+C 33.00.a_0170_0060_999|DM+C 33.00.a_0170_0060_999|DO+C 33.00.a_0170_0060_999|EC+C 33.00.a_0170_0060_999|SV+C 33.00.a_0170_0060_999|GD+C 33.00.a_0170_0060_999|GT+C 33.00.a_0170_0060_999|GY+C 33.00.a_0170_0060_999|HT+C 33.00.a_0170_0060_999|HN+C 33.00.a_0170_0060_999|JM+C 33.00.a_0170_0060_999|MX+C 33.00.a_0170_0060_999|NI+C 33.00.a_0170_0060_999|PA+C 33.00.a_0170_0060_999|PY+C 33.00.a_0170_0060_999|PE+C 33.00.a_0170_0060_999|KN+C 33.00.a_0170_0060_999|LC+C 33.00.a_0170_0060_999|VC+C 33.00.a_0170_0060_999|SR+C 33.00.a_0170_0060_999|TT+C 33.00.a_0170_0060_999|UY+C 33.00.a_0170_0060_999|VE+C 33.00.a_0170_0060_999|AG+C 33.00.a_0170_0060_999|AW+C 33.00.a_0170_0060_999|BS+C 33.00.a_0170_0060_999|BB+C 33.00.a_0170_0060_999|KY+C 33.00.a_0170_0060_999|CU+C 33.00.a_0170_0060_999|GF+C 33.00.a_0170_0060_999|GP+C 33.00.a_0170_0060_999|MQ+C 33.00.a_0170_0060_999|PR+C 33.00.a_0170_0060_999|BL+C 33.00.a_0170_0060_999|TC+C 33.00.a_0170_0060_999|VG+C 33.00.a_0170_0060_999|VI</t>
  </si>
  <si>
    <t>C 33.00.a_0170_0080_999|AR+C 33.00.a_0170_0080_999|BZ+C 33.00.a_0170_0080_999|BO+C 33.00.a_0170_0080_999|BR+C 33.00.a_0170_0080_999|CL+C 33.00.a_0170_0080_999|CO+C 33.00.a_0170_0080_999|CR+C 33.00.a_0170_0080_999|DM+C 33.00.a_0170_0080_999|DO+C 33.00.a_0170_0080_999|EC+C 33.00.a_0170_0080_999|SV+C 33.00.a_0170_0080_999|GD+C 33.00.a_0170_0080_999|GT+C 33.00.a_0170_0080_999|GY+C 33.00.a_0170_0080_999|HT+C 33.00.a_0170_0080_999|HN+C 33.00.a_0170_0080_999|JM+C 33.00.a_0170_0080_999|MX+C 33.00.a_0170_0080_999|NI+C 33.00.a_0170_0080_999|PA+C 33.00.a_0170_0080_999|PY+C 33.00.a_0170_0080_999|PE+C 33.00.a_0170_0080_999|KN+C 33.00.a_0170_0080_999|LC+C 33.00.a_0170_0080_999|VC+C 33.00.a_0170_0080_999|SR+C 33.00.a_0170_0080_999|TT+C 33.00.a_0170_0080_999|UY+C 33.00.a_0170_0080_999|VE+C 33.00.a_0170_0080_999|AG+C 33.00.a_0170_0080_999|AW+C 33.00.a_0170_0080_999|BS+C 33.00.a_0170_0080_999|BB+C 33.00.a_0170_0080_999|KY+C 33.00.a_0170_0080_999|CU+C 33.00.a_0170_0080_999|GF+C 33.00.a_0170_0080_999|GP+C 33.00.a_0170_0080_999|MQ+C 33.00.a_0170_0080_999|PR+C 33.00.a_0170_0080_999|BL+C 33.00.a_0170_0080_999|TC+C 33.00.a_0170_0080_999|VG+C 33.00.a_0170_0080_999|VI</t>
  </si>
  <si>
    <t>C 33.00.a_0170_0100_999|AR+C 33.00.a_0170_0100_999|BZ+C 33.00.a_0170_0100_999|BO+C 33.00.a_0170_0100_999|BR+C 33.00.a_0170_0100_999|CL+C 33.00.a_0170_0100_999|CO+C 33.00.a_0170_0100_999|CR+C 33.00.a_0170_0100_999|DM+C 33.00.a_0170_0100_999|DO+C 33.00.a_0170_0100_999|EC+C 33.00.a_0170_0100_999|SV+C 33.00.a_0170_0100_999|GD+C 33.00.a_0170_0100_999|GT+C 33.00.a_0170_0100_999|GY+C 33.00.a_0170_0100_999|HT+C 33.00.a_0170_0100_999|HN+C 33.00.a_0170_0100_999|JM+C 33.00.a_0170_0100_999|MX+C 33.00.a_0170_0100_999|NI+C 33.00.a_0170_0100_999|PA+C 33.00.a_0170_0100_999|PY+C 33.00.a_0170_0100_999|PE+C 33.00.a_0170_0100_999|KN+C 33.00.a_0170_0100_999|LC+C 33.00.a_0170_0100_999|VC+C 33.00.a_0170_0100_999|SR+C 33.00.a_0170_0100_999|TT+C 33.00.a_0170_0100_999|UY+C 33.00.a_0170_0100_999|VE+C 33.00.a_0170_0100_999|AG+C 33.00.a_0170_0100_999|AW+C 33.00.a_0170_0100_999|BS+C 33.00.a_0170_0100_999|BB+C 33.00.a_0170_0100_999|KY+C 33.00.a_0170_0100_999|CU+C 33.00.a_0170_0100_999|GF+C 33.00.a_0170_0100_999|GP+C 33.00.a_0170_0100_999|MQ+C 33.00.a_0170_0100_999|PR+C 33.00.a_0170_0100_999|BL+C 33.00.a_0170_0100_999|TC+C 33.00.a_0170_0100_999|VG+C 33.00.a_0170_0100_999|VI</t>
  </si>
  <si>
    <t>C 33.00.a_0170_0200_999|AR+C 33.00.a_0170_0200_999|BZ+C 33.00.a_0170_0200_999|BO+C 33.00.a_0170_0200_999|BR+C 33.00.a_0170_0200_999|CL+C 33.00.a_0170_0200_999|CO+C 33.00.a_0170_0200_999|CR+C 33.00.a_0170_0200_999|DM+C 33.00.a_0170_0200_999|DO+C 33.00.a_0170_0200_999|EC+C 33.00.a_0170_0200_999|SV+C 33.00.a_0170_0200_999|GD+C 33.00.a_0170_0200_999|GT+C 33.00.a_0170_0200_999|GY+C 33.00.a_0170_0200_999|HT+C 33.00.a_0170_0200_999|HN+C 33.00.a_0170_0200_999|JM+C 33.00.a_0170_0200_999|MX+C 33.00.a_0170_0200_999|NI+C 33.00.a_0170_0200_999|PA+C 33.00.a_0170_0200_999|PY+C 33.00.a_0170_0200_999|PE+C 33.00.a_0170_0200_999|KN+C 33.00.a_0170_0200_999|LC+C 33.00.a_0170_0200_999|VC+C 33.00.a_0170_0200_999|SR+C 33.00.a_0170_0200_999|TT+C 33.00.a_0170_0200_999|UY+C 33.00.a_0170_0200_999|VE+C 33.00.a_0170_0200_999|AG+C 33.00.a_0170_0200_999|AW+C 33.00.a_0170_0200_999|BS+C 33.00.a_0170_0200_999|BB+C 33.00.a_0170_0200_999|KY+C 33.00.a_0170_0200_999|CU+C 33.00.a_0170_0200_999|GF+C 33.00.a_0170_0200_999|GP+C 33.00.a_0170_0200_999|MQ+C 33.00.a_0170_0200_999|PR+C 33.00.a_0170_0200_999|BL+C 33.00.a_0170_0200_999|TC+C 33.00.a_0170_0200_999|VG+C 33.00.a_0170_0200_999|VI</t>
  </si>
  <si>
    <t>C 33.00.a_0170_0210_999|AR+C 33.00.a_0170_0210_999|BZ+C 33.00.a_0170_0210_999|BO+C 33.00.a_0170_0210_999|BR+C 33.00.a_0170_0210_999|CL+C 33.00.a_0170_0210_999|CO+C 33.00.a_0170_0210_999|CR+C 33.00.a_0170_0210_999|DM+C 33.00.a_0170_0210_999|DO+C 33.00.a_0170_0210_999|EC+C 33.00.a_0170_0210_999|SV+C 33.00.a_0170_0210_999|GD+C 33.00.a_0170_0210_999|GT+C 33.00.a_0170_0210_999|GY+C 33.00.a_0170_0210_999|HT+C 33.00.a_0170_0210_999|HN+C 33.00.a_0170_0210_999|JM+C 33.00.a_0170_0210_999|MX+C 33.00.a_0170_0210_999|NI+C 33.00.a_0170_0210_999|PA+C 33.00.a_0170_0210_999|PY+C 33.00.a_0170_0210_999|PE+C 33.00.a_0170_0210_999|KN+C 33.00.a_0170_0210_999|LC+C 33.00.a_0170_0210_999|VC+C 33.00.a_0170_0210_999|SR+C 33.00.a_0170_0210_999|TT+C 33.00.a_0170_0210_999|UY+C 33.00.a_0170_0210_999|VE+C 33.00.a_0170_0210_999|AG+C 33.00.a_0170_0210_999|AW+C 33.00.a_0170_0210_999|BS+C 33.00.a_0170_0210_999|BB+C 33.00.a_0170_0210_999|KY+C 33.00.a_0170_0210_999|CU+C 33.00.a_0170_0210_999|GF+C 33.00.a_0170_0210_999|GP+C 33.00.a_0170_0210_999|MQ+C 33.00.a_0170_0210_999|PR+C 33.00.a_0170_0210_999|BL+C 33.00.a_0170_0210_999|TC+C 33.00.a_0170_0210_999|VG+C 33.00.a_0170_0210_999|VI</t>
  </si>
  <si>
    <t>C 33.00.a_0170_0220_999|AR+C 33.00.a_0170_0220_999|BZ+C 33.00.a_0170_0220_999|BO+C 33.00.a_0170_0220_999|BR+C 33.00.a_0170_0220_999|CL+C 33.00.a_0170_0220_999|CO+C 33.00.a_0170_0220_999|CR+C 33.00.a_0170_0220_999|DM+C 33.00.a_0170_0220_999|DO+C 33.00.a_0170_0220_999|EC+C 33.00.a_0170_0220_999|SV+C 33.00.a_0170_0220_999|GD+C 33.00.a_0170_0220_999|GT+C 33.00.a_0170_0220_999|GY+C 33.00.a_0170_0220_999|HT+C 33.00.a_0170_0220_999|HN+C 33.00.a_0170_0220_999|JM+C 33.00.a_0170_0220_999|MX+C 33.00.a_0170_0220_999|NI+C 33.00.a_0170_0220_999|PA+C 33.00.a_0170_0220_999|PY+C 33.00.a_0170_0220_999|PE+C 33.00.a_0170_0220_999|KN+C 33.00.a_0170_0220_999|LC+C 33.00.a_0170_0220_999|VC+C 33.00.a_0170_0220_999|SR+C 33.00.a_0170_0220_999|TT+C 33.00.a_0170_0220_999|UY+C 33.00.a_0170_0220_999|VE+C 33.00.a_0170_0220_999|AG+C 33.00.a_0170_0220_999|AW+C 33.00.a_0170_0220_999|BS+C 33.00.a_0170_0220_999|BB+C 33.00.a_0170_0220_999|KY+C 33.00.a_0170_0220_999|CU+C 33.00.a_0170_0220_999|GF+C 33.00.a_0170_0220_999|GP+C 33.00.a_0170_0220_999|MQ+C 33.00.a_0170_0220_999|PR+C 33.00.a_0170_0220_999|BL+C 33.00.a_0170_0220_999|TC+C 33.00.a_0170_0220_999|VG+C 33.00.a_0170_0220_999|VI</t>
  </si>
  <si>
    <t>C 33.00.a_0170_0230_999|AR+C 33.00.a_0170_0230_999|BZ+C 33.00.a_0170_0230_999|BO+C 33.00.a_0170_0230_999|BR+C 33.00.a_0170_0230_999|CL+C 33.00.a_0170_0230_999|CO+C 33.00.a_0170_0230_999|CR+C 33.00.a_0170_0230_999|DM+C 33.00.a_0170_0230_999|DO+C 33.00.a_0170_0230_999|EC+C 33.00.a_0170_0230_999|SV+C 33.00.a_0170_0230_999|GD+C 33.00.a_0170_0230_999|GT+C 33.00.a_0170_0230_999|GY+C 33.00.a_0170_0230_999|HT+C 33.00.a_0170_0230_999|HN+C 33.00.a_0170_0230_999|JM+C 33.00.a_0170_0230_999|MX+C 33.00.a_0170_0230_999|NI+C 33.00.a_0170_0230_999|PA+C 33.00.a_0170_0230_999|PY+C 33.00.a_0170_0230_999|PE+C 33.00.a_0170_0230_999|KN+C 33.00.a_0170_0230_999|LC+C 33.00.a_0170_0230_999|VC+C 33.00.a_0170_0230_999|SR+C 33.00.a_0170_0230_999|TT+C 33.00.a_0170_0230_999|UY+C 33.00.a_0170_0230_999|VE+C 33.00.a_0170_0230_999|AG+C 33.00.a_0170_0230_999|AW+C 33.00.a_0170_0230_999|BS+C 33.00.a_0170_0230_999|BB+C 33.00.a_0170_0230_999|KY+C 33.00.a_0170_0230_999|CU+C 33.00.a_0170_0230_999|GF+C 33.00.a_0170_0230_999|GP+C 33.00.a_0170_0230_999|MQ+C 33.00.a_0170_0230_999|PR+C 33.00.a_0170_0230_999|BL+C 33.00.a_0170_0230_999|TC+C 33.00.a_0170_0230_999|VG+C 33.00.a_0170_0230_999|VI</t>
  </si>
  <si>
    <t>C 33.00.a_0170_0240_999|AR+C 33.00.a_0170_0240_999|BZ+C 33.00.a_0170_0240_999|BO+C 33.00.a_0170_0240_999|BR+C 33.00.a_0170_0240_999|CL+C 33.00.a_0170_0240_999|CO+C 33.00.a_0170_0240_999|CR+C 33.00.a_0170_0240_999|DM+C 33.00.a_0170_0240_999|DO+C 33.00.a_0170_0240_999|EC+C 33.00.a_0170_0240_999|SV+C 33.00.a_0170_0240_999|GD+C 33.00.a_0170_0240_999|GT+C 33.00.a_0170_0240_999|GY+C 33.00.a_0170_0240_999|HT+C 33.00.a_0170_0240_999|HN+C 33.00.a_0170_0240_999|JM+C 33.00.a_0170_0240_999|MX+C 33.00.a_0170_0240_999|NI+C 33.00.a_0170_0240_999|PA+C 33.00.a_0170_0240_999|PY+C 33.00.a_0170_0240_999|PE+C 33.00.a_0170_0240_999|KN+C 33.00.a_0170_0240_999|LC+C 33.00.a_0170_0240_999|VC+C 33.00.a_0170_0240_999|SR+C 33.00.a_0170_0240_999|TT+C 33.00.a_0170_0240_999|UY+C 33.00.a_0170_0240_999|VE+C 33.00.a_0170_0240_999|AG+C 33.00.a_0170_0240_999|AW+C 33.00.a_0170_0240_999|BS+C 33.00.a_0170_0240_999|BB+C 33.00.a_0170_0240_999|KY+C 33.00.a_0170_0240_999|CU+C 33.00.a_0170_0240_999|GF+C 33.00.a_0170_0240_999|GP+C 33.00.a_0170_0240_999|MQ+C 33.00.a_0170_0240_999|PR+C 33.00.a_0170_0240_999|BL+C 33.00.a_0170_0240_999|TC+C 33.00.a_0170_0240_999|VG+C 33.00.a_0170_0240_999|VI</t>
  </si>
  <si>
    <t>C 33.00.a_0170_0250_999|AR+C 33.00.a_0170_0250_999|BZ+C 33.00.a_0170_0250_999|BO+C 33.00.a_0170_0250_999|BR+C 33.00.a_0170_0250_999|CL+C 33.00.a_0170_0250_999|CO+C 33.00.a_0170_0250_999|CR+C 33.00.a_0170_0250_999|DM+C 33.00.a_0170_0250_999|DO+C 33.00.a_0170_0250_999|EC+C 33.00.a_0170_0250_999|SV+C 33.00.a_0170_0250_999|GD+C 33.00.a_0170_0250_999|GT+C 33.00.a_0170_0250_999|GY+C 33.00.a_0170_0250_999|HT+C 33.00.a_0170_0250_999|HN+C 33.00.a_0170_0250_999|JM+C 33.00.a_0170_0250_999|MX+C 33.00.a_0170_0250_999|NI+C 33.00.a_0170_0250_999|PA+C 33.00.a_0170_0250_999|PY+C 33.00.a_0170_0250_999|PE+C 33.00.a_0170_0250_999|KN+C 33.00.a_0170_0250_999|LC+C 33.00.a_0170_0250_999|VC+C 33.00.a_0170_0250_999|SR+C 33.00.a_0170_0250_999|TT+C 33.00.a_0170_0250_999|UY+C 33.00.a_0170_0250_999|VE+C 33.00.a_0170_0250_999|AG+C 33.00.a_0170_0250_999|AW+C 33.00.a_0170_0250_999|BS+C 33.00.a_0170_0250_999|BB+C 33.00.a_0170_0250_999|KY+C 33.00.a_0170_0250_999|CU+C 33.00.a_0170_0250_999|GF+C 33.00.a_0170_0250_999|GP+C 33.00.a_0170_0250_999|MQ+C 33.00.a_0170_0250_999|PR+C 33.00.a_0170_0250_999|BL+C 33.00.a_0170_0250_999|TC+C 33.00.a_0170_0250_999|VG+C 33.00.a_0170_0250_999|VI</t>
  </si>
  <si>
    <t>C 33.00.a_0180_0010_999|AR+C 33.00.a_0180_0010_999|BZ+C 33.00.a_0180_0010_999|BO+C 33.00.a_0180_0010_999|BR+C 33.00.a_0180_0010_999|CL+C 33.00.a_0180_0010_999|CO+C 33.00.a_0180_0010_999|CR+C 33.00.a_0180_0010_999|DM+C 33.00.a_0180_0010_999|DO+C 33.00.a_0180_0010_999|EC+C 33.00.a_0180_0010_999|SV+C 33.00.a_0180_0010_999|GD+C 33.00.a_0180_0010_999|GT+C 33.00.a_0180_0010_999|GY+C 33.00.a_0180_0010_999|HT+C 33.00.a_0180_0010_999|HN+C 33.00.a_0180_0010_999|JM+C 33.00.a_0180_0010_999|MX+C 33.00.a_0180_0010_999|NI+C 33.00.a_0180_0010_999|PA+C 33.00.a_0180_0010_999|PY+C 33.00.a_0180_0010_999|PE+C 33.00.a_0180_0010_999|KN+C 33.00.a_0180_0010_999|LC+C 33.00.a_0180_0010_999|VC+C 33.00.a_0180_0010_999|SR+C 33.00.a_0180_0010_999|TT+C 33.00.a_0180_0010_999|UY+C 33.00.a_0180_0010_999|VE+C 33.00.a_0180_0010_999|AG+C 33.00.a_0180_0010_999|AW+C 33.00.a_0180_0010_999|BS+C 33.00.a_0180_0010_999|BB+C 33.00.a_0180_0010_999|KY+C 33.00.a_0180_0010_999|CU+C 33.00.a_0180_0010_999|GF+C 33.00.a_0180_0010_999|GP+C 33.00.a_0180_0010_999|MQ+C 33.00.a_0180_0010_999|PR+C 33.00.a_0180_0010_999|BL+C 33.00.a_0180_0010_999|TC+C 33.00.a_0180_0010_999|VG+C 33.00.a_0180_0010_999|VI</t>
  </si>
  <si>
    <t>C 33.00.a_0180_0020_999|AR+C 33.00.a_0180_0020_999|BZ+C 33.00.a_0180_0020_999|BO+C 33.00.a_0180_0020_999|BR+C 33.00.a_0180_0020_999|CL+C 33.00.a_0180_0020_999|CO+C 33.00.a_0180_0020_999|CR+C 33.00.a_0180_0020_999|DM+C 33.00.a_0180_0020_999|DO+C 33.00.a_0180_0020_999|EC+C 33.00.a_0180_0020_999|SV+C 33.00.a_0180_0020_999|GD+C 33.00.a_0180_0020_999|GT+C 33.00.a_0180_0020_999|GY+C 33.00.a_0180_0020_999|HT+C 33.00.a_0180_0020_999|HN+C 33.00.a_0180_0020_999|JM+C 33.00.a_0180_0020_999|MX+C 33.00.a_0180_0020_999|NI+C 33.00.a_0180_0020_999|PA+C 33.00.a_0180_0020_999|PY+C 33.00.a_0180_0020_999|PE+C 33.00.a_0180_0020_999|KN+C 33.00.a_0180_0020_999|LC+C 33.00.a_0180_0020_999|VC+C 33.00.a_0180_0020_999|SR+C 33.00.a_0180_0020_999|TT+C 33.00.a_0180_0020_999|UY+C 33.00.a_0180_0020_999|VE+C 33.00.a_0180_0020_999|AG+C 33.00.a_0180_0020_999|AW+C 33.00.a_0180_0020_999|BS+C 33.00.a_0180_0020_999|BB+C 33.00.a_0180_0020_999|KY+C 33.00.a_0180_0020_999|CU+C 33.00.a_0180_0020_999|GF+C 33.00.a_0180_0020_999|GP+C 33.00.a_0180_0020_999|MQ+C 33.00.a_0180_0020_999|PR+C 33.00.a_0180_0020_999|BL+C 33.00.a_0180_0020_999|TC+C 33.00.a_0180_0020_999|VG+C 33.00.a_0180_0020_999|VI</t>
  </si>
  <si>
    <t>C 33.00.a_0180_0030_999|AR+C 33.00.a_0180_0030_999|BZ+C 33.00.a_0180_0030_999|BO+C 33.00.a_0180_0030_999|BR+C 33.00.a_0180_0030_999|CL+C 33.00.a_0180_0030_999|CO+C 33.00.a_0180_0030_999|CR+C 33.00.a_0180_0030_999|DM+C 33.00.a_0180_0030_999|DO+C 33.00.a_0180_0030_999|EC+C 33.00.a_0180_0030_999|SV+C 33.00.a_0180_0030_999|GD+C 33.00.a_0180_0030_999|GT+C 33.00.a_0180_0030_999|GY+C 33.00.a_0180_0030_999|HT+C 33.00.a_0180_0030_999|HN+C 33.00.a_0180_0030_999|JM+C 33.00.a_0180_0030_999|MX+C 33.00.a_0180_0030_999|NI+C 33.00.a_0180_0030_999|PA+C 33.00.a_0180_0030_999|PY+C 33.00.a_0180_0030_999|PE+C 33.00.a_0180_0030_999|KN+C 33.00.a_0180_0030_999|LC+C 33.00.a_0180_0030_999|VC+C 33.00.a_0180_0030_999|SR+C 33.00.a_0180_0030_999|TT+C 33.00.a_0180_0030_999|UY+C 33.00.a_0180_0030_999|VE+C 33.00.a_0180_0030_999|AG+C 33.00.a_0180_0030_999|AW+C 33.00.a_0180_0030_999|BS+C 33.00.a_0180_0030_999|BB+C 33.00.a_0180_0030_999|KY+C 33.00.a_0180_0030_999|CU+C 33.00.a_0180_0030_999|GF+C 33.00.a_0180_0030_999|GP+C 33.00.a_0180_0030_999|MQ+C 33.00.a_0180_0030_999|PR+C 33.00.a_0180_0030_999|BL+C 33.00.a_0180_0030_999|TC+C 33.00.a_0180_0030_999|VG+C 33.00.a_0180_0030_999|VI</t>
  </si>
  <si>
    <t>C 33.00.a_0180_0060_999|AR+C 33.00.a_0180_0060_999|BZ+C 33.00.a_0180_0060_999|BO+C 33.00.a_0180_0060_999|BR+C 33.00.a_0180_0060_999|CL+C 33.00.a_0180_0060_999|CO+C 33.00.a_0180_0060_999|CR+C 33.00.a_0180_0060_999|DM+C 33.00.a_0180_0060_999|DO+C 33.00.a_0180_0060_999|EC+C 33.00.a_0180_0060_999|SV+C 33.00.a_0180_0060_999|GD+C 33.00.a_0180_0060_999|GT+C 33.00.a_0180_0060_999|GY+C 33.00.a_0180_0060_999|HT+C 33.00.a_0180_0060_999|HN+C 33.00.a_0180_0060_999|JM+C 33.00.a_0180_0060_999|MX+C 33.00.a_0180_0060_999|NI+C 33.00.a_0180_0060_999|PA+C 33.00.a_0180_0060_999|PY+C 33.00.a_0180_0060_999|PE+C 33.00.a_0180_0060_999|KN+C 33.00.a_0180_0060_999|LC+C 33.00.a_0180_0060_999|VC+C 33.00.a_0180_0060_999|SR+C 33.00.a_0180_0060_999|TT+C 33.00.a_0180_0060_999|UY+C 33.00.a_0180_0060_999|VE+C 33.00.a_0180_0060_999|AG+C 33.00.a_0180_0060_999|AW+C 33.00.a_0180_0060_999|BS+C 33.00.a_0180_0060_999|BB+C 33.00.a_0180_0060_999|KY+C 33.00.a_0180_0060_999|CU+C 33.00.a_0180_0060_999|GF+C 33.00.a_0180_0060_999|GP+C 33.00.a_0180_0060_999|MQ+C 33.00.a_0180_0060_999|PR+C 33.00.a_0180_0060_999|BL+C 33.00.a_0180_0060_999|TC+C 33.00.a_0180_0060_999|VG+C 33.00.a_0180_0060_999|VI</t>
  </si>
  <si>
    <t>C 33.00.a_0180_0080_999|AR+C 33.00.a_0180_0080_999|BZ+C 33.00.a_0180_0080_999|BO+C 33.00.a_0180_0080_999|BR+C 33.00.a_0180_0080_999|CL+C 33.00.a_0180_0080_999|CO+C 33.00.a_0180_0080_999|CR+C 33.00.a_0180_0080_999|DM+C 33.00.a_0180_0080_999|DO+C 33.00.a_0180_0080_999|EC+C 33.00.a_0180_0080_999|SV+C 33.00.a_0180_0080_999|GD+C 33.00.a_0180_0080_999|GT+C 33.00.a_0180_0080_999|GY+C 33.00.a_0180_0080_999|HT+C 33.00.a_0180_0080_999|HN+C 33.00.a_0180_0080_999|JM+C 33.00.a_0180_0080_999|MX+C 33.00.a_0180_0080_999|NI+C 33.00.a_0180_0080_999|PA+C 33.00.a_0180_0080_999|PY+C 33.00.a_0180_0080_999|PE+C 33.00.a_0180_0080_999|KN+C 33.00.a_0180_0080_999|LC+C 33.00.a_0180_0080_999|VC+C 33.00.a_0180_0080_999|SR+C 33.00.a_0180_0080_999|TT+C 33.00.a_0180_0080_999|UY+C 33.00.a_0180_0080_999|VE+C 33.00.a_0180_0080_999|AG+C 33.00.a_0180_0080_999|AW+C 33.00.a_0180_0080_999|BS+C 33.00.a_0180_0080_999|BB+C 33.00.a_0180_0080_999|KY+C 33.00.a_0180_0080_999|CU+C 33.00.a_0180_0080_999|GF+C 33.00.a_0180_0080_999|GP+C 33.00.a_0180_0080_999|MQ+C 33.00.a_0180_0080_999|PR+C 33.00.a_0180_0080_999|BL+C 33.00.a_0180_0080_999|TC+C 33.00.a_0180_0080_999|VG+C 33.00.a_0180_0080_999|VI</t>
  </si>
  <si>
    <t>C 33.00.a_0180_0100_999|AR+C 33.00.a_0180_0100_999|BZ+C 33.00.a_0180_0100_999|BO+C 33.00.a_0180_0100_999|BR+C 33.00.a_0180_0100_999|CL+C 33.00.a_0180_0100_999|CO+C 33.00.a_0180_0100_999|CR+C 33.00.a_0180_0100_999|DM+C 33.00.a_0180_0100_999|DO+C 33.00.a_0180_0100_999|EC+C 33.00.a_0180_0100_999|SV+C 33.00.a_0180_0100_999|GD+C 33.00.a_0180_0100_999|GT+C 33.00.a_0180_0100_999|GY+C 33.00.a_0180_0100_999|HT+C 33.00.a_0180_0100_999|HN+C 33.00.a_0180_0100_999|JM+C 33.00.a_0180_0100_999|MX+C 33.00.a_0180_0100_999|NI+C 33.00.a_0180_0100_999|PA+C 33.00.a_0180_0100_999|PY+C 33.00.a_0180_0100_999|PE+C 33.00.a_0180_0100_999|KN+C 33.00.a_0180_0100_999|LC+C 33.00.a_0180_0100_999|VC+C 33.00.a_0180_0100_999|SR+C 33.00.a_0180_0100_999|TT+C 33.00.a_0180_0100_999|UY+C 33.00.a_0180_0100_999|VE+C 33.00.a_0180_0100_999|AG+C 33.00.a_0180_0100_999|AW+C 33.00.a_0180_0100_999|BS+C 33.00.a_0180_0100_999|BB+C 33.00.a_0180_0100_999|KY+C 33.00.a_0180_0100_999|CU+C 33.00.a_0180_0100_999|GF+C 33.00.a_0180_0100_999|GP+C 33.00.a_0180_0100_999|MQ+C 33.00.a_0180_0100_999|PR+C 33.00.a_0180_0100_999|BL+C 33.00.a_0180_0100_999|TC+C 33.00.a_0180_0100_999|VG+C 33.00.a_0180_0100_999|VI</t>
  </si>
  <si>
    <t>C 33.00.a_0180_0200_999|AR+C 33.00.a_0180_0200_999|BZ+C 33.00.a_0180_0200_999|BO+C 33.00.a_0180_0200_999|BR+C 33.00.a_0180_0200_999|CL+C 33.00.a_0180_0200_999|CO+C 33.00.a_0180_0200_999|CR+C 33.00.a_0180_0200_999|DM+C 33.00.a_0180_0200_999|DO+C 33.00.a_0180_0200_999|EC+C 33.00.a_0180_0200_999|SV+C 33.00.a_0180_0200_999|GD+C 33.00.a_0180_0200_999|GT+C 33.00.a_0180_0200_999|GY+C 33.00.a_0180_0200_999|HT+C 33.00.a_0180_0200_999|HN+C 33.00.a_0180_0200_999|JM+C 33.00.a_0180_0200_999|MX+C 33.00.a_0180_0200_999|NI+C 33.00.a_0180_0200_999|PA+C 33.00.a_0180_0200_999|PY+C 33.00.a_0180_0200_999|PE+C 33.00.a_0180_0200_999|KN+C 33.00.a_0180_0200_999|LC+C 33.00.a_0180_0200_999|VC+C 33.00.a_0180_0200_999|SR+C 33.00.a_0180_0200_999|TT+C 33.00.a_0180_0200_999|UY+C 33.00.a_0180_0200_999|VE+C 33.00.a_0180_0200_999|AG+C 33.00.a_0180_0200_999|AW+C 33.00.a_0180_0200_999|BS+C 33.00.a_0180_0200_999|BB+C 33.00.a_0180_0200_999|KY+C 33.00.a_0180_0200_999|CU+C 33.00.a_0180_0200_999|GF+C 33.00.a_0180_0200_999|GP+C 33.00.a_0180_0200_999|MQ+C 33.00.a_0180_0200_999|PR+C 33.00.a_0180_0200_999|BL+C 33.00.a_0180_0200_999|TC+C 33.00.a_0180_0200_999|VG+C 33.00.a_0180_0200_999|VI</t>
  </si>
  <si>
    <t>C 33.00.a_0180_0210_999|AR+C 33.00.a_0180_0210_999|BZ+C 33.00.a_0180_0210_999|BO+C 33.00.a_0180_0210_999|BR+C 33.00.a_0180_0210_999|CL+C 33.00.a_0180_0210_999|CO+C 33.00.a_0180_0210_999|CR+C 33.00.a_0180_0210_999|DM+C 33.00.a_0180_0210_999|DO+C 33.00.a_0180_0210_999|EC+C 33.00.a_0180_0210_999|SV+C 33.00.a_0180_0210_999|GD+C 33.00.a_0180_0210_999|GT+C 33.00.a_0180_0210_999|GY+C 33.00.a_0180_0210_999|HT+C 33.00.a_0180_0210_999|HN+C 33.00.a_0180_0210_999|JM+C 33.00.a_0180_0210_999|MX+C 33.00.a_0180_0210_999|NI+C 33.00.a_0180_0210_999|PA+C 33.00.a_0180_0210_999|PY+C 33.00.a_0180_0210_999|PE+C 33.00.a_0180_0210_999|KN+C 33.00.a_0180_0210_999|LC+C 33.00.a_0180_0210_999|VC+C 33.00.a_0180_0210_999|SR+C 33.00.a_0180_0210_999|TT+C 33.00.a_0180_0210_999|UY+C 33.00.a_0180_0210_999|VE+C 33.00.a_0180_0210_999|AG+C 33.00.a_0180_0210_999|AW+C 33.00.a_0180_0210_999|BS+C 33.00.a_0180_0210_999|BB+C 33.00.a_0180_0210_999|KY+C 33.00.a_0180_0210_999|CU+C 33.00.a_0180_0210_999|GF+C 33.00.a_0180_0210_999|GP+C 33.00.a_0180_0210_999|MQ+C 33.00.a_0180_0210_999|PR+C 33.00.a_0180_0210_999|BL+C 33.00.a_0180_0210_999|TC+C 33.00.a_0180_0210_999|VG+C 33.00.a_0180_0210_999|VI</t>
  </si>
  <si>
    <t>C 33.00.a_0180_0220_999|AR+C 33.00.a_0180_0220_999|BZ+C 33.00.a_0180_0220_999|BO+C 33.00.a_0180_0220_999|BR+C 33.00.a_0180_0220_999|CL+C 33.00.a_0180_0220_999|CO+C 33.00.a_0180_0220_999|CR+C 33.00.a_0180_0220_999|DM+C 33.00.a_0180_0220_999|DO+C 33.00.a_0180_0220_999|EC+C 33.00.a_0180_0220_999|SV+C 33.00.a_0180_0220_999|GD+C 33.00.a_0180_0220_999|GT+C 33.00.a_0180_0220_999|GY+C 33.00.a_0180_0220_999|HT+C 33.00.a_0180_0220_999|HN+C 33.00.a_0180_0220_999|JM+C 33.00.a_0180_0220_999|MX+C 33.00.a_0180_0220_999|NI+C 33.00.a_0180_0220_999|PA+C 33.00.a_0180_0220_999|PY+C 33.00.a_0180_0220_999|PE+C 33.00.a_0180_0220_999|KN+C 33.00.a_0180_0220_999|LC+C 33.00.a_0180_0220_999|VC+C 33.00.a_0180_0220_999|SR+C 33.00.a_0180_0220_999|TT+C 33.00.a_0180_0220_999|UY+C 33.00.a_0180_0220_999|VE+C 33.00.a_0180_0220_999|AG+C 33.00.a_0180_0220_999|AW+C 33.00.a_0180_0220_999|BS+C 33.00.a_0180_0220_999|BB+C 33.00.a_0180_0220_999|KY+C 33.00.a_0180_0220_999|CU+C 33.00.a_0180_0220_999|GF+C 33.00.a_0180_0220_999|GP+C 33.00.a_0180_0220_999|MQ+C 33.00.a_0180_0220_999|PR+C 33.00.a_0180_0220_999|BL+C 33.00.a_0180_0220_999|TC+C 33.00.a_0180_0220_999|VG+C 33.00.a_0180_0220_999|VI</t>
  </si>
  <si>
    <t>C 33.00.a_0180_0230_999|AR+C 33.00.a_0180_0230_999|BZ+C 33.00.a_0180_0230_999|BO+C 33.00.a_0180_0230_999|BR+C 33.00.a_0180_0230_999|CL+C 33.00.a_0180_0230_999|CO+C 33.00.a_0180_0230_999|CR+C 33.00.a_0180_0230_999|DM+C 33.00.a_0180_0230_999|DO+C 33.00.a_0180_0230_999|EC+C 33.00.a_0180_0230_999|SV+C 33.00.a_0180_0230_999|GD+C 33.00.a_0180_0230_999|GT+C 33.00.a_0180_0230_999|GY+C 33.00.a_0180_0230_999|HT+C 33.00.a_0180_0230_999|HN+C 33.00.a_0180_0230_999|JM+C 33.00.a_0180_0230_999|MX+C 33.00.a_0180_0230_999|NI+C 33.00.a_0180_0230_999|PA+C 33.00.a_0180_0230_999|PY+C 33.00.a_0180_0230_999|PE+C 33.00.a_0180_0230_999|KN+C 33.00.a_0180_0230_999|LC+C 33.00.a_0180_0230_999|VC+C 33.00.a_0180_0230_999|SR+C 33.00.a_0180_0230_999|TT+C 33.00.a_0180_0230_999|UY+C 33.00.a_0180_0230_999|VE+C 33.00.a_0180_0230_999|AG+C 33.00.a_0180_0230_999|AW+C 33.00.a_0180_0230_999|BS+C 33.00.a_0180_0230_999|BB+C 33.00.a_0180_0230_999|KY+C 33.00.a_0180_0230_999|CU+C 33.00.a_0180_0230_999|GF+C 33.00.a_0180_0230_999|GP+C 33.00.a_0180_0230_999|MQ+C 33.00.a_0180_0230_999|PR+C 33.00.a_0180_0230_999|BL+C 33.00.a_0180_0230_999|TC+C 33.00.a_0180_0230_999|VG+C 33.00.a_0180_0230_999|VI</t>
  </si>
  <si>
    <t>C 33.00.a_0180_0240_999|AR+C 33.00.a_0180_0240_999|BZ+C 33.00.a_0180_0240_999|BO+C 33.00.a_0180_0240_999|BR+C 33.00.a_0180_0240_999|CL+C 33.00.a_0180_0240_999|CO+C 33.00.a_0180_0240_999|CR+C 33.00.a_0180_0240_999|DM+C 33.00.a_0180_0240_999|DO+C 33.00.a_0180_0240_999|EC+C 33.00.a_0180_0240_999|SV+C 33.00.a_0180_0240_999|GD+C 33.00.a_0180_0240_999|GT+C 33.00.a_0180_0240_999|GY+C 33.00.a_0180_0240_999|HT+C 33.00.a_0180_0240_999|HN+C 33.00.a_0180_0240_999|JM+C 33.00.a_0180_0240_999|MX+C 33.00.a_0180_0240_999|NI+C 33.00.a_0180_0240_999|PA+C 33.00.a_0180_0240_999|PY+C 33.00.a_0180_0240_999|PE+C 33.00.a_0180_0240_999|KN+C 33.00.a_0180_0240_999|LC+C 33.00.a_0180_0240_999|VC+C 33.00.a_0180_0240_999|SR+C 33.00.a_0180_0240_999|TT+C 33.00.a_0180_0240_999|UY+C 33.00.a_0180_0240_999|VE+C 33.00.a_0180_0240_999|AG+C 33.00.a_0180_0240_999|AW+C 33.00.a_0180_0240_999|BS+C 33.00.a_0180_0240_999|BB+C 33.00.a_0180_0240_999|KY+C 33.00.a_0180_0240_999|CU+C 33.00.a_0180_0240_999|GF+C 33.00.a_0180_0240_999|GP+C 33.00.a_0180_0240_999|MQ+C 33.00.a_0180_0240_999|PR+C 33.00.a_0180_0240_999|BL+C 33.00.a_0180_0240_999|TC+C 33.00.a_0180_0240_999|VG+C 33.00.a_0180_0240_999|VI</t>
  </si>
  <si>
    <t>C 33.00.a_0180_0250_999|AR+C 33.00.a_0180_0250_999|BZ+C 33.00.a_0180_0250_999|BO+C 33.00.a_0180_0250_999|BR+C 33.00.a_0180_0250_999|CL+C 33.00.a_0180_0250_999|CO+C 33.00.a_0180_0250_999|CR+C 33.00.a_0180_0250_999|DM+C 33.00.a_0180_0250_999|DO+C 33.00.a_0180_0250_999|EC+C 33.00.a_0180_0250_999|SV+C 33.00.a_0180_0250_999|GD+C 33.00.a_0180_0250_999|GT+C 33.00.a_0180_0250_999|GY+C 33.00.a_0180_0250_999|HT+C 33.00.a_0180_0250_999|HN+C 33.00.a_0180_0250_999|JM+C 33.00.a_0180_0250_999|MX+C 33.00.a_0180_0250_999|NI+C 33.00.a_0180_0250_999|PA+C 33.00.a_0180_0250_999|PY+C 33.00.a_0180_0250_999|PE+C 33.00.a_0180_0250_999|KN+C 33.00.a_0180_0250_999|LC+C 33.00.a_0180_0250_999|VC+C 33.00.a_0180_0250_999|SR+C 33.00.a_0180_0250_999|TT+C 33.00.a_0180_0250_999|UY+C 33.00.a_0180_0250_999|VE+C 33.00.a_0180_0250_999|AG+C 33.00.a_0180_0250_999|AW+C 33.00.a_0180_0250_999|BS+C 33.00.a_0180_0250_999|BB+C 33.00.a_0180_0250_999|KY+C 33.00.a_0180_0250_999|CU+C 33.00.a_0180_0250_999|GF+C 33.00.a_0180_0250_999|GP+C 33.00.a_0180_0250_999|MQ+C 33.00.a_0180_0250_999|PR+C 33.00.a_0180_0250_999|BL+C 33.00.a_0180_0250_999|TC+C 33.00.a_0180_0250_999|VG+C 33.00.a_0180_0250_999|VI</t>
  </si>
  <si>
    <t>C 33.00.a_0190_0010_999|AR+C 33.00.a_0190_0010_999|BZ+C 33.00.a_0190_0010_999|BO+C 33.00.a_0190_0010_999|BR+C 33.00.a_0190_0010_999|CL+C 33.00.a_0190_0010_999|CO+C 33.00.a_0190_0010_999|CR+C 33.00.a_0190_0010_999|DM+C 33.00.a_0190_0010_999|DO+C 33.00.a_0190_0010_999|EC+C 33.00.a_0190_0010_999|SV+C 33.00.a_0190_0010_999|GD+C 33.00.a_0190_0010_999|GT+C 33.00.a_0190_0010_999|GY+C 33.00.a_0190_0010_999|HT+C 33.00.a_0190_0010_999|HN+C 33.00.a_0190_0010_999|JM+C 33.00.a_0190_0010_999|MX+C 33.00.a_0190_0010_999|NI+C 33.00.a_0190_0010_999|PA+C 33.00.a_0190_0010_999|PY+C 33.00.a_0190_0010_999|PE+C 33.00.a_0190_0010_999|KN+C 33.00.a_0190_0010_999|LC+C 33.00.a_0190_0010_999|VC+C 33.00.a_0190_0010_999|SR+C 33.00.a_0190_0010_999|TT+C 33.00.a_0190_0010_999|UY+C 33.00.a_0190_0010_999|VE+C 33.00.a_0190_0010_999|AG+C 33.00.a_0190_0010_999|AW+C 33.00.a_0190_0010_999|BS+C 33.00.a_0190_0010_999|BB+C 33.00.a_0190_0010_999|KY+C 33.00.a_0190_0010_999|CU+C 33.00.a_0190_0010_999|GF+C 33.00.a_0190_0010_999|GP+C 33.00.a_0190_0010_999|MQ+C 33.00.a_0190_0010_999|PR+C 33.00.a_0190_0010_999|BL+C 33.00.a_0190_0010_999|TC+C 33.00.a_0190_0010_999|VG+C 33.00.a_0190_0010_999|VI</t>
  </si>
  <si>
    <t>C 33.00.a_0190_0020_999|AR+C 33.00.a_0190_0020_999|BZ+C 33.00.a_0190_0020_999|BO+C 33.00.a_0190_0020_999|BR+C 33.00.a_0190_0020_999|CL+C 33.00.a_0190_0020_999|CO+C 33.00.a_0190_0020_999|CR+C 33.00.a_0190_0020_999|DM+C 33.00.a_0190_0020_999|DO+C 33.00.a_0190_0020_999|EC+C 33.00.a_0190_0020_999|SV+C 33.00.a_0190_0020_999|GD+C 33.00.a_0190_0020_999|GT+C 33.00.a_0190_0020_999|GY+C 33.00.a_0190_0020_999|HT+C 33.00.a_0190_0020_999|HN+C 33.00.a_0190_0020_999|JM+C 33.00.a_0190_0020_999|MX+C 33.00.a_0190_0020_999|NI+C 33.00.a_0190_0020_999|PA+C 33.00.a_0190_0020_999|PY+C 33.00.a_0190_0020_999|PE+C 33.00.a_0190_0020_999|KN+C 33.00.a_0190_0020_999|LC+C 33.00.a_0190_0020_999|VC+C 33.00.a_0190_0020_999|SR+C 33.00.a_0190_0020_999|TT+C 33.00.a_0190_0020_999|UY+C 33.00.a_0190_0020_999|VE+C 33.00.a_0190_0020_999|AG+C 33.00.a_0190_0020_999|AW+C 33.00.a_0190_0020_999|BS+C 33.00.a_0190_0020_999|BB+C 33.00.a_0190_0020_999|KY+C 33.00.a_0190_0020_999|CU+C 33.00.a_0190_0020_999|GF+C 33.00.a_0190_0020_999|GP+C 33.00.a_0190_0020_999|MQ+C 33.00.a_0190_0020_999|PR+C 33.00.a_0190_0020_999|BL+C 33.00.a_0190_0020_999|TC+C 33.00.a_0190_0020_999|VG+C 33.00.a_0190_0020_999|VI</t>
  </si>
  <si>
    <t>C 33.00.a_0190_0030_999|AR+C 33.00.a_0190_0030_999|BZ+C 33.00.a_0190_0030_999|BO+C 33.00.a_0190_0030_999|BR+C 33.00.a_0190_0030_999|CL+C 33.00.a_0190_0030_999|CO+C 33.00.a_0190_0030_999|CR+C 33.00.a_0190_0030_999|DM+C 33.00.a_0190_0030_999|DO+C 33.00.a_0190_0030_999|EC+C 33.00.a_0190_0030_999|SV+C 33.00.a_0190_0030_999|GD+C 33.00.a_0190_0030_999|GT+C 33.00.a_0190_0030_999|GY+C 33.00.a_0190_0030_999|HT+C 33.00.a_0190_0030_999|HN+C 33.00.a_0190_0030_999|JM+C 33.00.a_0190_0030_999|MX+C 33.00.a_0190_0030_999|NI+C 33.00.a_0190_0030_999|PA+C 33.00.a_0190_0030_999|PY+C 33.00.a_0190_0030_999|PE+C 33.00.a_0190_0030_999|KN+C 33.00.a_0190_0030_999|LC+C 33.00.a_0190_0030_999|VC+C 33.00.a_0190_0030_999|SR+C 33.00.a_0190_0030_999|TT+C 33.00.a_0190_0030_999|UY+C 33.00.a_0190_0030_999|VE+C 33.00.a_0190_0030_999|AG+C 33.00.a_0190_0030_999|AW+C 33.00.a_0190_0030_999|BS+C 33.00.a_0190_0030_999|BB+C 33.00.a_0190_0030_999|KY+C 33.00.a_0190_0030_999|CU+C 33.00.a_0190_0030_999|GF+C 33.00.a_0190_0030_999|GP+C 33.00.a_0190_0030_999|MQ+C 33.00.a_0190_0030_999|PR+C 33.00.a_0190_0030_999|BL+C 33.00.a_0190_0030_999|TC+C 33.00.a_0190_0030_999|VG+C 33.00.a_0190_0030_999|VI</t>
  </si>
  <si>
    <t>C 33.00.a_0190_0060_999|AR+C 33.00.a_0190_0060_999|BZ+C 33.00.a_0190_0060_999|BO+C 33.00.a_0190_0060_999|BR+C 33.00.a_0190_0060_999|CL+C 33.00.a_0190_0060_999|CO+C 33.00.a_0190_0060_999|CR+C 33.00.a_0190_0060_999|DM+C 33.00.a_0190_0060_999|DO+C 33.00.a_0190_0060_999|EC+C 33.00.a_0190_0060_999|SV+C 33.00.a_0190_0060_999|GD+C 33.00.a_0190_0060_999|GT+C 33.00.a_0190_0060_999|GY+C 33.00.a_0190_0060_999|HT+C 33.00.a_0190_0060_999|HN+C 33.00.a_0190_0060_999|JM+C 33.00.a_0190_0060_999|MX+C 33.00.a_0190_0060_999|NI+C 33.00.a_0190_0060_999|PA+C 33.00.a_0190_0060_999|PY+C 33.00.a_0190_0060_999|PE+C 33.00.a_0190_0060_999|KN+C 33.00.a_0190_0060_999|LC+C 33.00.a_0190_0060_999|VC+C 33.00.a_0190_0060_999|SR+C 33.00.a_0190_0060_999|TT+C 33.00.a_0190_0060_999|UY+C 33.00.a_0190_0060_999|VE+C 33.00.a_0190_0060_999|AG+C 33.00.a_0190_0060_999|AW+C 33.00.a_0190_0060_999|BS+C 33.00.a_0190_0060_999|BB+C 33.00.a_0190_0060_999|KY+C 33.00.a_0190_0060_999|CU+C 33.00.a_0190_0060_999|GF+C 33.00.a_0190_0060_999|GP+C 33.00.a_0190_0060_999|MQ+C 33.00.a_0190_0060_999|PR+C 33.00.a_0190_0060_999|BL+C 33.00.a_0190_0060_999|TC+C 33.00.a_0190_0060_999|VG+C 33.00.a_0190_0060_999|VI</t>
  </si>
  <si>
    <t>C 33.00.a_0190_0080_999|AR+C 33.00.a_0190_0080_999|BZ+C 33.00.a_0190_0080_999|BO+C 33.00.a_0190_0080_999|BR+C 33.00.a_0190_0080_999|CL+C 33.00.a_0190_0080_999|CO+C 33.00.a_0190_0080_999|CR+C 33.00.a_0190_0080_999|DM+C 33.00.a_0190_0080_999|DO+C 33.00.a_0190_0080_999|EC+C 33.00.a_0190_0080_999|SV+C 33.00.a_0190_0080_999|GD+C 33.00.a_0190_0080_999|GT+C 33.00.a_0190_0080_999|GY+C 33.00.a_0190_0080_999|HT+C 33.00.a_0190_0080_999|HN+C 33.00.a_0190_0080_999|JM+C 33.00.a_0190_0080_999|MX+C 33.00.a_0190_0080_999|NI+C 33.00.a_0190_0080_999|PA+C 33.00.a_0190_0080_999|PY+C 33.00.a_0190_0080_999|PE+C 33.00.a_0190_0080_999|KN+C 33.00.a_0190_0080_999|LC+C 33.00.a_0190_0080_999|VC+C 33.00.a_0190_0080_999|SR+C 33.00.a_0190_0080_999|TT+C 33.00.a_0190_0080_999|UY+C 33.00.a_0190_0080_999|VE+C 33.00.a_0190_0080_999|AG+C 33.00.a_0190_0080_999|AW+C 33.00.a_0190_0080_999|BS+C 33.00.a_0190_0080_999|BB+C 33.00.a_0190_0080_999|KY+C 33.00.a_0190_0080_999|CU+C 33.00.a_0190_0080_999|GF+C 33.00.a_0190_0080_999|GP+C 33.00.a_0190_0080_999|MQ+C 33.00.a_0190_0080_999|PR+C 33.00.a_0190_0080_999|BL+C 33.00.a_0190_0080_999|TC+C 33.00.a_0190_0080_999|VG+C 33.00.a_0190_0080_999|VI</t>
  </si>
  <si>
    <t>C 33.00.a_0190_0100_999|AR+C 33.00.a_0190_0100_999|BZ+C 33.00.a_0190_0100_999|BO+C 33.00.a_0190_0100_999|BR+C 33.00.a_0190_0100_999|CL+C 33.00.a_0190_0100_999|CO+C 33.00.a_0190_0100_999|CR+C 33.00.a_0190_0100_999|DM+C 33.00.a_0190_0100_999|DO+C 33.00.a_0190_0100_999|EC+C 33.00.a_0190_0100_999|SV+C 33.00.a_0190_0100_999|GD+C 33.00.a_0190_0100_999|GT+C 33.00.a_0190_0100_999|GY+C 33.00.a_0190_0100_999|HT+C 33.00.a_0190_0100_999|HN+C 33.00.a_0190_0100_999|JM+C 33.00.a_0190_0100_999|MX+C 33.00.a_0190_0100_999|NI+C 33.00.a_0190_0100_999|PA+C 33.00.a_0190_0100_999|PY+C 33.00.a_0190_0100_999|PE+C 33.00.a_0190_0100_999|KN+C 33.00.a_0190_0100_999|LC+C 33.00.a_0190_0100_999|VC+C 33.00.a_0190_0100_999|SR+C 33.00.a_0190_0100_999|TT+C 33.00.a_0190_0100_999|UY+C 33.00.a_0190_0100_999|VE+C 33.00.a_0190_0100_999|AG+C 33.00.a_0190_0100_999|AW+C 33.00.a_0190_0100_999|BS+C 33.00.a_0190_0100_999|BB+C 33.00.a_0190_0100_999|KY+C 33.00.a_0190_0100_999|CU+C 33.00.a_0190_0100_999|GF+C 33.00.a_0190_0100_999|GP+C 33.00.a_0190_0100_999|MQ+C 33.00.a_0190_0100_999|PR+C 33.00.a_0190_0100_999|BL+C 33.00.a_0190_0100_999|TC+C 33.00.a_0190_0100_999|VG+C 33.00.a_0190_0100_999|VI</t>
  </si>
  <si>
    <t>C 33.00.a_0190_0200_999|AR+C 33.00.a_0190_0200_999|BZ+C 33.00.a_0190_0200_999|BO+C 33.00.a_0190_0200_999|BR+C 33.00.a_0190_0200_999|CL+C 33.00.a_0190_0200_999|CO+C 33.00.a_0190_0200_999|CR+C 33.00.a_0190_0200_999|DM+C 33.00.a_0190_0200_999|DO+C 33.00.a_0190_0200_999|EC+C 33.00.a_0190_0200_999|SV+C 33.00.a_0190_0200_999|GD+C 33.00.a_0190_0200_999|GT+C 33.00.a_0190_0200_999|GY+C 33.00.a_0190_0200_999|HT+C 33.00.a_0190_0200_999|HN+C 33.00.a_0190_0200_999|JM+C 33.00.a_0190_0200_999|MX+C 33.00.a_0190_0200_999|NI+C 33.00.a_0190_0200_999|PA+C 33.00.a_0190_0200_999|PY+C 33.00.a_0190_0200_999|PE+C 33.00.a_0190_0200_999|KN+C 33.00.a_0190_0200_999|LC+C 33.00.a_0190_0200_999|VC+C 33.00.a_0190_0200_999|SR+C 33.00.a_0190_0200_999|TT+C 33.00.a_0190_0200_999|UY+C 33.00.a_0190_0200_999|VE+C 33.00.a_0190_0200_999|AG+C 33.00.a_0190_0200_999|AW+C 33.00.a_0190_0200_999|BS+C 33.00.a_0190_0200_999|BB+C 33.00.a_0190_0200_999|KY+C 33.00.a_0190_0200_999|CU+C 33.00.a_0190_0200_999|GF+C 33.00.a_0190_0200_999|GP+C 33.00.a_0190_0200_999|MQ+C 33.00.a_0190_0200_999|PR+C 33.00.a_0190_0200_999|BL+C 33.00.a_0190_0200_999|TC+C 33.00.a_0190_0200_999|VG+C 33.00.a_0190_0200_999|VI</t>
  </si>
  <si>
    <t>C 33.00.a_0190_0210_999|AR+C 33.00.a_0190_0210_999|BZ+C 33.00.a_0190_0210_999|BO+C 33.00.a_0190_0210_999|BR+C 33.00.a_0190_0210_999|CL+C 33.00.a_0190_0210_999|CO+C 33.00.a_0190_0210_999|CR+C 33.00.a_0190_0210_999|DM+C 33.00.a_0190_0210_999|DO+C 33.00.a_0190_0210_999|EC+C 33.00.a_0190_0210_999|SV+C 33.00.a_0190_0210_999|GD+C 33.00.a_0190_0210_999|GT+C 33.00.a_0190_0210_999|GY+C 33.00.a_0190_0210_999|HT+C 33.00.a_0190_0210_999|HN+C 33.00.a_0190_0210_999|JM+C 33.00.a_0190_0210_999|MX+C 33.00.a_0190_0210_999|NI+C 33.00.a_0190_0210_999|PA+C 33.00.a_0190_0210_999|PY+C 33.00.a_0190_0210_999|PE+C 33.00.a_0190_0210_999|KN+C 33.00.a_0190_0210_999|LC+C 33.00.a_0190_0210_999|VC+C 33.00.a_0190_0210_999|SR+C 33.00.a_0190_0210_999|TT+C 33.00.a_0190_0210_999|UY+C 33.00.a_0190_0210_999|VE+C 33.00.a_0190_0210_999|AG+C 33.00.a_0190_0210_999|AW+C 33.00.a_0190_0210_999|BS+C 33.00.a_0190_0210_999|BB+C 33.00.a_0190_0210_999|KY+C 33.00.a_0190_0210_999|CU+C 33.00.a_0190_0210_999|GF+C 33.00.a_0190_0210_999|GP+C 33.00.a_0190_0210_999|MQ+C 33.00.a_0190_0210_999|PR+C 33.00.a_0190_0210_999|BL+C 33.00.a_0190_0210_999|TC+C 33.00.a_0190_0210_999|VG+C 33.00.a_0190_0210_999|VI</t>
  </si>
  <si>
    <t>C 33.00.a_0190_0220_999|AR+C 33.00.a_0190_0220_999|BZ+C 33.00.a_0190_0220_999|BO+C 33.00.a_0190_0220_999|BR+C 33.00.a_0190_0220_999|CL+C 33.00.a_0190_0220_999|CO+C 33.00.a_0190_0220_999|CR+C 33.00.a_0190_0220_999|DM+C 33.00.a_0190_0220_999|DO+C 33.00.a_0190_0220_999|EC+C 33.00.a_0190_0220_999|SV+C 33.00.a_0190_0220_999|GD+C 33.00.a_0190_0220_999|GT+C 33.00.a_0190_0220_999|GY+C 33.00.a_0190_0220_999|HT+C 33.00.a_0190_0220_999|HN+C 33.00.a_0190_0220_999|JM+C 33.00.a_0190_0220_999|MX+C 33.00.a_0190_0220_999|NI+C 33.00.a_0190_0220_999|PA+C 33.00.a_0190_0220_999|PY+C 33.00.a_0190_0220_999|PE+C 33.00.a_0190_0220_999|KN+C 33.00.a_0190_0220_999|LC+C 33.00.a_0190_0220_999|VC+C 33.00.a_0190_0220_999|SR+C 33.00.a_0190_0220_999|TT+C 33.00.a_0190_0220_999|UY+C 33.00.a_0190_0220_999|VE+C 33.00.a_0190_0220_999|AG+C 33.00.a_0190_0220_999|AW+C 33.00.a_0190_0220_999|BS+C 33.00.a_0190_0220_999|BB+C 33.00.a_0190_0220_999|KY+C 33.00.a_0190_0220_999|CU+C 33.00.a_0190_0220_999|GF+C 33.00.a_0190_0220_999|GP+C 33.00.a_0190_0220_999|MQ+C 33.00.a_0190_0220_999|PR+C 33.00.a_0190_0220_999|BL+C 33.00.a_0190_0220_999|TC+C 33.00.a_0190_0220_999|VG+C 33.00.a_0190_0220_999|VI</t>
  </si>
  <si>
    <t>C 33.00.a_0190_0230_999|AR+C 33.00.a_0190_0230_999|BZ+C 33.00.a_0190_0230_999|BO+C 33.00.a_0190_0230_999|BR+C 33.00.a_0190_0230_999|CL+C 33.00.a_0190_0230_999|CO+C 33.00.a_0190_0230_999|CR+C 33.00.a_0190_0230_999|DM+C 33.00.a_0190_0230_999|DO+C 33.00.a_0190_0230_999|EC+C 33.00.a_0190_0230_999|SV+C 33.00.a_0190_0230_999|GD+C 33.00.a_0190_0230_999|GT+C 33.00.a_0190_0230_999|GY+C 33.00.a_0190_0230_999|HT+C 33.00.a_0190_0230_999|HN+C 33.00.a_0190_0230_999|JM+C 33.00.a_0190_0230_999|MX+C 33.00.a_0190_0230_999|NI+C 33.00.a_0190_0230_999|PA+C 33.00.a_0190_0230_999|PY+C 33.00.a_0190_0230_999|PE+C 33.00.a_0190_0230_999|KN+C 33.00.a_0190_0230_999|LC+C 33.00.a_0190_0230_999|VC+C 33.00.a_0190_0230_999|SR+C 33.00.a_0190_0230_999|TT+C 33.00.a_0190_0230_999|UY+C 33.00.a_0190_0230_999|VE+C 33.00.a_0190_0230_999|AG+C 33.00.a_0190_0230_999|AW+C 33.00.a_0190_0230_999|BS+C 33.00.a_0190_0230_999|BB+C 33.00.a_0190_0230_999|KY+C 33.00.a_0190_0230_999|CU+C 33.00.a_0190_0230_999|GF+C 33.00.a_0190_0230_999|GP+C 33.00.a_0190_0230_999|MQ+C 33.00.a_0190_0230_999|PR+C 33.00.a_0190_0230_999|BL+C 33.00.a_0190_0230_999|TC+C 33.00.a_0190_0230_999|VG+C 33.00.a_0190_0230_999|VI</t>
  </si>
  <si>
    <t>C 33.00.a_0190_0240_999|AR+C 33.00.a_0190_0240_999|BZ+C 33.00.a_0190_0240_999|BO+C 33.00.a_0190_0240_999|BR+C 33.00.a_0190_0240_999|CL+C 33.00.a_0190_0240_999|CO+C 33.00.a_0190_0240_999|CR+C 33.00.a_0190_0240_999|DM+C 33.00.a_0190_0240_999|DO+C 33.00.a_0190_0240_999|EC+C 33.00.a_0190_0240_999|SV+C 33.00.a_0190_0240_999|GD+C 33.00.a_0190_0240_999|GT+C 33.00.a_0190_0240_999|GY+C 33.00.a_0190_0240_999|HT+C 33.00.a_0190_0240_999|HN+C 33.00.a_0190_0240_999|JM+C 33.00.a_0190_0240_999|MX+C 33.00.a_0190_0240_999|NI+C 33.00.a_0190_0240_999|PA+C 33.00.a_0190_0240_999|PY+C 33.00.a_0190_0240_999|PE+C 33.00.a_0190_0240_999|KN+C 33.00.a_0190_0240_999|LC+C 33.00.a_0190_0240_999|VC+C 33.00.a_0190_0240_999|SR+C 33.00.a_0190_0240_999|TT+C 33.00.a_0190_0240_999|UY+C 33.00.a_0190_0240_999|VE+C 33.00.a_0190_0240_999|AG+C 33.00.a_0190_0240_999|AW+C 33.00.a_0190_0240_999|BS+C 33.00.a_0190_0240_999|BB+C 33.00.a_0190_0240_999|KY+C 33.00.a_0190_0240_999|CU+C 33.00.a_0190_0240_999|GF+C 33.00.a_0190_0240_999|GP+C 33.00.a_0190_0240_999|MQ+C 33.00.a_0190_0240_999|PR+C 33.00.a_0190_0240_999|BL+C 33.00.a_0190_0240_999|TC+C 33.00.a_0190_0240_999|VG+C 33.00.a_0190_0240_999|VI</t>
  </si>
  <si>
    <t>C 33.00.a_0190_0250_999|AR+C 33.00.a_0190_0250_999|BZ+C 33.00.a_0190_0250_999|BO+C 33.00.a_0190_0250_999|BR+C 33.00.a_0190_0250_999|CL+C 33.00.a_0190_0250_999|CO+C 33.00.a_0190_0250_999|CR+C 33.00.a_0190_0250_999|DM+C 33.00.a_0190_0250_999|DO+C 33.00.a_0190_0250_999|EC+C 33.00.a_0190_0250_999|SV+C 33.00.a_0190_0250_999|GD+C 33.00.a_0190_0250_999|GT+C 33.00.a_0190_0250_999|GY+C 33.00.a_0190_0250_999|HT+C 33.00.a_0190_0250_999|HN+C 33.00.a_0190_0250_999|JM+C 33.00.a_0190_0250_999|MX+C 33.00.a_0190_0250_999|NI+C 33.00.a_0190_0250_999|PA+C 33.00.a_0190_0250_999|PY+C 33.00.a_0190_0250_999|PE+C 33.00.a_0190_0250_999|KN+C 33.00.a_0190_0250_999|LC+C 33.00.a_0190_0250_999|VC+C 33.00.a_0190_0250_999|SR+C 33.00.a_0190_0250_999|TT+C 33.00.a_0190_0250_999|UY+C 33.00.a_0190_0250_999|VE+C 33.00.a_0190_0250_999|AG+C 33.00.a_0190_0250_999|AW+C 33.00.a_0190_0250_999|BS+C 33.00.a_0190_0250_999|BB+C 33.00.a_0190_0250_999|KY+C 33.00.a_0190_0250_999|CU+C 33.00.a_0190_0250_999|GF+C 33.00.a_0190_0250_999|GP+C 33.00.a_0190_0250_999|MQ+C 33.00.a_0190_0250_999|PR+C 33.00.a_0190_0250_999|BL+C 33.00.a_0190_0250_999|TC+C 33.00.a_0190_0250_999|VG+C 33.00.a_0190_0250_999|VI</t>
  </si>
  <si>
    <t>C 33.00.a_0200_0010_999|AR+C 33.00.a_0200_0010_999|BZ+C 33.00.a_0200_0010_999|BO+C 33.00.a_0200_0010_999|BR+C 33.00.a_0200_0010_999|CL+C 33.00.a_0200_0010_999|CO+C 33.00.a_0200_0010_999|CR+C 33.00.a_0200_0010_999|DM+C 33.00.a_0200_0010_999|DO+C 33.00.a_0200_0010_999|EC+C 33.00.a_0200_0010_999|SV+C 33.00.a_0200_0010_999|GD+C 33.00.a_0200_0010_999|GT+C 33.00.a_0200_0010_999|GY+C 33.00.a_0200_0010_999|HT+C 33.00.a_0200_0010_999|HN+C 33.00.a_0200_0010_999|JM+C 33.00.a_0200_0010_999|MX+C 33.00.a_0200_0010_999|NI+C 33.00.a_0200_0010_999|PA+C 33.00.a_0200_0010_999|PY+C 33.00.a_0200_0010_999|PE+C 33.00.a_0200_0010_999|KN+C 33.00.a_0200_0010_999|LC+C 33.00.a_0200_0010_999|VC+C 33.00.a_0200_0010_999|SR+C 33.00.a_0200_0010_999|TT+C 33.00.a_0200_0010_999|UY+C 33.00.a_0200_0010_999|VE+C 33.00.a_0200_0010_999|AG+C 33.00.a_0200_0010_999|AW+C 33.00.a_0200_0010_999|BS+C 33.00.a_0200_0010_999|BB+C 33.00.a_0200_0010_999|KY+C 33.00.a_0200_0010_999|CU+C 33.00.a_0200_0010_999|GF+C 33.00.a_0200_0010_999|GP+C 33.00.a_0200_0010_999|MQ+C 33.00.a_0200_0010_999|PR+C 33.00.a_0200_0010_999|BL+C 33.00.a_0200_0010_999|TC+C 33.00.a_0200_0010_999|VG+C 33.00.a_0200_0010_999|VI</t>
  </si>
  <si>
    <t>C 33.00.a_0200_0020_999|AR+C 33.00.a_0200_0020_999|BZ+C 33.00.a_0200_0020_999|BO+C 33.00.a_0200_0020_999|BR+C 33.00.a_0200_0020_999|CL+C 33.00.a_0200_0020_999|CO+C 33.00.a_0200_0020_999|CR+C 33.00.a_0200_0020_999|DM+C 33.00.a_0200_0020_999|DO+C 33.00.a_0200_0020_999|EC+C 33.00.a_0200_0020_999|SV+C 33.00.a_0200_0020_999|GD+C 33.00.a_0200_0020_999|GT+C 33.00.a_0200_0020_999|GY+C 33.00.a_0200_0020_999|HT+C 33.00.a_0200_0020_999|HN+C 33.00.a_0200_0020_999|JM+C 33.00.a_0200_0020_999|MX+C 33.00.a_0200_0020_999|NI+C 33.00.a_0200_0020_999|PA+C 33.00.a_0200_0020_999|PY+C 33.00.a_0200_0020_999|PE+C 33.00.a_0200_0020_999|KN+C 33.00.a_0200_0020_999|LC+C 33.00.a_0200_0020_999|VC+C 33.00.a_0200_0020_999|SR+C 33.00.a_0200_0020_999|TT+C 33.00.a_0200_0020_999|UY+C 33.00.a_0200_0020_999|VE+C 33.00.a_0200_0020_999|AG+C 33.00.a_0200_0020_999|AW+C 33.00.a_0200_0020_999|BS+C 33.00.a_0200_0020_999|BB+C 33.00.a_0200_0020_999|KY+C 33.00.a_0200_0020_999|CU+C 33.00.a_0200_0020_999|GF+C 33.00.a_0200_0020_999|GP+C 33.00.a_0200_0020_999|MQ+C 33.00.a_0200_0020_999|PR+C 33.00.a_0200_0020_999|BL+C 33.00.a_0200_0020_999|TC+C 33.00.a_0200_0020_999|VG+C 33.00.a_0200_0020_999|VI</t>
  </si>
  <si>
    <t>C 33.00.a_0200_0030_999|AR+C 33.00.a_0200_0030_999|BZ+C 33.00.a_0200_0030_999|BO+C 33.00.a_0200_0030_999|BR+C 33.00.a_0200_0030_999|CL+C 33.00.a_0200_0030_999|CO+C 33.00.a_0200_0030_999|CR+C 33.00.a_0200_0030_999|DM+C 33.00.a_0200_0030_999|DO+C 33.00.a_0200_0030_999|EC+C 33.00.a_0200_0030_999|SV+C 33.00.a_0200_0030_999|GD+C 33.00.a_0200_0030_999|GT+C 33.00.a_0200_0030_999|GY+C 33.00.a_0200_0030_999|HT+C 33.00.a_0200_0030_999|HN+C 33.00.a_0200_0030_999|JM+C 33.00.a_0200_0030_999|MX+C 33.00.a_0200_0030_999|NI+C 33.00.a_0200_0030_999|PA+C 33.00.a_0200_0030_999|PY+C 33.00.a_0200_0030_999|PE+C 33.00.a_0200_0030_999|KN+C 33.00.a_0200_0030_999|LC+C 33.00.a_0200_0030_999|VC+C 33.00.a_0200_0030_999|SR+C 33.00.a_0200_0030_999|TT+C 33.00.a_0200_0030_999|UY+C 33.00.a_0200_0030_999|VE+C 33.00.a_0200_0030_999|AG+C 33.00.a_0200_0030_999|AW+C 33.00.a_0200_0030_999|BS+C 33.00.a_0200_0030_999|BB+C 33.00.a_0200_0030_999|KY+C 33.00.a_0200_0030_999|CU+C 33.00.a_0200_0030_999|GF+C 33.00.a_0200_0030_999|GP+C 33.00.a_0200_0030_999|MQ+C 33.00.a_0200_0030_999|PR+C 33.00.a_0200_0030_999|BL+C 33.00.a_0200_0030_999|TC+C 33.00.a_0200_0030_999|VG+C 33.00.a_0200_0030_999|VI</t>
  </si>
  <si>
    <t>C 33.00.a_0200_0060_999|AR+C 33.00.a_0200_0060_999|BZ+C 33.00.a_0200_0060_999|BO+C 33.00.a_0200_0060_999|BR+C 33.00.a_0200_0060_999|CL+C 33.00.a_0200_0060_999|CO+C 33.00.a_0200_0060_999|CR+C 33.00.a_0200_0060_999|DM+C 33.00.a_0200_0060_999|DO+C 33.00.a_0200_0060_999|EC+C 33.00.a_0200_0060_999|SV+C 33.00.a_0200_0060_999|GD+C 33.00.a_0200_0060_999|GT+C 33.00.a_0200_0060_999|GY+C 33.00.a_0200_0060_999|HT+C 33.00.a_0200_0060_999|HN+C 33.00.a_0200_0060_999|JM+C 33.00.a_0200_0060_999|MX+C 33.00.a_0200_0060_999|NI+C 33.00.a_0200_0060_999|PA+C 33.00.a_0200_0060_999|PY+C 33.00.a_0200_0060_999|PE+C 33.00.a_0200_0060_999|KN+C 33.00.a_0200_0060_999|LC+C 33.00.a_0200_0060_999|VC+C 33.00.a_0200_0060_999|SR+C 33.00.a_0200_0060_999|TT+C 33.00.a_0200_0060_999|UY+C 33.00.a_0200_0060_999|VE+C 33.00.a_0200_0060_999|AG+C 33.00.a_0200_0060_999|AW+C 33.00.a_0200_0060_999|BS+C 33.00.a_0200_0060_999|BB+C 33.00.a_0200_0060_999|KY+C 33.00.a_0200_0060_999|CU+C 33.00.a_0200_0060_999|GF+C 33.00.a_0200_0060_999|GP+C 33.00.a_0200_0060_999|MQ+C 33.00.a_0200_0060_999|PR+C 33.00.a_0200_0060_999|BL+C 33.00.a_0200_0060_999|TC+C 33.00.a_0200_0060_999|VG+C 33.00.a_0200_0060_999|VI</t>
  </si>
  <si>
    <t>C 33.00.a_0200_0080_999|AR+C 33.00.a_0200_0080_999|BZ+C 33.00.a_0200_0080_999|BO+C 33.00.a_0200_0080_999|BR+C 33.00.a_0200_0080_999|CL+C 33.00.a_0200_0080_999|CO+C 33.00.a_0200_0080_999|CR+C 33.00.a_0200_0080_999|DM+C 33.00.a_0200_0080_999|DO+C 33.00.a_0200_0080_999|EC+C 33.00.a_0200_0080_999|SV+C 33.00.a_0200_0080_999|GD+C 33.00.a_0200_0080_999|GT+C 33.00.a_0200_0080_999|GY+C 33.00.a_0200_0080_999|HT+C 33.00.a_0200_0080_999|HN+C 33.00.a_0200_0080_999|JM+C 33.00.a_0200_0080_999|MX+C 33.00.a_0200_0080_999|NI+C 33.00.a_0200_0080_999|PA+C 33.00.a_0200_0080_999|PY+C 33.00.a_0200_0080_999|PE+C 33.00.a_0200_0080_999|KN+C 33.00.a_0200_0080_999|LC+C 33.00.a_0200_0080_999|VC+C 33.00.a_0200_0080_999|SR+C 33.00.a_0200_0080_999|TT+C 33.00.a_0200_0080_999|UY+C 33.00.a_0200_0080_999|VE+C 33.00.a_0200_0080_999|AG+C 33.00.a_0200_0080_999|AW+C 33.00.a_0200_0080_999|BS+C 33.00.a_0200_0080_999|BB+C 33.00.a_0200_0080_999|KY+C 33.00.a_0200_0080_999|CU+C 33.00.a_0200_0080_999|GF+C 33.00.a_0200_0080_999|GP+C 33.00.a_0200_0080_999|MQ+C 33.00.a_0200_0080_999|PR+C 33.00.a_0200_0080_999|BL+C 33.00.a_0200_0080_999|TC+C 33.00.a_0200_0080_999|VG+C 33.00.a_0200_0080_999|VI</t>
  </si>
  <si>
    <t>C 33.00.a_0200_0100_999|AR+C 33.00.a_0200_0100_999|BZ+C 33.00.a_0200_0100_999|BO+C 33.00.a_0200_0100_999|BR+C 33.00.a_0200_0100_999|CL+C 33.00.a_0200_0100_999|CO+C 33.00.a_0200_0100_999|CR+C 33.00.a_0200_0100_999|DM+C 33.00.a_0200_0100_999|DO+C 33.00.a_0200_0100_999|EC+C 33.00.a_0200_0100_999|SV+C 33.00.a_0200_0100_999|GD+C 33.00.a_0200_0100_999|GT+C 33.00.a_0200_0100_999|GY+C 33.00.a_0200_0100_999|HT+C 33.00.a_0200_0100_999|HN+C 33.00.a_0200_0100_999|JM+C 33.00.a_0200_0100_999|MX+C 33.00.a_0200_0100_999|NI+C 33.00.a_0200_0100_999|PA+C 33.00.a_0200_0100_999|PY+C 33.00.a_0200_0100_999|PE+C 33.00.a_0200_0100_999|KN+C 33.00.a_0200_0100_999|LC+C 33.00.a_0200_0100_999|VC+C 33.00.a_0200_0100_999|SR+C 33.00.a_0200_0100_999|TT+C 33.00.a_0200_0100_999|UY+C 33.00.a_0200_0100_999|VE+C 33.00.a_0200_0100_999|AG+C 33.00.a_0200_0100_999|AW+C 33.00.a_0200_0100_999|BS+C 33.00.a_0200_0100_999|BB+C 33.00.a_0200_0100_999|KY+C 33.00.a_0200_0100_999|CU+C 33.00.a_0200_0100_999|GF+C 33.00.a_0200_0100_999|GP+C 33.00.a_0200_0100_999|MQ+C 33.00.a_0200_0100_999|PR+C 33.00.a_0200_0100_999|BL+C 33.00.a_0200_0100_999|TC+C 33.00.a_0200_0100_999|VG+C 33.00.a_0200_0100_999|VI</t>
  </si>
  <si>
    <t>C 33.00.a_0200_0200_999|AR+C 33.00.a_0200_0200_999|BZ+C 33.00.a_0200_0200_999|BO+C 33.00.a_0200_0200_999|BR+C 33.00.a_0200_0200_999|CL+C 33.00.a_0200_0200_999|CO+C 33.00.a_0200_0200_999|CR+C 33.00.a_0200_0200_999|DM+C 33.00.a_0200_0200_999|DO+C 33.00.a_0200_0200_999|EC+C 33.00.a_0200_0200_999|SV+C 33.00.a_0200_0200_999|GD+C 33.00.a_0200_0200_999|GT+C 33.00.a_0200_0200_999|GY+C 33.00.a_0200_0200_999|HT+C 33.00.a_0200_0200_999|HN+C 33.00.a_0200_0200_999|JM+C 33.00.a_0200_0200_999|MX+C 33.00.a_0200_0200_999|NI+C 33.00.a_0200_0200_999|PA+C 33.00.a_0200_0200_999|PY+C 33.00.a_0200_0200_999|PE+C 33.00.a_0200_0200_999|KN+C 33.00.a_0200_0200_999|LC+C 33.00.a_0200_0200_999|VC+C 33.00.a_0200_0200_999|SR+C 33.00.a_0200_0200_999|TT+C 33.00.a_0200_0200_999|UY+C 33.00.a_0200_0200_999|VE+C 33.00.a_0200_0200_999|AG+C 33.00.a_0200_0200_999|AW+C 33.00.a_0200_0200_999|BS+C 33.00.a_0200_0200_999|BB+C 33.00.a_0200_0200_999|KY+C 33.00.a_0200_0200_999|CU+C 33.00.a_0200_0200_999|GF+C 33.00.a_0200_0200_999|GP+C 33.00.a_0200_0200_999|MQ+C 33.00.a_0200_0200_999|PR+C 33.00.a_0200_0200_999|BL+C 33.00.a_0200_0200_999|TC+C 33.00.a_0200_0200_999|VG+C 33.00.a_0200_0200_999|VI</t>
  </si>
  <si>
    <t>C 33.00.a_0200_0210_999|AR+C 33.00.a_0200_0210_999|BZ+C 33.00.a_0200_0210_999|BO+C 33.00.a_0200_0210_999|BR+C 33.00.a_0200_0210_999|CL+C 33.00.a_0200_0210_999|CO+C 33.00.a_0200_0210_999|CR+C 33.00.a_0200_0210_999|DM+C 33.00.a_0200_0210_999|DO+C 33.00.a_0200_0210_999|EC+C 33.00.a_0200_0210_999|SV+C 33.00.a_0200_0210_999|GD+C 33.00.a_0200_0210_999|GT+C 33.00.a_0200_0210_999|GY+C 33.00.a_0200_0210_999|HT+C 33.00.a_0200_0210_999|HN+C 33.00.a_0200_0210_999|JM+C 33.00.a_0200_0210_999|MX+C 33.00.a_0200_0210_999|NI+C 33.00.a_0200_0210_999|PA+C 33.00.a_0200_0210_999|PY+C 33.00.a_0200_0210_999|PE+C 33.00.a_0200_0210_999|KN+C 33.00.a_0200_0210_999|LC+C 33.00.a_0200_0210_999|VC+C 33.00.a_0200_0210_999|SR+C 33.00.a_0200_0210_999|TT+C 33.00.a_0200_0210_999|UY+C 33.00.a_0200_0210_999|VE+C 33.00.a_0200_0210_999|AG+C 33.00.a_0200_0210_999|AW+C 33.00.a_0200_0210_999|BS+C 33.00.a_0200_0210_999|BB+C 33.00.a_0200_0210_999|KY+C 33.00.a_0200_0210_999|CU+C 33.00.a_0200_0210_999|GF+C 33.00.a_0200_0210_999|GP+C 33.00.a_0200_0210_999|MQ+C 33.00.a_0200_0210_999|PR+C 33.00.a_0200_0210_999|BL+C 33.00.a_0200_0210_999|TC+C 33.00.a_0200_0210_999|VG+C 33.00.a_0200_0210_999|VI</t>
  </si>
  <si>
    <t>C 33.00.a_0200_0220_999|AR+C 33.00.a_0200_0220_999|BZ+C 33.00.a_0200_0220_999|BO+C 33.00.a_0200_0220_999|BR+C 33.00.a_0200_0220_999|CL+C 33.00.a_0200_0220_999|CO+C 33.00.a_0200_0220_999|CR+C 33.00.a_0200_0220_999|DM+C 33.00.a_0200_0220_999|DO+C 33.00.a_0200_0220_999|EC+C 33.00.a_0200_0220_999|SV+C 33.00.a_0200_0220_999|GD+C 33.00.a_0200_0220_999|GT+C 33.00.a_0200_0220_999|GY+C 33.00.a_0200_0220_999|HT+C 33.00.a_0200_0220_999|HN+C 33.00.a_0200_0220_999|JM+C 33.00.a_0200_0220_999|MX+C 33.00.a_0200_0220_999|NI+C 33.00.a_0200_0220_999|PA+C 33.00.a_0200_0220_999|PY+C 33.00.a_0200_0220_999|PE+C 33.00.a_0200_0220_999|KN+C 33.00.a_0200_0220_999|LC+C 33.00.a_0200_0220_999|VC+C 33.00.a_0200_0220_999|SR+C 33.00.a_0200_0220_999|TT+C 33.00.a_0200_0220_999|UY+C 33.00.a_0200_0220_999|VE+C 33.00.a_0200_0220_999|AG+C 33.00.a_0200_0220_999|AW+C 33.00.a_0200_0220_999|BS+C 33.00.a_0200_0220_999|BB+C 33.00.a_0200_0220_999|KY+C 33.00.a_0200_0220_999|CU+C 33.00.a_0200_0220_999|GF+C 33.00.a_0200_0220_999|GP+C 33.00.a_0200_0220_999|MQ+C 33.00.a_0200_0220_999|PR+C 33.00.a_0200_0220_999|BL+C 33.00.a_0200_0220_999|TC+C 33.00.a_0200_0220_999|VG+C 33.00.a_0200_0220_999|VI</t>
  </si>
  <si>
    <t>C 33.00.a_0200_0230_999|AR+C 33.00.a_0200_0230_999|BZ+C 33.00.a_0200_0230_999|BO+C 33.00.a_0200_0230_999|BR+C 33.00.a_0200_0230_999|CL+C 33.00.a_0200_0230_999|CO+C 33.00.a_0200_0230_999|CR+C 33.00.a_0200_0230_999|DM+C 33.00.a_0200_0230_999|DO+C 33.00.a_0200_0230_999|EC+C 33.00.a_0200_0230_999|SV+C 33.00.a_0200_0230_999|GD+C 33.00.a_0200_0230_999|GT+C 33.00.a_0200_0230_999|GY+C 33.00.a_0200_0230_999|HT+C 33.00.a_0200_0230_999|HN+C 33.00.a_0200_0230_999|JM+C 33.00.a_0200_0230_999|MX+C 33.00.a_0200_0230_999|NI+C 33.00.a_0200_0230_999|PA+C 33.00.a_0200_0230_999|PY+C 33.00.a_0200_0230_999|PE+C 33.00.a_0200_0230_999|KN+C 33.00.a_0200_0230_999|LC+C 33.00.a_0200_0230_999|VC+C 33.00.a_0200_0230_999|SR+C 33.00.a_0200_0230_999|TT+C 33.00.a_0200_0230_999|UY+C 33.00.a_0200_0230_999|VE+C 33.00.a_0200_0230_999|AG+C 33.00.a_0200_0230_999|AW+C 33.00.a_0200_0230_999|BS+C 33.00.a_0200_0230_999|BB+C 33.00.a_0200_0230_999|KY+C 33.00.a_0200_0230_999|CU+C 33.00.a_0200_0230_999|GF+C 33.00.a_0200_0230_999|GP+C 33.00.a_0200_0230_999|MQ+C 33.00.a_0200_0230_999|PR+C 33.00.a_0200_0230_999|BL+C 33.00.a_0200_0230_999|TC+C 33.00.a_0200_0230_999|VG+C 33.00.a_0200_0230_999|VI</t>
  </si>
  <si>
    <t>C 33.00.a_0200_0240_999|AR+C 33.00.a_0200_0240_999|BZ+C 33.00.a_0200_0240_999|BO+C 33.00.a_0200_0240_999|BR+C 33.00.a_0200_0240_999|CL+C 33.00.a_0200_0240_999|CO+C 33.00.a_0200_0240_999|CR+C 33.00.a_0200_0240_999|DM+C 33.00.a_0200_0240_999|DO+C 33.00.a_0200_0240_999|EC+C 33.00.a_0200_0240_999|SV+C 33.00.a_0200_0240_999|GD+C 33.00.a_0200_0240_999|GT+C 33.00.a_0200_0240_999|GY+C 33.00.a_0200_0240_999|HT+C 33.00.a_0200_0240_999|HN+C 33.00.a_0200_0240_999|JM+C 33.00.a_0200_0240_999|MX+C 33.00.a_0200_0240_999|NI+C 33.00.a_0200_0240_999|PA+C 33.00.a_0200_0240_999|PY+C 33.00.a_0200_0240_999|PE+C 33.00.a_0200_0240_999|KN+C 33.00.a_0200_0240_999|LC+C 33.00.a_0200_0240_999|VC+C 33.00.a_0200_0240_999|SR+C 33.00.a_0200_0240_999|TT+C 33.00.a_0200_0240_999|UY+C 33.00.a_0200_0240_999|VE+C 33.00.a_0200_0240_999|AG+C 33.00.a_0200_0240_999|AW+C 33.00.a_0200_0240_999|BS+C 33.00.a_0200_0240_999|BB+C 33.00.a_0200_0240_999|KY+C 33.00.a_0200_0240_999|CU+C 33.00.a_0200_0240_999|GF+C 33.00.a_0200_0240_999|GP+C 33.00.a_0200_0240_999|MQ+C 33.00.a_0200_0240_999|PR+C 33.00.a_0200_0240_999|BL+C 33.00.a_0200_0240_999|TC+C 33.00.a_0200_0240_999|VG+C 33.00.a_0200_0240_999|VI</t>
  </si>
  <si>
    <t>C 33.00.a_0200_0250_999|AR+C 33.00.a_0200_0250_999|BZ+C 33.00.a_0200_0250_999|BO+C 33.00.a_0200_0250_999|BR+C 33.00.a_0200_0250_999|CL+C 33.00.a_0200_0250_999|CO+C 33.00.a_0200_0250_999|CR+C 33.00.a_0200_0250_999|DM+C 33.00.a_0200_0250_999|DO+C 33.00.a_0200_0250_999|EC+C 33.00.a_0200_0250_999|SV+C 33.00.a_0200_0250_999|GD+C 33.00.a_0200_0250_999|GT+C 33.00.a_0200_0250_999|GY+C 33.00.a_0200_0250_999|HT+C 33.00.a_0200_0250_999|HN+C 33.00.a_0200_0250_999|JM+C 33.00.a_0200_0250_999|MX+C 33.00.a_0200_0250_999|NI+C 33.00.a_0200_0250_999|PA+C 33.00.a_0200_0250_999|PY+C 33.00.a_0200_0250_999|PE+C 33.00.a_0200_0250_999|KN+C 33.00.a_0200_0250_999|LC+C 33.00.a_0200_0250_999|VC+C 33.00.a_0200_0250_999|SR+C 33.00.a_0200_0250_999|TT+C 33.00.a_0200_0250_999|UY+C 33.00.a_0200_0250_999|VE+C 33.00.a_0200_0250_999|AG+C 33.00.a_0200_0250_999|AW+C 33.00.a_0200_0250_999|BS+C 33.00.a_0200_0250_999|BB+C 33.00.a_0200_0250_999|KY+C 33.00.a_0200_0250_999|CU+C 33.00.a_0200_0250_999|GF+C 33.00.a_0200_0250_999|GP+C 33.00.a_0200_0250_999|MQ+C 33.00.a_0200_0250_999|PR+C 33.00.a_0200_0250_999|BL+C 33.00.a_0200_0250_999|TC+C 33.00.a_0200_0250_999|VG+C 33.00.a_0200_0250_999|VI</t>
  </si>
  <si>
    <t>C 33.00.a_0210_0010_999|AR+C 33.00.a_0210_0010_999|BZ+C 33.00.a_0210_0010_999|BO+C 33.00.a_0210_0010_999|BR+C 33.00.a_0210_0010_999|CL+C 33.00.a_0210_0010_999|CO+C 33.00.a_0210_0010_999|CR+C 33.00.a_0210_0010_999|DM+C 33.00.a_0210_0010_999|DO+C 33.00.a_0210_0010_999|EC+C 33.00.a_0210_0010_999|SV+C 33.00.a_0210_0010_999|GD+C 33.00.a_0210_0010_999|GT+C 33.00.a_0210_0010_999|GY+C 33.00.a_0210_0010_999|HT+C 33.00.a_0210_0010_999|HN+C 33.00.a_0210_0010_999|JM+C 33.00.a_0210_0010_999|MX+C 33.00.a_0210_0010_999|NI+C 33.00.a_0210_0010_999|PA+C 33.00.a_0210_0010_999|PY+C 33.00.a_0210_0010_999|PE+C 33.00.a_0210_0010_999|KN+C 33.00.a_0210_0010_999|LC+C 33.00.a_0210_0010_999|VC+C 33.00.a_0210_0010_999|SR+C 33.00.a_0210_0010_999|TT+C 33.00.a_0210_0010_999|UY+C 33.00.a_0210_0010_999|VE+C 33.00.a_0210_0010_999|AG+C 33.00.a_0210_0010_999|AW+C 33.00.a_0210_0010_999|BS+C 33.00.a_0210_0010_999|BB+C 33.00.a_0210_0010_999|KY+C 33.00.a_0210_0010_999|CU+C 33.00.a_0210_0010_999|GF+C 33.00.a_0210_0010_999|GP+C 33.00.a_0210_0010_999|MQ+C 33.00.a_0210_0010_999|PR+C 33.00.a_0210_0010_999|BL+C 33.00.a_0210_0010_999|TC+C 33.00.a_0210_0010_999|VG+C 33.00.a_0210_0010_999|VI</t>
  </si>
  <si>
    <t>C 33.00.a_0210_0020_999|AR+C 33.00.a_0210_0020_999|BZ+C 33.00.a_0210_0020_999|BO+C 33.00.a_0210_0020_999|BR+C 33.00.a_0210_0020_999|CL+C 33.00.a_0210_0020_999|CO+C 33.00.a_0210_0020_999|CR+C 33.00.a_0210_0020_999|DM+C 33.00.a_0210_0020_999|DO+C 33.00.a_0210_0020_999|EC+C 33.00.a_0210_0020_999|SV+C 33.00.a_0210_0020_999|GD+C 33.00.a_0210_0020_999|GT+C 33.00.a_0210_0020_999|GY+C 33.00.a_0210_0020_999|HT+C 33.00.a_0210_0020_999|HN+C 33.00.a_0210_0020_999|JM+C 33.00.a_0210_0020_999|MX+C 33.00.a_0210_0020_999|NI+C 33.00.a_0210_0020_999|PA+C 33.00.a_0210_0020_999|PY+C 33.00.a_0210_0020_999|PE+C 33.00.a_0210_0020_999|KN+C 33.00.a_0210_0020_999|LC+C 33.00.a_0210_0020_999|VC+C 33.00.a_0210_0020_999|SR+C 33.00.a_0210_0020_999|TT+C 33.00.a_0210_0020_999|UY+C 33.00.a_0210_0020_999|VE+C 33.00.a_0210_0020_999|AG+C 33.00.a_0210_0020_999|AW+C 33.00.a_0210_0020_999|BS+C 33.00.a_0210_0020_999|BB+C 33.00.a_0210_0020_999|KY+C 33.00.a_0210_0020_999|CU+C 33.00.a_0210_0020_999|GF+C 33.00.a_0210_0020_999|GP+C 33.00.a_0210_0020_999|MQ+C 33.00.a_0210_0020_999|PR+C 33.00.a_0210_0020_999|BL+C 33.00.a_0210_0020_999|TC+C 33.00.a_0210_0020_999|VG+C 33.00.a_0210_0020_999|VI</t>
  </si>
  <si>
    <t>C 33.00.a_0210_0030_999|AR+C 33.00.a_0210_0030_999|BZ+C 33.00.a_0210_0030_999|BO+C 33.00.a_0210_0030_999|BR+C 33.00.a_0210_0030_999|CL+C 33.00.a_0210_0030_999|CO+C 33.00.a_0210_0030_999|CR+C 33.00.a_0210_0030_999|DM+C 33.00.a_0210_0030_999|DO+C 33.00.a_0210_0030_999|EC+C 33.00.a_0210_0030_999|SV+C 33.00.a_0210_0030_999|GD+C 33.00.a_0210_0030_999|GT+C 33.00.a_0210_0030_999|GY+C 33.00.a_0210_0030_999|HT+C 33.00.a_0210_0030_999|HN+C 33.00.a_0210_0030_999|JM+C 33.00.a_0210_0030_999|MX+C 33.00.a_0210_0030_999|NI+C 33.00.a_0210_0030_999|PA+C 33.00.a_0210_0030_999|PY+C 33.00.a_0210_0030_999|PE+C 33.00.a_0210_0030_999|KN+C 33.00.a_0210_0030_999|LC+C 33.00.a_0210_0030_999|VC+C 33.00.a_0210_0030_999|SR+C 33.00.a_0210_0030_999|TT+C 33.00.a_0210_0030_999|UY+C 33.00.a_0210_0030_999|VE+C 33.00.a_0210_0030_999|AG+C 33.00.a_0210_0030_999|AW+C 33.00.a_0210_0030_999|BS+C 33.00.a_0210_0030_999|BB+C 33.00.a_0210_0030_999|KY+C 33.00.a_0210_0030_999|CU+C 33.00.a_0210_0030_999|GF+C 33.00.a_0210_0030_999|GP+C 33.00.a_0210_0030_999|MQ+C 33.00.a_0210_0030_999|PR+C 33.00.a_0210_0030_999|BL+C 33.00.a_0210_0030_999|TC+C 33.00.a_0210_0030_999|VG+C 33.00.a_0210_0030_999|VI</t>
  </si>
  <si>
    <t>C 33.00.a_0210_0060_999|AR+C 33.00.a_0210_0060_999|BZ+C 33.00.a_0210_0060_999|BO+C 33.00.a_0210_0060_999|BR+C 33.00.a_0210_0060_999|CL+C 33.00.a_0210_0060_999|CO+C 33.00.a_0210_0060_999|CR+C 33.00.a_0210_0060_999|DM+C 33.00.a_0210_0060_999|DO+C 33.00.a_0210_0060_999|EC+C 33.00.a_0210_0060_999|SV+C 33.00.a_0210_0060_999|GD+C 33.00.a_0210_0060_999|GT+C 33.00.a_0210_0060_999|GY+C 33.00.a_0210_0060_999|HT+C 33.00.a_0210_0060_999|HN+C 33.00.a_0210_0060_999|JM+C 33.00.a_0210_0060_999|MX+C 33.00.a_0210_0060_999|NI+C 33.00.a_0210_0060_999|PA+C 33.00.a_0210_0060_999|PY+C 33.00.a_0210_0060_999|PE+C 33.00.a_0210_0060_999|KN+C 33.00.a_0210_0060_999|LC+C 33.00.a_0210_0060_999|VC+C 33.00.a_0210_0060_999|SR+C 33.00.a_0210_0060_999|TT+C 33.00.a_0210_0060_999|UY+C 33.00.a_0210_0060_999|VE+C 33.00.a_0210_0060_999|AG+C 33.00.a_0210_0060_999|AW+C 33.00.a_0210_0060_999|BS+C 33.00.a_0210_0060_999|BB+C 33.00.a_0210_0060_999|KY+C 33.00.a_0210_0060_999|CU+C 33.00.a_0210_0060_999|GF+C 33.00.a_0210_0060_999|GP+C 33.00.a_0210_0060_999|MQ+C 33.00.a_0210_0060_999|PR+C 33.00.a_0210_0060_999|BL+C 33.00.a_0210_0060_999|TC+C 33.00.a_0210_0060_999|VG+C 33.00.a_0210_0060_999|VI</t>
  </si>
  <si>
    <t>C 33.00.a_0210_0080_999|AR+C 33.00.a_0210_0080_999|BZ+C 33.00.a_0210_0080_999|BO+C 33.00.a_0210_0080_999|BR+C 33.00.a_0210_0080_999|CL+C 33.00.a_0210_0080_999|CO+C 33.00.a_0210_0080_999|CR+C 33.00.a_0210_0080_999|DM+C 33.00.a_0210_0080_999|DO+C 33.00.a_0210_0080_999|EC+C 33.00.a_0210_0080_999|SV+C 33.00.a_0210_0080_999|GD+C 33.00.a_0210_0080_999|GT+C 33.00.a_0210_0080_999|GY+C 33.00.a_0210_0080_999|HT+C 33.00.a_0210_0080_999|HN+C 33.00.a_0210_0080_999|JM+C 33.00.a_0210_0080_999|MX+C 33.00.a_0210_0080_999|NI+C 33.00.a_0210_0080_999|PA+C 33.00.a_0210_0080_999|PY+C 33.00.a_0210_0080_999|PE+C 33.00.a_0210_0080_999|KN+C 33.00.a_0210_0080_999|LC+C 33.00.a_0210_0080_999|VC+C 33.00.a_0210_0080_999|SR+C 33.00.a_0210_0080_999|TT+C 33.00.a_0210_0080_999|UY+C 33.00.a_0210_0080_999|VE+C 33.00.a_0210_0080_999|AG+C 33.00.a_0210_0080_999|AW+C 33.00.a_0210_0080_999|BS+C 33.00.a_0210_0080_999|BB+C 33.00.a_0210_0080_999|KY+C 33.00.a_0210_0080_999|CU+C 33.00.a_0210_0080_999|GF+C 33.00.a_0210_0080_999|GP+C 33.00.a_0210_0080_999|MQ+C 33.00.a_0210_0080_999|PR+C 33.00.a_0210_0080_999|BL+C 33.00.a_0210_0080_999|TC+C 33.00.a_0210_0080_999|VG+C 33.00.a_0210_0080_999|VI</t>
  </si>
  <si>
    <t>C 33.00.a_0210_0100_999|AR+C 33.00.a_0210_0100_999|BZ+C 33.00.a_0210_0100_999|BO+C 33.00.a_0210_0100_999|BR+C 33.00.a_0210_0100_999|CL+C 33.00.a_0210_0100_999|CO+C 33.00.a_0210_0100_999|CR+C 33.00.a_0210_0100_999|DM+C 33.00.a_0210_0100_999|DO+C 33.00.a_0210_0100_999|EC+C 33.00.a_0210_0100_999|SV+C 33.00.a_0210_0100_999|GD+C 33.00.a_0210_0100_999|GT+C 33.00.a_0210_0100_999|GY+C 33.00.a_0210_0100_999|HT+C 33.00.a_0210_0100_999|HN+C 33.00.a_0210_0100_999|JM+C 33.00.a_0210_0100_999|MX+C 33.00.a_0210_0100_999|NI+C 33.00.a_0210_0100_999|PA+C 33.00.a_0210_0100_999|PY+C 33.00.a_0210_0100_999|PE+C 33.00.a_0210_0100_999|KN+C 33.00.a_0210_0100_999|LC+C 33.00.a_0210_0100_999|VC+C 33.00.a_0210_0100_999|SR+C 33.00.a_0210_0100_999|TT+C 33.00.a_0210_0100_999|UY+C 33.00.a_0210_0100_999|VE+C 33.00.a_0210_0100_999|AG+C 33.00.a_0210_0100_999|AW+C 33.00.a_0210_0100_999|BS+C 33.00.a_0210_0100_999|BB+C 33.00.a_0210_0100_999|KY+C 33.00.a_0210_0100_999|CU+C 33.00.a_0210_0100_999|GF+C 33.00.a_0210_0100_999|GP+C 33.00.a_0210_0100_999|MQ+C 33.00.a_0210_0100_999|PR+C 33.00.a_0210_0100_999|BL+C 33.00.a_0210_0100_999|TC+C 33.00.a_0210_0100_999|VG+C 33.00.a_0210_0100_999|VI</t>
  </si>
  <si>
    <t>C 33.00.a_0210_0200_999|AR+C 33.00.a_0210_0200_999|BZ+C 33.00.a_0210_0200_999|BO+C 33.00.a_0210_0200_999|BR+C 33.00.a_0210_0200_999|CL+C 33.00.a_0210_0200_999|CO+C 33.00.a_0210_0200_999|CR+C 33.00.a_0210_0200_999|DM+C 33.00.a_0210_0200_999|DO+C 33.00.a_0210_0200_999|EC+C 33.00.a_0210_0200_999|SV+C 33.00.a_0210_0200_999|GD+C 33.00.a_0210_0200_999|GT+C 33.00.a_0210_0200_999|GY+C 33.00.a_0210_0200_999|HT+C 33.00.a_0210_0200_999|HN+C 33.00.a_0210_0200_999|JM+C 33.00.a_0210_0200_999|MX+C 33.00.a_0210_0200_999|NI+C 33.00.a_0210_0200_999|PA+C 33.00.a_0210_0200_999|PY+C 33.00.a_0210_0200_999|PE+C 33.00.a_0210_0200_999|KN+C 33.00.a_0210_0200_999|LC+C 33.00.a_0210_0200_999|VC+C 33.00.a_0210_0200_999|SR+C 33.00.a_0210_0200_999|TT+C 33.00.a_0210_0200_999|UY+C 33.00.a_0210_0200_999|VE+C 33.00.a_0210_0200_999|AG+C 33.00.a_0210_0200_999|AW+C 33.00.a_0210_0200_999|BS+C 33.00.a_0210_0200_999|BB+C 33.00.a_0210_0200_999|KY+C 33.00.a_0210_0200_999|CU+C 33.00.a_0210_0200_999|GF+C 33.00.a_0210_0200_999|GP+C 33.00.a_0210_0200_999|MQ+C 33.00.a_0210_0200_999|PR+C 33.00.a_0210_0200_999|BL+C 33.00.a_0210_0200_999|TC+C 33.00.a_0210_0200_999|VG+C 33.00.a_0210_0200_999|VI</t>
  </si>
  <si>
    <t>C 33.00.a_0210_0210_999|AR+C 33.00.a_0210_0210_999|BZ+C 33.00.a_0210_0210_999|BO+C 33.00.a_0210_0210_999|BR+C 33.00.a_0210_0210_999|CL+C 33.00.a_0210_0210_999|CO+C 33.00.a_0210_0210_999|CR+C 33.00.a_0210_0210_999|DM+C 33.00.a_0210_0210_999|DO+C 33.00.a_0210_0210_999|EC+C 33.00.a_0210_0210_999|SV+C 33.00.a_0210_0210_999|GD+C 33.00.a_0210_0210_999|GT+C 33.00.a_0210_0210_999|GY+C 33.00.a_0210_0210_999|HT+C 33.00.a_0210_0210_999|HN+C 33.00.a_0210_0210_999|JM+C 33.00.a_0210_0210_999|MX+C 33.00.a_0210_0210_999|NI+C 33.00.a_0210_0210_999|PA+C 33.00.a_0210_0210_999|PY+C 33.00.a_0210_0210_999|PE+C 33.00.a_0210_0210_999|KN+C 33.00.a_0210_0210_999|LC+C 33.00.a_0210_0210_999|VC+C 33.00.a_0210_0210_999|SR+C 33.00.a_0210_0210_999|TT+C 33.00.a_0210_0210_999|UY+C 33.00.a_0210_0210_999|VE+C 33.00.a_0210_0210_999|AG+C 33.00.a_0210_0210_999|AW+C 33.00.a_0210_0210_999|BS+C 33.00.a_0210_0210_999|BB+C 33.00.a_0210_0210_999|KY+C 33.00.a_0210_0210_999|CU+C 33.00.a_0210_0210_999|GF+C 33.00.a_0210_0210_999|GP+C 33.00.a_0210_0210_999|MQ+C 33.00.a_0210_0210_999|PR+C 33.00.a_0210_0210_999|BL+C 33.00.a_0210_0210_999|TC+C 33.00.a_0210_0210_999|VG+C 33.00.a_0210_0210_999|VI</t>
  </si>
  <si>
    <t>C 33.00.a_0210_0220_999|AR+C 33.00.a_0210_0220_999|BZ+C 33.00.a_0210_0220_999|BO+C 33.00.a_0210_0220_999|BR+C 33.00.a_0210_0220_999|CL+C 33.00.a_0210_0220_999|CO+C 33.00.a_0210_0220_999|CR+C 33.00.a_0210_0220_999|DM+C 33.00.a_0210_0220_999|DO+C 33.00.a_0210_0220_999|EC+C 33.00.a_0210_0220_999|SV+C 33.00.a_0210_0220_999|GD+C 33.00.a_0210_0220_999|GT+C 33.00.a_0210_0220_999|GY+C 33.00.a_0210_0220_999|HT+C 33.00.a_0210_0220_999|HN+C 33.00.a_0210_0220_999|JM+C 33.00.a_0210_0220_999|MX+C 33.00.a_0210_0220_999|NI+C 33.00.a_0210_0220_999|PA+C 33.00.a_0210_0220_999|PY+C 33.00.a_0210_0220_999|PE+C 33.00.a_0210_0220_999|KN+C 33.00.a_0210_0220_999|LC+C 33.00.a_0210_0220_999|VC+C 33.00.a_0210_0220_999|SR+C 33.00.a_0210_0220_999|TT+C 33.00.a_0210_0220_999|UY+C 33.00.a_0210_0220_999|VE+C 33.00.a_0210_0220_999|AG+C 33.00.a_0210_0220_999|AW+C 33.00.a_0210_0220_999|BS+C 33.00.a_0210_0220_999|BB+C 33.00.a_0210_0220_999|KY+C 33.00.a_0210_0220_999|CU+C 33.00.a_0210_0220_999|GF+C 33.00.a_0210_0220_999|GP+C 33.00.a_0210_0220_999|MQ+C 33.00.a_0210_0220_999|PR+C 33.00.a_0210_0220_999|BL+C 33.00.a_0210_0220_999|TC+C 33.00.a_0210_0220_999|VG+C 33.00.a_0210_0220_999|VI</t>
  </si>
  <si>
    <t>C 33.00.a_0210_0230_999|AR+C 33.00.a_0210_0230_999|BZ+C 33.00.a_0210_0230_999|BO+C 33.00.a_0210_0230_999|BR+C 33.00.a_0210_0230_999|CL+C 33.00.a_0210_0230_999|CO+C 33.00.a_0210_0230_999|CR+C 33.00.a_0210_0230_999|DM+C 33.00.a_0210_0230_999|DO+C 33.00.a_0210_0230_999|EC+C 33.00.a_0210_0230_999|SV+C 33.00.a_0210_0230_999|GD+C 33.00.a_0210_0230_999|GT+C 33.00.a_0210_0230_999|GY+C 33.00.a_0210_0230_999|HT+C 33.00.a_0210_0230_999|HN+C 33.00.a_0210_0230_999|JM+C 33.00.a_0210_0230_999|MX+C 33.00.a_0210_0230_999|NI+C 33.00.a_0210_0230_999|PA+C 33.00.a_0210_0230_999|PY+C 33.00.a_0210_0230_999|PE+C 33.00.a_0210_0230_999|KN+C 33.00.a_0210_0230_999|LC+C 33.00.a_0210_0230_999|VC+C 33.00.a_0210_0230_999|SR+C 33.00.a_0210_0230_999|TT+C 33.00.a_0210_0230_999|UY+C 33.00.a_0210_0230_999|VE+C 33.00.a_0210_0230_999|AG+C 33.00.a_0210_0230_999|AW+C 33.00.a_0210_0230_999|BS+C 33.00.a_0210_0230_999|BB+C 33.00.a_0210_0230_999|KY+C 33.00.a_0210_0230_999|CU+C 33.00.a_0210_0230_999|GF+C 33.00.a_0210_0230_999|GP+C 33.00.a_0210_0230_999|MQ+C 33.00.a_0210_0230_999|PR+C 33.00.a_0210_0230_999|BL+C 33.00.a_0210_0230_999|TC+C 33.00.a_0210_0230_999|VG+C 33.00.a_0210_0230_999|VI</t>
  </si>
  <si>
    <t>C 33.00.a_0210_0240_999|AR+C 33.00.a_0210_0240_999|BZ+C 33.00.a_0210_0240_999|BO+C 33.00.a_0210_0240_999|BR+C 33.00.a_0210_0240_999|CL+C 33.00.a_0210_0240_999|CO+C 33.00.a_0210_0240_999|CR+C 33.00.a_0210_0240_999|DM+C 33.00.a_0210_0240_999|DO+C 33.00.a_0210_0240_999|EC+C 33.00.a_0210_0240_999|SV+C 33.00.a_0210_0240_999|GD+C 33.00.a_0210_0240_999|GT+C 33.00.a_0210_0240_999|GY+C 33.00.a_0210_0240_999|HT+C 33.00.a_0210_0240_999|HN+C 33.00.a_0210_0240_999|JM+C 33.00.a_0210_0240_999|MX+C 33.00.a_0210_0240_999|NI+C 33.00.a_0210_0240_999|PA+C 33.00.a_0210_0240_999|PY+C 33.00.a_0210_0240_999|PE+C 33.00.a_0210_0240_999|KN+C 33.00.a_0210_0240_999|LC+C 33.00.a_0210_0240_999|VC+C 33.00.a_0210_0240_999|SR+C 33.00.a_0210_0240_999|TT+C 33.00.a_0210_0240_999|UY+C 33.00.a_0210_0240_999|VE+C 33.00.a_0210_0240_999|AG+C 33.00.a_0210_0240_999|AW+C 33.00.a_0210_0240_999|BS+C 33.00.a_0210_0240_999|BB+C 33.00.a_0210_0240_999|KY+C 33.00.a_0210_0240_999|CU+C 33.00.a_0210_0240_999|GF+C 33.00.a_0210_0240_999|GP+C 33.00.a_0210_0240_999|MQ+C 33.00.a_0210_0240_999|PR+C 33.00.a_0210_0240_999|BL+C 33.00.a_0210_0240_999|TC+C 33.00.a_0210_0240_999|VG+C 33.00.a_0210_0240_999|VI</t>
  </si>
  <si>
    <t>C 33.00.a_0210_0250_999|AR+C 33.00.a_0210_0250_999|BZ+C 33.00.a_0210_0250_999|BO+C 33.00.a_0210_0250_999|BR+C 33.00.a_0210_0250_999|CL+C 33.00.a_0210_0250_999|CO+C 33.00.a_0210_0250_999|CR+C 33.00.a_0210_0250_999|DM+C 33.00.a_0210_0250_999|DO+C 33.00.a_0210_0250_999|EC+C 33.00.a_0210_0250_999|SV+C 33.00.a_0210_0250_999|GD+C 33.00.a_0210_0250_999|GT+C 33.00.a_0210_0250_999|GY+C 33.00.a_0210_0250_999|HT+C 33.00.a_0210_0250_999|HN+C 33.00.a_0210_0250_999|JM+C 33.00.a_0210_0250_999|MX+C 33.00.a_0210_0250_999|NI+C 33.00.a_0210_0250_999|PA+C 33.00.a_0210_0250_999|PY+C 33.00.a_0210_0250_999|PE+C 33.00.a_0210_0250_999|KN+C 33.00.a_0210_0250_999|LC+C 33.00.a_0210_0250_999|VC+C 33.00.a_0210_0250_999|SR+C 33.00.a_0210_0250_999|TT+C 33.00.a_0210_0250_999|UY+C 33.00.a_0210_0250_999|VE+C 33.00.a_0210_0250_999|AG+C 33.00.a_0210_0250_999|AW+C 33.00.a_0210_0250_999|BS+C 33.00.a_0210_0250_999|BB+C 33.00.a_0210_0250_999|KY+C 33.00.a_0210_0250_999|CU+C 33.00.a_0210_0250_999|GF+C 33.00.a_0210_0250_999|GP+C 33.00.a_0210_0250_999|MQ+C 33.00.a_0210_0250_999|PR+C 33.00.a_0210_0250_999|BL+C 33.00.a_0210_0250_999|TC+C 33.00.a_0210_0250_999|VG+C 33.00.a_0210_0250_999|VI</t>
  </si>
  <si>
    <t>C 33.00.a_0220_0010_999|AR+C 33.00.a_0220_0010_999|BZ+C 33.00.a_0220_0010_999|BO+C 33.00.a_0220_0010_999|BR+C 33.00.a_0220_0010_999|CL+C 33.00.a_0220_0010_999|CO+C 33.00.a_0220_0010_999|CR+C 33.00.a_0220_0010_999|DM+C 33.00.a_0220_0010_999|DO+C 33.00.a_0220_0010_999|EC+C 33.00.a_0220_0010_999|SV+C 33.00.a_0220_0010_999|GD+C 33.00.a_0220_0010_999|GT+C 33.00.a_0220_0010_999|GY+C 33.00.a_0220_0010_999|HT+C 33.00.a_0220_0010_999|HN+C 33.00.a_0220_0010_999|JM+C 33.00.a_0220_0010_999|MX+C 33.00.a_0220_0010_999|NI+C 33.00.a_0220_0010_999|PA+C 33.00.a_0220_0010_999|PY+C 33.00.a_0220_0010_999|PE+C 33.00.a_0220_0010_999|KN+C 33.00.a_0220_0010_999|LC+C 33.00.a_0220_0010_999|VC+C 33.00.a_0220_0010_999|SR+C 33.00.a_0220_0010_999|TT+C 33.00.a_0220_0010_999|UY+C 33.00.a_0220_0010_999|VE+C 33.00.a_0220_0010_999|AG+C 33.00.a_0220_0010_999|AW+C 33.00.a_0220_0010_999|BS+C 33.00.a_0220_0010_999|BB+C 33.00.a_0220_0010_999|KY+C 33.00.a_0220_0010_999|CU+C 33.00.a_0220_0010_999|GF+C 33.00.a_0220_0010_999|GP+C 33.00.a_0220_0010_999|MQ+C 33.00.a_0220_0010_999|PR+C 33.00.a_0220_0010_999|BL+C 33.00.a_0220_0010_999|TC+C 33.00.a_0220_0010_999|VG+C 33.00.a_0220_0010_999|VI</t>
  </si>
  <si>
    <t>C 33.00.a_0220_0020_999|AR+C 33.00.a_0220_0020_999|BZ+C 33.00.a_0220_0020_999|BO+C 33.00.a_0220_0020_999|BR+C 33.00.a_0220_0020_999|CL+C 33.00.a_0220_0020_999|CO+C 33.00.a_0220_0020_999|CR+C 33.00.a_0220_0020_999|DM+C 33.00.a_0220_0020_999|DO+C 33.00.a_0220_0020_999|EC+C 33.00.a_0220_0020_999|SV+C 33.00.a_0220_0020_999|GD+C 33.00.a_0220_0020_999|GT+C 33.00.a_0220_0020_999|GY+C 33.00.a_0220_0020_999|HT+C 33.00.a_0220_0020_999|HN+C 33.00.a_0220_0020_999|JM+C 33.00.a_0220_0020_999|MX+C 33.00.a_0220_0020_999|NI+C 33.00.a_0220_0020_999|PA+C 33.00.a_0220_0020_999|PY+C 33.00.a_0220_0020_999|PE+C 33.00.a_0220_0020_999|KN+C 33.00.a_0220_0020_999|LC+C 33.00.a_0220_0020_999|VC+C 33.00.a_0220_0020_999|SR+C 33.00.a_0220_0020_999|TT+C 33.00.a_0220_0020_999|UY+C 33.00.a_0220_0020_999|VE+C 33.00.a_0220_0020_999|AG+C 33.00.a_0220_0020_999|AW+C 33.00.a_0220_0020_999|BS+C 33.00.a_0220_0020_999|BB+C 33.00.a_0220_0020_999|KY+C 33.00.a_0220_0020_999|CU+C 33.00.a_0220_0020_999|GF+C 33.00.a_0220_0020_999|GP+C 33.00.a_0220_0020_999|MQ+C 33.00.a_0220_0020_999|PR+C 33.00.a_0220_0020_999|BL+C 33.00.a_0220_0020_999|TC+C 33.00.a_0220_0020_999|VG+C 33.00.a_0220_0020_999|VI</t>
  </si>
  <si>
    <t>C 33.00.a_0220_0030_999|AR+C 33.00.a_0220_0030_999|BZ+C 33.00.a_0220_0030_999|BO+C 33.00.a_0220_0030_999|BR+C 33.00.a_0220_0030_999|CL+C 33.00.a_0220_0030_999|CO+C 33.00.a_0220_0030_999|CR+C 33.00.a_0220_0030_999|DM+C 33.00.a_0220_0030_999|DO+C 33.00.a_0220_0030_999|EC+C 33.00.a_0220_0030_999|SV+C 33.00.a_0220_0030_999|GD+C 33.00.a_0220_0030_999|GT+C 33.00.a_0220_0030_999|GY+C 33.00.a_0220_0030_999|HT+C 33.00.a_0220_0030_999|HN+C 33.00.a_0220_0030_999|JM+C 33.00.a_0220_0030_999|MX+C 33.00.a_0220_0030_999|NI+C 33.00.a_0220_0030_999|PA+C 33.00.a_0220_0030_999|PY+C 33.00.a_0220_0030_999|PE+C 33.00.a_0220_0030_999|KN+C 33.00.a_0220_0030_999|LC+C 33.00.a_0220_0030_999|VC+C 33.00.a_0220_0030_999|SR+C 33.00.a_0220_0030_999|TT+C 33.00.a_0220_0030_999|UY+C 33.00.a_0220_0030_999|VE+C 33.00.a_0220_0030_999|AG+C 33.00.a_0220_0030_999|AW+C 33.00.a_0220_0030_999|BS+C 33.00.a_0220_0030_999|BB+C 33.00.a_0220_0030_999|KY+C 33.00.a_0220_0030_999|CU+C 33.00.a_0220_0030_999|GF+C 33.00.a_0220_0030_999|GP+C 33.00.a_0220_0030_999|MQ+C 33.00.a_0220_0030_999|PR+C 33.00.a_0220_0030_999|BL+C 33.00.a_0220_0030_999|TC+C 33.00.a_0220_0030_999|VG+C 33.00.a_0220_0030_999|VI</t>
  </si>
  <si>
    <t>C 33.00.a_0220_0060_999|AR+C 33.00.a_0220_0060_999|BZ+C 33.00.a_0220_0060_999|BO+C 33.00.a_0220_0060_999|BR+C 33.00.a_0220_0060_999|CL+C 33.00.a_0220_0060_999|CO+C 33.00.a_0220_0060_999|CR+C 33.00.a_0220_0060_999|DM+C 33.00.a_0220_0060_999|DO+C 33.00.a_0220_0060_999|EC+C 33.00.a_0220_0060_999|SV+C 33.00.a_0220_0060_999|GD+C 33.00.a_0220_0060_999|GT+C 33.00.a_0220_0060_999|GY+C 33.00.a_0220_0060_999|HT+C 33.00.a_0220_0060_999|HN+C 33.00.a_0220_0060_999|JM+C 33.00.a_0220_0060_999|MX+C 33.00.a_0220_0060_999|NI+C 33.00.a_0220_0060_999|PA+C 33.00.a_0220_0060_999|PY+C 33.00.a_0220_0060_999|PE+C 33.00.a_0220_0060_999|KN+C 33.00.a_0220_0060_999|LC+C 33.00.a_0220_0060_999|VC+C 33.00.a_0220_0060_999|SR+C 33.00.a_0220_0060_999|TT+C 33.00.a_0220_0060_999|UY+C 33.00.a_0220_0060_999|VE+C 33.00.a_0220_0060_999|AG+C 33.00.a_0220_0060_999|AW+C 33.00.a_0220_0060_999|BS+C 33.00.a_0220_0060_999|BB+C 33.00.a_0220_0060_999|KY+C 33.00.a_0220_0060_999|CU+C 33.00.a_0220_0060_999|GF+C 33.00.a_0220_0060_999|GP+C 33.00.a_0220_0060_999|MQ+C 33.00.a_0220_0060_999|PR+C 33.00.a_0220_0060_999|BL+C 33.00.a_0220_0060_999|TC+C 33.00.a_0220_0060_999|VG+C 33.00.a_0220_0060_999|VI</t>
  </si>
  <si>
    <t>C 33.00.a_0220_0080_999|AR+C 33.00.a_0220_0080_999|BZ+C 33.00.a_0220_0080_999|BO+C 33.00.a_0220_0080_999|BR+C 33.00.a_0220_0080_999|CL+C 33.00.a_0220_0080_999|CO+C 33.00.a_0220_0080_999|CR+C 33.00.a_0220_0080_999|DM+C 33.00.a_0220_0080_999|DO+C 33.00.a_0220_0080_999|EC+C 33.00.a_0220_0080_999|SV+C 33.00.a_0220_0080_999|GD+C 33.00.a_0220_0080_999|GT+C 33.00.a_0220_0080_999|GY+C 33.00.a_0220_0080_999|HT+C 33.00.a_0220_0080_999|HN+C 33.00.a_0220_0080_999|JM+C 33.00.a_0220_0080_999|MX+C 33.00.a_0220_0080_999|NI+C 33.00.a_0220_0080_999|PA+C 33.00.a_0220_0080_999|PY+C 33.00.a_0220_0080_999|PE+C 33.00.a_0220_0080_999|KN+C 33.00.a_0220_0080_999|LC+C 33.00.a_0220_0080_999|VC+C 33.00.a_0220_0080_999|SR+C 33.00.a_0220_0080_999|TT+C 33.00.a_0220_0080_999|UY+C 33.00.a_0220_0080_999|VE+C 33.00.a_0220_0080_999|AG+C 33.00.a_0220_0080_999|AW+C 33.00.a_0220_0080_999|BS+C 33.00.a_0220_0080_999|BB+C 33.00.a_0220_0080_999|KY+C 33.00.a_0220_0080_999|CU+C 33.00.a_0220_0080_999|GF+C 33.00.a_0220_0080_999|GP+C 33.00.a_0220_0080_999|MQ+C 33.00.a_0220_0080_999|PR+C 33.00.a_0220_0080_999|BL+C 33.00.a_0220_0080_999|TC+C 33.00.a_0220_0080_999|VG+C 33.00.a_0220_0080_999|VI</t>
  </si>
  <si>
    <t>C 33.00.a_0220_0100_999|AR+C 33.00.a_0220_0100_999|BZ+C 33.00.a_0220_0100_999|BO+C 33.00.a_0220_0100_999|BR+C 33.00.a_0220_0100_999|CL+C 33.00.a_0220_0100_999|CO+C 33.00.a_0220_0100_999|CR+C 33.00.a_0220_0100_999|DM+C 33.00.a_0220_0100_999|DO+C 33.00.a_0220_0100_999|EC+C 33.00.a_0220_0100_999|SV+C 33.00.a_0220_0100_999|GD+C 33.00.a_0220_0100_999|GT+C 33.00.a_0220_0100_999|GY+C 33.00.a_0220_0100_999|HT+C 33.00.a_0220_0100_999|HN+C 33.00.a_0220_0100_999|JM+C 33.00.a_0220_0100_999|MX+C 33.00.a_0220_0100_999|NI+C 33.00.a_0220_0100_999|PA+C 33.00.a_0220_0100_999|PY+C 33.00.a_0220_0100_999|PE+C 33.00.a_0220_0100_999|KN+C 33.00.a_0220_0100_999|LC+C 33.00.a_0220_0100_999|VC+C 33.00.a_0220_0100_999|SR+C 33.00.a_0220_0100_999|TT+C 33.00.a_0220_0100_999|UY+C 33.00.a_0220_0100_999|VE+C 33.00.a_0220_0100_999|AG+C 33.00.a_0220_0100_999|AW+C 33.00.a_0220_0100_999|BS+C 33.00.a_0220_0100_999|BB+C 33.00.a_0220_0100_999|KY+C 33.00.a_0220_0100_999|CU+C 33.00.a_0220_0100_999|GF+C 33.00.a_0220_0100_999|GP+C 33.00.a_0220_0100_999|MQ+C 33.00.a_0220_0100_999|PR+C 33.00.a_0220_0100_999|BL+C 33.00.a_0220_0100_999|TC+C 33.00.a_0220_0100_999|VG+C 33.00.a_0220_0100_999|VI</t>
  </si>
  <si>
    <t>C 33.00.a_0220_0200_999|AR+C 33.00.a_0220_0200_999|BZ+C 33.00.a_0220_0200_999|BO+C 33.00.a_0220_0200_999|BR+C 33.00.a_0220_0200_999|CL+C 33.00.a_0220_0200_999|CO+C 33.00.a_0220_0200_999|CR+C 33.00.a_0220_0200_999|DM+C 33.00.a_0220_0200_999|DO+C 33.00.a_0220_0200_999|EC+C 33.00.a_0220_0200_999|SV+C 33.00.a_0220_0200_999|GD+C 33.00.a_0220_0200_999|GT+C 33.00.a_0220_0200_999|GY+C 33.00.a_0220_0200_999|HT+C 33.00.a_0220_0200_999|HN+C 33.00.a_0220_0200_999|JM+C 33.00.a_0220_0200_999|MX+C 33.00.a_0220_0200_999|NI+C 33.00.a_0220_0200_999|PA+C 33.00.a_0220_0200_999|PY+C 33.00.a_0220_0200_999|PE+C 33.00.a_0220_0200_999|KN+C 33.00.a_0220_0200_999|LC+C 33.00.a_0220_0200_999|VC+C 33.00.a_0220_0200_999|SR+C 33.00.a_0220_0200_999|TT+C 33.00.a_0220_0200_999|UY+C 33.00.a_0220_0200_999|VE+C 33.00.a_0220_0200_999|AG+C 33.00.a_0220_0200_999|AW+C 33.00.a_0220_0200_999|BS+C 33.00.a_0220_0200_999|BB+C 33.00.a_0220_0200_999|KY+C 33.00.a_0220_0200_999|CU+C 33.00.a_0220_0200_999|GF+C 33.00.a_0220_0200_999|GP+C 33.00.a_0220_0200_999|MQ+C 33.00.a_0220_0200_999|PR+C 33.00.a_0220_0200_999|BL+C 33.00.a_0220_0200_999|TC+C 33.00.a_0220_0200_999|VG+C 33.00.a_0220_0200_999|VI</t>
  </si>
  <si>
    <t>C 33.00.a_0220_0210_999|AR+C 33.00.a_0220_0210_999|BZ+C 33.00.a_0220_0210_999|BO+C 33.00.a_0220_0210_999|BR+C 33.00.a_0220_0210_999|CL+C 33.00.a_0220_0210_999|CO+C 33.00.a_0220_0210_999|CR+C 33.00.a_0220_0210_999|DM+C 33.00.a_0220_0210_999|DO+C 33.00.a_0220_0210_999|EC+C 33.00.a_0220_0210_999|SV+C 33.00.a_0220_0210_999|GD+C 33.00.a_0220_0210_999|GT+C 33.00.a_0220_0210_999|GY+C 33.00.a_0220_0210_999|HT+C 33.00.a_0220_0210_999|HN+C 33.00.a_0220_0210_999|JM+C 33.00.a_0220_0210_999|MX+C 33.00.a_0220_0210_999|NI+C 33.00.a_0220_0210_999|PA+C 33.00.a_0220_0210_999|PY+C 33.00.a_0220_0210_999|PE+C 33.00.a_0220_0210_999|KN+C 33.00.a_0220_0210_999|LC+C 33.00.a_0220_0210_999|VC+C 33.00.a_0220_0210_999|SR+C 33.00.a_0220_0210_999|TT+C 33.00.a_0220_0210_999|UY+C 33.00.a_0220_0210_999|VE+C 33.00.a_0220_0210_999|AG+C 33.00.a_0220_0210_999|AW+C 33.00.a_0220_0210_999|BS+C 33.00.a_0220_0210_999|BB+C 33.00.a_0220_0210_999|KY+C 33.00.a_0220_0210_999|CU+C 33.00.a_0220_0210_999|GF+C 33.00.a_0220_0210_999|GP+C 33.00.a_0220_0210_999|MQ+C 33.00.a_0220_0210_999|PR+C 33.00.a_0220_0210_999|BL+C 33.00.a_0220_0210_999|TC+C 33.00.a_0220_0210_999|VG+C 33.00.a_0220_0210_999|VI</t>
  </si>
  <si>
    <t>C 33.00.a_0220_0220_999|AR+C 33.00.a_0220_0220_999|BZ+C 33.00.a_0220_0220_999|BO+C 33.00.a_0220_0220_999|BR+C 33.00.a_0220_0220_999|CL+C 33.00.a_0220_0220_999|CO+C 33.00.a_0220_0220_999|CR+C 33.00.a_0220_0220_999|DM+C 33.00.a_0220_0220_999|DO+C 33.00.a_0220_0220_999|EC+C 33.00.a_0220_0220_999|SV+C 33.00.a_0220_0220_999|GD+C 33.00.a_0220_0220_999|GT+C 33.00.a_0220_0220_999|GY+C 33.00.a_0220_0220_999|HT+C 33.00.a_0220_0220_999|HN+C 33.00.a_0220_0220_999|JM+C 33.00.a_0220_0220_999|MX+C 33.00.a_0220_0220_999|NI+C 33.00.a_0220_0220_999|PA+C 33.00.a_0220_0220_999|PY+C 33.00.a_0220_0220_999|PE+C 33.00.a_0220_0220_999|KN+C 33.00.a_0220_0220_999|LC+C 33.00.a_0220_0220_999|VC+C 33.00.a_0220_0220_999|SR+C 33.00.a_0220_0220_999|TT+C 33.00.a_0220_0220_999|UY+C 33.00.a_0220_0220_999|VE+C 33.00.a_0220_0220_999|AG+C 33.00.a_0220_0220_999|AW+C 33.00.a_0220_0220_999|BS+C 33.00.a_0220_0220_999|BB+C 33.00.a_0220_0220_999|KY+C 33.00.a_0220_0220_999|CU+C 33.00.a_0220_0220_999|GF+C 33.00.a_0220_0220_999|GP+C 33.00.a_0220_0220_999|MQ+C 33.00.a_0220_0220_999|PR+C 33.00.a_0220_0220_999|BL+C 33.00.a_0220_0220_999|TC+C 33.00.a_0220_0220_999|VG+C 33.00.a_0220_0220_999|VI</t>
  </si>
  <si>
    <t>C 33.00.a_0220_0230_999|AR+C 33.00.a_0220_0230_999|BZ+C 33.00.a_0220_0230_999|BO+C 33.00.a_0220_0230_999|BR+C 33.00.a_0220_0230_999|CL+C 33.00.a_0220_0230_999|CO+C 33.00.a_0220_0230_999|CR+C 33.00.a_0220_0230_999|DM+C 33.00.a_0220_0230_999|DO+C 33.00.a_0220_0230_999|EC+C 33.00.a_0220_0230_999|SV+C 33.00.a_0220_0230_999|GD+C 33.00.a_0220_0230_999|GT+C 33.00.a_0220_0230_999|GY+C 33.00.a_0220_0230_999|HT+C 33.00.a_0220_0230_999|HN+C 33.00.a_0220_0230_999|JM+C 33.00.a_0220_0230_999|MX+C 33.00.a_0220_0230_999|NI+C 33.00.a_0220_0230_999|PA+C 33.00.a_0220_0230_999|PY+C 33.00.a_0220_0230_999|PE+C 33.00.a_0220_0230_999|KN+C 33.00.a_0220_0230_999|LC+C 33.00.a_0220_0230_999|VC+C 33.00.a_0220_0230_999|SR+C 33.00.a_0220_0230_999|TT+C 33.00.a_0220_0230_999|UY+C 33.00.a_0220_0230_999|VE+C 33.00.a_0220_0230_999|AG+C 33.00.a_0220_0230_999|AW+C 33.00.a_0220_0230_999|BS+C 33.00.a_0220_0230_999|BB+C 33.00.a_0220_0230_999|KY+C 33.00.a_0220_0230_999|CU+C 33.00.a_0220_0230_999|GF+C 33.00.a_0220_0230_999|GP+C 33.00.a_0220_0230_999|MQ+C 33.00.a_0220_0230_999|PR+C 33.00.a_0220_0230_999|BL+C 33.00.a_0220_0230_999|TC+C 33.00.a_0220_0230_999|VG+C 33.00.a_0220_0230_999|VI</t>
  </si>
  <si>
    <t>C 33.00.a_0220_0240_999|AR+C 33.00.a_0220_0240_999|BZ+C 33.00.a_0220_0240_999|BO+C 33.00.a_0220_0240_999|BR+C 33.00.a_0220_0240_999|CL+C 33.00.a_0220_0240_999|CO+C 33.00.a_0220_0240_999|CR+C 33.00.a_0220_0240_999|DM+C 33.00.a_0220_0240_999|DO+C 33.00.a_0220_0240_999|EC+C 33.00.a_0220_0240_999|SV+C 33.00.a_0220_0240_999|GD+C 33.00.a_0220_0240_999|GT+C 33.00.a_0220_0240_999|GY+C 33.00.a_0220_0240_999|HT+C 33.00.a_0220_0240_999|HN+C 33.00.a_0220_0240_999|JM+C 33.00.a_0220_0240_999|MX+C 33.00.a_0220_0240_999|NI+C 33.00.a_0220_0240_999|PA+C 33.00.a_0220_0240_999|PY+C 33.00.a_0220_0240_999|PE+C 33.00.a_0220_0240_999|KN+C 33.00.a_0220_0240_999|LC+C 33.00.a_0220_0240_999|VC+C 33.00.a_0220_0240_999|SR+C 33.00.a_0220_0240_999|TT+C 33.00.a_0220_0240_999|UY+C 33.00.a_0220_0240_999|VE+C 33.00.a_0220_0240_999|AG+C 33.00.a_0220_0240_999|AW+C 33.00.a_0220_0240_999|BS+C 33.00.a_0220_0240_999|BB+C 33.00.a_0220_0240_999|KY+C 33.00.a_0220_0240_999|CU+C 33.00.a_0220_0240_999|GF+C 33.00.a_0220_0240_999|GP+C 33.00.a_0220_0240_999|MQ+C 33.00.a_0220_0240_999|PR+C 33.00.a_0220_0240_999|BL+C 33.00.a_0220_0240_999|TC+C 33.00.a_0220_0240_999|VG+C 33.00.a_0220_0240_999|VI</t>
  </si>
  <si>
    <t>C 33.00.a_0220_0250_999|AR+C 33.00.a_0220_0250_999|BZ+C 33.00.a_0220_0250_999|BO+C 33.00.a_0220_0250_999|BR+C 33.00.a_0220_0250_999|CL+C 33.00.a_0220_0250_999|CO+C 33.00.a_0220_0250_999|CR+C 33.00.a_0220_0250_999|DM+C 33.00.a_0220_0250_999|DO+C 33.00.a_0220_0250_999|EC+C 33.00.a_0220_0250_999|SV+C 33.00.a_0220_0250_999|GD+C 33.00.a_0220_0250_999|GT+C 33.00.a_0220_0250_999|GY+C 33.00.a_0220_0250_999|HT+C 33.00.a_0220_0250_999|HN+C 33.00.a_0220_0250_999|JM+C 33.00.a_0220_0250_999|MX+C 33.00.a_0220_0250_999|NI+C 33.00.a_0220_0250_999|PA+C 33.00.a_0220_0250_999|PY+C 33.00.a_0220_0250_999|PE+C 33.00.a_0220_0250_999|KN+C 33.00.a_0220_0250_999|LC+C 33.00.a_0220_0250_999|VC+C 33.00.a_0220_0250_999|SR+C 33.00.a_0220_0250_999|TT+C 33.00.a_0220_0250_999|UY+C 33.00.a_0220_0250_999|VE+C 33.00.a_0220_0250_999|AG+C 33.00.a_0220_0250_999|AW+C 33.00.a_0220_0250_999|BS+C 33.00.a_0220_0250_999|BB+C 33.00.a_0220_0250_999|KY+C 33.00.a_0220_0250_999|CU+C 33.00.a_0220_0250_999|GF+C 33.00.a_0220_0250_999|GP+C 33.00.a_0220_0250_999|MQ+C 33.00.a_0220_0250_999|PR+C 33.00.a_0220_0250_999|BL+C 33.00.a_0220_0250_999|TC+C 33.00.a_0220_0250_999|VG+C 33.00.a_0220_0250_999|VI</t>
  </si>
  <si>
    <t>C 33.00.a_0230_0010_999|AR+C 33.00.a_0230_0010_999|BZ+C 33.00.a_0230_0010_999|BO+C 33.00.a_0230_0010_999|BR+C 33.00.a_0230_0010_999|CL+C 33.00.a_0230_0010_999|CO+C 33.00.a_0230_0010_999|CR+C 33.00.a_0230_0010_999|DM+C 33.00.a_0230_0010_999|DO+C 33.00.a_0230_0010_999|EC+C 33.00.a_0230_0010_999|SV+C 33.00.a_0230_0010_999|GD+C 33.00.a_0230_0010_999|GT+C 33.00.a_0230_0010_999|GY+C 33.00.a_0230_0010_999|HT+C 33.00.a_0230_0010_999|HN+C 33.00.a_0230_0010_999|JM+C 33.00.a_0230_0010_999|MX+C 33.00.a_0230_0010_999|NI+C 33.00.a_0230_0010_999|PA+C 33.00.a_0230_0010_999|PY+C 33.00.a_0230_0010_999|PE+C 33.00.a_0230_0010_999|KN+C 33.00.a_0230_0010_999|LC+C 33.00.a_0230_0010_999|VC+C 33.00.a_0230_0010_999|SR+C 33.00.a_0230_0010_999|TT+C 33.00.a_0230_0010_999|UY+C 33.00.a_0230_0010_999|VE+C 33.00.a_0230_0010_999|AG+C 33.00.a_0230_0010_999|AW+C 33.00.a_0230_0010_999|BS+C 33.00.a_0230_0010_999|BB+C 33.00.a_0230_0010_999|KY+C 33.00.a_0230_0010_999|CU+C 33.00.a_0230_0010_999|GF+C 33.00.a_0230_0010_999|GP+C 33.00.a_0230_0010_999|MQ+C 33.00.a_0230_0010_999|PR+C 33.00.a_0230_0010_999|BL+C 33.00.a_0230_0010_999|TC+C 33.00.a_0230_0010_999|VG+C 33.00.a_0230_0010_999|VI</t>
  </si>
  <si>
    <t>C 33.00.a_0230_0020_999|AR+C 33.00.a_0230_0020_999|BZ+C 33.00.a_0230_0020_999|BO+C 33.00.a_0230_0020_999|BR+C 33.00.a_0230_0020_999|CL+C 33.00.a_0230_0020_999|CO+C 33.00.a_0230_0020_999|CR+C 33.00.a_0230_0020_999|DM+C 33.00.a_0230_0020_999|DO+C 33.00.a_0230_0020_999|EC+C 33.00.a_0230_0020_999|SV+C 33.00.a_0230_0020_999|GD+C 33.00.a_0230_0020_999|GT+C 33.00.a_0230_0020_999|GY+C 33.00.a_0230_0020_999|HT+C 33.00.a_0230_0020_999|HN+C 33.00.a_0230_0020_999|JM+C 33.00.a_0230_0020_999|MX+C 33.00.a_0230_0020_999|NI+C 33.00.a_0230_0020_999|PA+C 33.00.a_0230_0020_999|PY+C 33.00.a_0230_0020_999|PE+C 33.00.a_0230_0020_999|KN+C 33.00.a_0230_0020_999|LC+C 33.00.a_0230_0020_999|VC+C 33.00.a_0230_0020_999|SR+C 33.00.a_0230_0020_999|TT+C 33.00.a_0230_0020_999|UY+C 33.00.a_0230_0020_999|VE+C 33.00.a_0230_0020_999|AG+C 33.00.a_0230_0020_999|AW+C 33.00.a_0230_0020_999|BS+C 33.00.a_0230_0020_999|BB+C 33.00.a_0230_0020_999|KY+C 33.00.a_0230_0020_999|CU+C 33.00.a_0230_0020_999|GF+C 33.00.a_0230_0020_999|GP+C 33.00.a_0230_0020_999|MQ+C 33.00.a_0230_0020_999|PR+C 33.00.a_0230_0020_999|BL+C 33.00.a_0230_0020_999|TC+C 33.00.a_0230_0020_999|VG+C 33.00.a_0230_0020_999|VI</t>
  </si>
  <si>
    <t>C 33.00.a_0230_0030_999|AR+C 33.00.a_0230_0030_999|BZ+C 33.00.a_0230_0030_999|BO+C 33.00.a_0230_0030_999|BR+C 33.00.a_0230_0030_999|CL+C 33.00.a_0230_0030_999|CO+C 33.00.a_0230_0030_999|CR+C 33.00.a_0230_0030_999|DM+C 33.00.a_0230_0030_999|DO+C 33.00.a_0230_0030_999|EC+C 33.00.a_0230_0030_999|SV+C 33.00.a_0230_0030_999|GD+C 33.00.a_0230_0030_999|GT+C 33.00.a_0230_0030_999|GY+C 33.00.a_0230_0030_999|HT+C 33.00.a_0230_0030_999|HN+C 33.00.a_0230_0030_999|JM+C 33.00.a_0230_0030_999|MX+C 33.00.a_0230_0030_999|NI+C 33.00.a_0230_0030_999|PA+C 33.00.a_0230_0030_999|PY+C 33.00.a_0230_0030_999|PE+C 33.00.a_0230_0030_999|KN+C 33.00.a_0230_0030_999|LC+C 33.00.a_0230_0030_999|VC+C 33.00.a_0230_0030_999|SR+C 33.00.a_0230_0030_999|TT+C 33.00.a_0230_0030_999|UY+C 33.00.a_0230_0030_999|VE+C 33.00.a_0230_0030_999|AG+C 33.00.a_0230_0030_999|AW+C 33.00.a_0230_0030_999|BS+C 33.00.a_0230_0030_999|BB+C 33.00.a_0230_0030_999|KY+C 33.00.a_0230_0030_999|CU+C 33.00.a_0230_0030_999|GF+C 33.00.a_0230_0030_999|GP+C 33.00.a_0230_0030_999|MQ+C 33.00.a_0230_0030_999|PR+C 33.00.a_0230_0030_999|BL+C 33.00.a_0230_0030_999|TC+C 33.00.a_0230_0030_999|VG+C 33.00.a_0230_0030_999|VI</t>
  </si>
  <si>
    <t>C 33.00.a_0230_0060_999|AR+C 33.00.a_0230_0060_999|BZ+C 33.00.a_0230_0060_999|BO+C 33.00.a_0230_0060_999|BR+C 33.00.a_0230_0060_999|CL+C 33.00.a_0230_0060_999|CO+C 33.00.a_0230_0060_999|CR+C 33.00.a_0230_0060_999|DM+C 33.00.a_0230_0060_999|DO+C 33.00.a_0230_0060_999|EC+C 33.00.a_0230_0060_999|SV+C 33.00.a_0230_0060_999|GD+C 33.00.a_0230_0060_999|GT+C 33.00.a_0230_0060_999|GY+C 33.00.a_0230_0060_999|HT+C 33.00.a_0230_0060_999|HN+C 33.00.a_0230_0060_999|JM+C 33.00.a_0230_0060_999|MX+C 33.00.a_0230_0060_999|NI+C 33.00.a_0230_0060_999|PA+C 33.00.a_0230_0060_999|PY+C 33.00.a_0230_0060_999|PE+C 33.00.a_0230_0060_999|KN+C 33.00.a_0230_0060_999|LC+C 33.00.a_0230_0060_999|VC+C 33.00.a_0230_0060_999|SR+C 33.00.a_0230_0060_999|TT+C 33.00.a_0230_0060_999|UY+C 33.00.a_0230_0060_999|VE+C 33.00.a_0230_0060_999|AG+C 33.00.a_0230_0060_999|AW+C 33.00.a_0230_0060_999|BS+C 33.00.a_0230_0060_999|BB+C 33.00.a_0230_0060_999|KY+C 33.00.a_0230_0060_999|CU+C 33.00.a_0230_0060_999|GF+C 33.00.a_0230_0060_999|GP+C 33.00.a_0230_0060_999|MQ+C 33.00.a_0230_0060_999|PR+C 33.00.a_0230_0060_999|BL+C 33.00.a_0230_0060_999|TC+C 33.00.a_0230_0060_999|VG+C 33.00.a_0230_0060_999|VI</t>
  </si>
  <si>
    <t>C 33.00.a_0230_0080_999|AR+C 33.00.a_0230_0080_999|BZ+C 33.00.a_0230_0080_999|BO+C 33.00.a_0230_0080_999|BR+C 33.00.a_0230_0080_999|CL+C 33.00.a_0230_0080_999|CO+C 33.00.a_0230_0080_999|CR+C 33.00.a_0230_0080_999|DM+C 33.00.a_0230_0080_999|DO+C 33.00.a_0230_0080_999|EC+C 33.00.a_0230_0080_999|SV+C 33.00.a_0230_0080_999|GD+C 33.00.a_0230_0080_999|GT+C 33.00.a_0230_0080_999|GY+C 33.00.a_0230_0080_999|HT+C 33.00.a_0230_0080_999|HN+C 33.00.a_0230_0080_999|JM+C 33.00.a_0230_0080_999|MX+C 33.00.a_0230_0080_999|NI+C 33.00.a_0230_0080_999|PA+C 33.00.a_0230_0080_999|PY+C 33.00.a_0230_0080_999|PE+C 33.00.a_0230_0080_999|KN+C 33.00.a_0230_0080_999|LC+C 33.00.a_0230_0080_999|VC+C 33.00.a_0230_0080_999|SR+C 33.00.a_0230_0080_999|TT+C 33.00.a_0230_0080_999|UY+C 33.00.a_0230_0080_999|VE+C 33.00.a_0230_0080_999|AG+C 33.00.a_0230_0080_999|AW+C 33.00.a_0230_0080_999|BS+C 33.00.a_0230_0080_999|BB+C 33.00.a_0230_0080_999|KY+C 33.00.a_0230_0080_999|CU+C 33.00.a_0230_0080_999|GF+C 33.00.a_0230_0080_999|GP+C 33.00.a_0230_0080_999|MQ+C 33.00.a_0230_0080_999|PR+C 33.00.a_0230_0080_999|BL+C 33.00.a_0230_0080_999|TC+C 33.00.a_0230_0080_999|VG+C 33.00.a_0230_0080_999|VI</t>
  </si>
  <si>
    <t>C 33.00.a_0230_0100_999|AR+C 33.00.a_0230_0100_999|BZ+C 33.00.a_0230_0100_999|BO+C 33.00.a_0230_0100_999|BR+C 33.00.a_0230_0100_999|CL+C 33.00.a_0230_0100_999|CO+C 33.00.a_0230_0100_999|CR+C 33.00.a_0230_0100_999|DM+C 33.00.a_0230_0100_999|DO+C 33.00.a_0230_0100_999|EC+C 33.00.a_0230_0100_999|SV+C 33.00.a_0230_0100_999|GD+C 33.00.a_0230_0100_999|GT+C 33.00.a_0230_0100_999|GY+C 33.00.a_0230_0100_999|HT+C 33.00.a_0230_0100_999|HN+C 33.00.a_0230_0100_999|JM+C 33.00.a_0230_0100_999|MX+C 33.00.a_0230_0100_999|NI+C 33.00.a_0230_0100_999|PA+C 33.00.a_0230_0100_999|PY+C 33.00.a_0230_0100_999|PE+C 33.00.a_0230_0100_999|KN+C 33.00.a_0230_0100_999|LC+C 33.00.a_0230_0100_999|VC+C 33.00.a_0230_0100_999|SR+C 33.00.a_0230_0100_999|TT+C 33.00.a_0230_0100_999|UY+C 33.00.a_0230_0100_999|VE+C 33.00.a_0230_0100_999|AG+C 33.00.a_0230_0100_999|AW+C 33.00.a_0230_0100_999|BS+C 33.00.a_0230_0100_999|BB+C 33.00.a_0230_0100_999|KY+C 33.00.a_0230_0100_999|CU+C 33.00.a_0230_0100_999|GF+C 33.00.a_0230_0100_999|GP+C 33.00.a_0230_0100_999|MQ+C 33.00.a_0230_0100_999|PR+C 33.00.a_0230_0100_999|BL+C 33.00.a_0230_0100_999|TC+C 33.00.a_0230_0100_999|VG+C 33.00.a_0230_0100_999|VI</t>
  </si>
  <si>
    <t>C 33.00.a_0230_0200_999|AR+C 33.00.a_0230_0200_999|BZ+C 33.00.a_0230_0200_999|BO+C 33.00.a_0230_0200_999|BR+C 33.00.a_0230_0200_999|CL+C 33.00.a_0230_0200_999|CO+C 33.00.a_0230_0200_999|CR+C 33.00.a_0230_0200_999|DM+C 33.00.a_0230_0200_999|DO+C 33.00.a_0230_0200_999|EC+C 33.00.a_0230_0200_999|SV+C 33.00.a_0230_0200_999|GD+C 33.00.a_0230_0200_999|GT+C 33.00.a_0230_0200_999|GY+C 33.00.a_0230_0200_999|HT+C 33.00.a_0230_0200_999|HN+C 33.00.a_0230_0200_999|JM+C 33.00.a_0230_0200_999|MX+C 33.00.a_0230_0200_999|NI+C 33.00.a_0230_0200_999|PA+C 33.00.a_0230_0200_999|PY+C 33.00.a_0230_0200_999|PE+C 33.00.a_0230_0200_999|KN+C 33.00.a_0230_0200_999|LC+C 33.00.a_0230_0200_999|VC+C 33.00.a_0230_0200_999|SR+C 33.00.a_0230_0200_999|TT+C 33.00.a_0230_0200_999|UY+C 33.00.a_0230_0200_999|VE+C 33.00.a_0230_0200_999|AG+C 33.00.a_0230_0200_999|AW+C 33.00.a_0230_0200_999|BS+C 33.00.a_0230_0200_999|BB+C 33.00.a_0230_0200_999|KY+C 33.00.a_0230_0200_999|CU+C 33.00.a_0230_0200_999|GF+C 33.00.a_0230_0200_999|GP+C 33.00.a_0230_0200_999|MQ+C 33.00.a_0230_0200_999|PR+C 33.00.a_0230_0200_999|BL+C 33.00.a_0230_0200_999|TC+C 33.00.a_0230_0200_999|VG+C 33.00.a_0230_0200_999|VI</t>
  </si>
  <si>
    <t>C 33.00.a_0230_0210_999|AR+C 33.00.a_0230_0210_999|BZ+C 33.00.a_0230_0210_999|BO+C 33.00.a_0230_0210_999|BR+C 33.00.a_0230_0210_999|CL+C 33.00.a_0230_0210_999|CO+C 33.00.a_0230_0210_999|CR+C 33.00.a_0230_0210_999|DM+C 33.00.a_0230_0210_999|DO+C 33.00.a_0230_0210_999|EC+C 33.00.a_0230_0210_999|SV+C 33.00.a_0230_0210_999|GD+C 33.00.a_0230_0210_999|GT+C 33.00.a_0230_0210_999|GY+C 33.00.a_0230_0210_999|HT+C 33.00.a_0230_0210_999|HN+C 33.00.a_0230_0210_999|JM+C 33.00.a_0230_0210_999|MX+C 33.00.a_0230_0210_999|NI+C 33.00.a_0230_0210_999|PA+C 33.00.a_0230_0210_999|PY+C 33.00.a_0230_0210_999|PE+C 33.00.a_0230_0210_999|KN+C 33.00.a_0230_0210_999|LC+C 33.00.a_0230_0210_999|VC+C 33.00.a_0230_0210_999|SR+C 33.00.a_0230_0210_999|TT+C 33.00.a_0230_0210_999|UY+C 33.00.a_0230_0210_999|VE+C 33.00.a_0230_0210_999|AG+C 33.00.a_0230_0210_999|AW+C 33.00.a_0230_0210_999|BS+C 33.00.a_0230_0210_999|BB+C 33.00.a_0230_0210_999|KY+C 33.00.a_0230_0210_999|CU+C 33.00.a_0230_0210_999|GF+C 33.00.a_0230_0210_999|GP+C 33.00.a_0230_0210_999|MQ+C 33.00.a_0230_0210_999|PR+C 33.00.a_0230_0210_999|BL+C 33.00.a_0230_0210_999|TC+C 33.00.a_0230_0210_999|VG+C 33.00.a_0230_0210_999|VI</t>
  </si>
  <si>
    <t>C 33.00.a_0230_0220_999|AR+C 33.00.a_0230_0220_999|BZ+C 33.00.a_0230_0220_999|BO+C 33.00.a_0230_0220_999|BR+C 33.00.a_0230_0220_999|CL+C 33.00.a_0230_0220_999|CO+C 33.00.a_0230_0220_999|CR+C 33.00.a_0230_0220_999|DM+C 33.00.a_0230_0220_999|DO+C 33.00.a_0230_0220_999|EC+C 33.00.a_0230_0220_999|SV+C 33.00.a_0230_0220_999|GD+C 33.00.a_0230_0220_999|GT+C 33.00.a_0230_0220_999|GY+C 33.00.a_0230_0220_999|HT+C 33.00.a_0230_0220_999|HN+C 33.00.a_0230_0220_999|JM+C 33.00.a_0230_0220_999|MX+C 33.00.a_0230_0220_999|NI+C 33.00.a_0230_0220_999|PA+C 33.00.a_0230_0220_999|PY+C 33.00.a_0230_0220_999|PE+C 33.00.a_0230_0220_999|KN+C 33.00.a_0230_0220_999|LC+C 33.00.a_0230_0220_999|VC+C 33.00.a_0230_0220_999|SR+C 33.00.a_0230_0220_999|TT+C 33.00.a_0230_0220_999|UY+C 33.00.a_0230_0220_999|VE+C 33.00.a_0230_0220_999|AG+C 33.00.a_0230_0220_999|AW+C 33.00.a_0230_0220_999|BS+C 33.00.a_0230_0220_999|BB+C 33.00.a_0230_0220_999|KY+C 33.00.a_0230_0220_999|CU+C 33.00.a_0230_0220_999|GF+C 33.00.a_0230_0220_999|GP+C 33.00.a_0230_0220_999|MQ+C 33.00.a_0230_0220_999|PR+C 33.00.a_0230_0220_999|BL+C 33.00.a_0230_0220_999|TC+C 33.00.a_0230_0220_999|VG+C 33.00.a_0230_0220_999|VI</t>
  </si>
  <si>
    <t>C 33.00.a_0230_0230_999|AR+C 33.00.a_0230_0230_999|BZ+C 33.00.a_0230_0230_999|BO+C 33.00.a_0230_0230_999|BR+C 33.00.a_0230_0230_999|CL+C 33.00.a_0230_0230_999|CO+C 33.00.a_0230_0230_999|CR+C 33.00.a_0230_0230_999|DM+C 33.00.a_0230_0230_999|DO+C 33.00.a_0230_0230_999|EC+C 33.00.a_0230_0230_999|SV+C 33.00.a_0230_0230_999|GD+C 33.00.a_0230_0230_999|GT+C 33.00.a_0230_0230_999|GY+C 33.00.a_0230_0230_999|HT+C 33.00.a_0230_0230_999|HN+C 33.00.a_0230_0230_999|JM+C 33.00.a_0230_0230_999|MX+C 33.00.a_0230_0230_999|NI+C 33.00.a_0230_0230_999|PA+C 33.00.a_0230_0230_999|PY+C 33.00.a_0230_0230_999|PE+C 33.00.a_0230_0230_999|KN+C 33.00.a_0230_0230_999|LC+C 33.00.a_0230_0230_999|VC+C 33.00.a_0230_0230_999|SR+C 33.00.a_0230_0230_999|TT+C 33.00.a_0230_0230_999|UY+C 33.00.a_0230_0230_999|VE+C 33.00.a_0230_0230_999|AG+C 33.00.a_0230_0230_999|AW+C 33.00.a_0230_0230_999|BS+C 33.00.a_0230_0230_999|BB+C 33.00.a_0230_0230_999|KY+C 33.00.a_0230_0230_999|CU+C 33.00.a_0230_0230_999|GF+C 33.00.a_0230_0230_999|GP+C 33.00.a_0230_0230_999|MQ+C 33.00.a_0230_0230_999|PR+C 33.00.a_0230_0230_999|BL+C 33.00.a_0230_0230_999|TC+C 33.00.a_0230_0230_999|VG+C 33.00.a_0230_0230_999|VI</t>
  </si>
  <si>
    <t>C 33.00.a_0230_0240_999|AR+C 33.00.a_0230_0240_999|BZ+C 33.00.a_0230_0240_999|BO+C 33.00.a_0230_0240_999|BR+C 33.00.a_0230_0240_999|CL+C 33.00.a_0230_0240_999|CO+C 33.00.a_0230_0240_999|CR+C 33.00.a_0230_0240_999|DM+C 33.00.a_0230_0240_999|DO+C 33.00.a_0230_0240_999|EC+C 33.00.a_0230_0240_999|SV+C 33.00.a_0230_0240_999|GD+C 33.00.a_0230_0240_999|GT+C 33.00.a_0230_0240_999|GY+C 33.00.a_0230_0240_999|HT+C 33.00.a_0230_0240_999|HN+C 33.00.a_0230_0240_999|JM+C 33.00.a_0230_0240_999|MX+C 33.00.a_0230_0240_999|NI+C 33.00.a_0230_0240_999|PA+C 33.00.a_0230_0240_999|PY+C 33.00.a_0230_0240_999|PE+C 33.00.a_0230_0240_999|KN+C 33.00.a_0230_0240_999|LC+C 33.00.a_0230_0240_999|VC+C 33.00.a_0230_0240_999|SR+C 33.00.a_0230_0240_999|TT+C 33.00.a_0230_0240_999|UY+C 33.00.a_0230_0240_999|VE+C 33.00.a_0230_0240_999|AG+C 33.00.a_0230_0240_999|AW+C 33.00.a_0230_0240_999|BS+C 33.00.a_0230_0240_999|BB+C 33.00.a_0230_0240_999|KY+C 33.00.a_0230_0240_999|CU+C 33.00.a_0230_0240_999|GF+C 33.00.a_0230_0240_999|GP+C 33.00.a_0230_0240_999|MQ+C 33.00.a_0230_0240_999|PR+C 33.00.a_0230_0240_999|BL+C 33.00.a_0230_0240_999|TC+C 33.00.a_0230_0240_999|VG+C 33.00.a_0230_0240_999|VI</t>
  </si>
  <si>
    <t>C 33.00.a_0230_0250_999|AR+C 33.00.a_0230_0250_999|BZ+C 33.00.a_0230_0250_999|BO+C 33.00.a_0230_0250_999|BR+C 33.00.a_0230_0250_999|CL+C 33.00.a_0230_0250_999|CO+C 33.00.a_0230_0250_999|CR+C 33.00.a_0230_0250_999|DM+C 33.00.a_0230_0250_999|DO+C 33.00.a_0230_0250_999|EC+C 33.00.a_0230_0250_999|SV+C 33.00.a_0230_0250_999|GD+C 33.00.a_0230_0250_999|GT+C 33.00.a_0230_0250_999|GY+C 33.00.a_0230_0250_999|HT+C 33.00.a_0230_0250_999|HN+C 33.00.a_0230_0250_999|JM+C 33.00.a_0230_0250_999|MX+C 33.00.a_0230_0250_999|NI+C 33.00.a_0230_0250_999|PA+C 33.00.a_0230_0250_999|PY+C 33.00.a_0230_0250_999|PE+C 33.00.a_0230_0250_999|KN+C 33.00.a_0230_0250_999|LC+C 33.00.a_0230_0250_999|VC+C 33.00.a_0230_0250_999|SR+C 33.00.a_0230_0250_999|TT+C 33.00.a_0230_0250_999|UY+C 33.00.a_0230_0250_999|VE+C 33.00.a_0230_0250_999|AG+C 33.00.a_0230_0250_999|AW+C 33.00.a_0230_0250_999|BS+C 33.00.a_0230_0250_999|BB+C 33.00.a_0230_0250_999|KY+C 33.00.a_0230_0250_999|CU+C 33.00.a_0230_0250_999|GF+C 33.00.a_0230_0250_999|GP+C 33.00.a_0230_0250_999|MQ+C 33.00.a_0230_0250_999|PR+C 33.00.a_0230_0250_999|BL+C 33.00.a_0230_0250_999|TC+C 33.00.a_0230_0250_999|VG+C 33.00.a_0230_0250_999|VI</t>
  </si>
  <si>
    <t>C 33.00.a_0010_0300_999|AR+C 33.00.a_0010_0300_999|BZ+C 33.00.a_0010_0300_999|BO+C 33.00.a_0010_0300_999|BR+C 33.00.a_0010_0300_999|CL+C 33.00.a_0010_0300_999|CO+C 33.00.a_0010_0300_999|CR+C 33.00.a_0010_0300_999|DM+C 33.00.a_0010_0300_999|DO+C 33.00.a_0010_0300_999|EC+C 33.00.a_0010_0300_999|SV+C 33.00.a_0010_0300_999|GD+C 33.00.a_0010_0300_999|GT+C 33.00.a_0010_0300_999|GY+C 33.00.a_0010_0300_999|HT+C 33.00.a_0010_0300_999|HN+C 33.00.a_0010_0300_999|JM+C 33.00.a_0010_0300_999|MX+C 33.00.a_0010_0300_999|NI+C 33.00.a_0010_0300_999|PA+C 33.00.a_0010_0300_999|PY+C 33.00.a_0010_0300_999|PE+C 33.00.a_0010_0300_999|KN+C 33.00.a_0010_0300_999|LC+C 33.00.a_0010_0300_999|VC+C 33.00.a_0010_0300_999|SR+C 33.00.a_0010_0300_999|TT+C 33.00.a_0010_0300_999|UY+C 33.00.a_0010_0300_999|VE+C 33.00.a_0010_0300_999|AG+C 33.00.a_0010_0300_999|AW+C 33.00.a_0010_0300_999|BS+C 33.00.a_0010_0300_999|BB+C 33.00.a_0010_0300_999|KY+C 33.00.a_0010_0300_999|CU+C 33.00.a_0010_0300_999|GF+C 33.00.a_0010_0300_999|GP+C 33.00.a_0010_0300_999|MQ+C 33.00.a_0010_0300_999|PR+C 33.00.a_0010_0300_999|BL+C 33.00.a_0010_0300_999|TC+C 33.00.a_0010_0300_999|VG+C 33.00.a_0010_0300_999|VI</t>
  </si>
  <si>
    <t>C 33.00.a_0170_0010_999|DZ+C 33.00.a_0170_0010_999|EG+C 33.00.a_0170_0010_999|MA+C 33.00.a_0170_0010_999|ZA+C 33.00.a_0170_0010_999|TN+C 33.00.a_0170_0010_999|AO+C 33.00.a_0170_0010_999|BJ+C 33.00.a_0170_0010_999|BW+C 33.00.a_0170_0010_999|BF+C 33.00.a_0170_0010_999|BI+C 33.00.a_0170_0010_999|CM+C 33.00.a_0170_0010_999|CV+C 33.00.a_0170_0010_999|CF+C 33.00.a_0170_0010_999|TD+C 33.00.a_0170_0010_999|KM+C 33.00.a_0170_0010_999|CG+C 33.00.a_0170_0010_999|CD+C 33.00.a_0170_0010_999|CI+C 33.00.a_0170_0010_999|GQ+C 33.00.a_0170_0010_999|ER+C 33.00.a_0170_0010_999|ET+C 33.00.a_0170_0010_999|GA+C 33.00.a_0170_0010_999|GM+C 33.00.a_0170_0010_999|GH+C 33.00.a_0170_0010_999|GN+C 33.00.a_0170_0010_999|GW+C 33.00.a_0170_0010_999|KE+C 33.00.a_0170_0010_999|LS+C 33.00.a_0170_0010_999|LR+C 33.00.a_0170_0010_999|MG+C 33.00.a_0170_0010_999|MW+C 33.00.a_0170_0010_999|ML+C 33.00.a_0170_0010_999|MU+C 33.00.a_0170_0010_999|MZ+C 33.00.a_0170_0010_999|NA+C 33.00.a_0170_0010_999|NG+C 33.00.a_0170_0010_999|RW+C 33.00.a_0170_0010_999|ST+C 33.00.a_0170_0010_999|SN+C 33.00.a_0170_0010_999|SC+C 33.00.a_0170_0010_999|SL+C 33.00.a_0170_0010_999|SS+C 33.00.a_0170_0010_999|SZ+C 33.00.a_0170_0010_999|TZ+C 33.00.a_0170_0010_999|TG+C 33.00.a_0170_0010_999|UG+C 33.00.a_0170_0010_999|ZM+C 33.00.a_0170_0010_999|ZW+C 33.00.a_0170_0010_999|MR+C 33.00.a_0170_0010_999|NE</t>
  </si>
  <si>
    <t>C 33.00.a_0170_0020_999|DZ+C 33.00.a_0170_0020_999|EG+C 33.00.a_0170_0020_999|MA+C 33.00.a_0170_0020_999|ZA+C 33.00.a_0170_0020_999|TN+C 33.00.a_0170_0020_999|AO+C 33.00.a_0170_0020_999|BJ+C 33.00.a_0170_0020_999|BW+C 33.00.a_0170_0020_999|BF+C 33.00.a_0170_0020_999|BI+C 33.00.a_0170_0020_999|CM+C 33.00.a_0170_0020_999|CV+C 33.00.a_0170_0020_999|CF+C 33.00.a_0170_0020_999|TD+C 33.00.a_0170_0020_999|KM+C 33.00.a_0170_0020_999|CG+C 33.00.a_0170_0020_999|CD+C 33.00.a_0170_0020_999|CI+C 33.00.a_0170_0020_999|GQ+C 33.00.a_0170_0020_999|ER+C 33.00.a_0170_0020_999|ET+C 33.00.a_0170_0020_999|GA+C 33.00.a_0170_0020_999|GM+C 33.00.a_0170_0020_999|GH+C 33.00.a_0170_0020_999|GN+C 33.00.a_0170_0020_999|GW+C 33.00.a_0170_0020_999|KE+C 33.00.a_0170_0020_999|LS+C 33.00.a_0170_0020_999|LR+C 33.00.a_0170_0020_999|MG+C 33.00.a_0170_0020_999|MW+C 33.00.a_0170_0020_999|ML+C 33.00.a_0170_0020_999|MU+C 33.00.a_0170_0020_999|MZ+C 33.00.a_0170_0020_999|NA+C 33.00.a_0170_0020_999|NG+C 33.00.a_0170_0020_999|RW+C 33.00.a_0170_0020_999|ST+C 33.00.a_0170_0020_999|SN+C 33.00.a_0170_0020_999|SC+C 33.00.a_0170_0020_999|SL+C 33.00.a_0170_0020_999|SS+C 33.00.a_0170_0020_999|SZ+C 33.00.a_0170_0020_999|TZ+C 33.00.a_0170_0020_999|TG+C 33.00.a_0170_0020_999|UG+C 33.00.a_0170_0020_999|ZM+C 33.00.a_0170_0020_999|ZW+C 33.00.a_0170_0020_999|MR+C 33.00.a_0170_0020_999|NE</t>
  </si>
  <si>
    <t>C 33.00.a_0170_0030_999|DZ+C 33.00.a_0170_0030_999|EG+C 33.00.a_0170_0030_999|MA+C 33.00.a_0170_0030_999|ZA+C 33.00.a_0170_0030_999|TN+C 33.00.a_0170_0030_999|AO+C 33.00.a_0170_0030_999|BJ+C 33.00.a_0170_0030_999|BW+C 33.00.a_0170_0030_999|BF+C 33.00.a_0170_0030_999|BI+C 33.00.a_0170_0030_999|CM+C 33.00.a_0170_0030_999|CV+C 33.00.a_0170_0030_999|CF+C 33.00.a_0170_0030_999|TD+C 33.00.a_0170_0030_999|KM+C 33.00.a_0170_0030_999|CG+C 33.00.a_0170_0030_999|CD+C 33.00.a_0170_0030_999|CI+C 33.00.a_0170_0030_999|GQ+C 33.00.a_0170_0030_999|ER+C 33.00.a_0170_0030_999|ET+C 33.00.a_0170_0030_999|GA+C 33.00.a_0170_0030_999|GM+C 33.00.a_0170_0030_999|GH+C 33.00.a_0170_0030_999|GN+C 33.00.a_0170_0030_999|GW+C 33.00.a_0170_0030_999|KE+C 33.00.a_0170_0030_999|LS+C 33.00.a_0170_0030_999|LR+C 33.00.a_0170_0030_999|MG+C 33.00.a_0170_0030_999|MW+C 33.00.a_0170_0030_999|ML+C 33.00.a_0170_0030_999|MU+C 33.00.a_0170_0030_999|MZ+C 33.00.a_0170_0030_999|NA+C 33.00.a_0170_0030_999|NG+C 33.00.a_0170_0030_999|RW+C 33.00.a_0170_0030_999|ST+C 33.00.a_0170_0030_999|SN+C 33.00.a_0170_0030_999|SC+C 33.00.a_0170_0030_999|SL+C 33.00.a_0170_0030_999|SS+C 33.00.a_0170_0030_999|SZ+C 33.00.a_0170_0030_999|TZ+C 33.00.a_0170_0030_999|TG+C 33.00.a_0170_0030_999|UG+C 33.00.a_0170_0030_999|ZM+C 33.00.a_0170_0030_999|ZW+C 33.00.a_0170_0030_999|MR+C 33.00.a_0170_0030_999|NE</t>
  </si>
  <si>
    <t>C 33.00.a_0170_0060_999|DZ+C 33.00.a_0170_0060_999|EG+C 33.00.a_0170_0060_999|MA+C 33.00.a_0170_0060_999|ZA+C 33.00.a_0170_0060_999|TN+C 33.00.a_0170_0060_999|AO+C 33.00.a_0170_0060_999|BJ+C 33.00.a_0170_0060_999|BW+C 33.00.a_0170_0060_999|BF+C 33.00.a_0170_0060_999|BI+C 33.00.a_0170_0060_999|CM+C 33.00.a_0170_0060_999|CV+C 33.00.a_0170_0060_999|CF+C 33.00.a_0170_0060_999|TD+C 33.00.a_0170_0060_999|KM+C 33.00.a_0170_0060_999|CG+C 33.00.a_0170_0060_999|CD+C 33.00.a_0170_0060_999|CI+C 33.00.a_0170_0060_999|GQ+C 33.00.a_0170_0060_999|ER+C 33.00.a_0170_0060_999|ET+C 33.00.a_0170_0060_999|GA+C 33.00.a_0170_0060_999|GM+C 33.00.a_0170_0060_999|GH+C 33.00.a_0170_0060_999|GN+C 33.00.a_0170_0060_999|GW+C 33.00.a_0170_0060_999|KE+C 33.00.a_0170_0060_999|LS+C 33.00.a_0170_0060_999|LR+C 33.00.a_0170_0060_999|MG+C 33.00.a_0170_0060_999|MW+C 33.00.a_0170_0060_999|ML+C 33.00.a_0170_0060_999|MU+C 33.00.a_0170_0060_999|MZ+C 33.00.a_0170_0060_999|NA+C 33.00.a_0170_0060_999|NG+C 33.00.a_0170_0060_999|RW+C 33.00.a_0170_0060_999|ST+C 33.00.a_0170_0060_999|SN+C 33.00.a_0170_0060_999|SC+C 33.00.a_0170_0060_999|SL+C 33.00.a_0170_0060_999|SS+C 33.00.a_0170_0060_999|SZ+C 33.00.a_0170_0060_999|TZ+C 33.00.a_0170_0060_999|TG+C 33.00.a_0170_0060_999|UG+C 33.00.a_0170_0060_999|ZM+C 33.00.a_0170_0060_999|ZW+C 33.00.a_0170_0060_999|MR+C 33.00.a_0170_0060_999|NE</t>
  </si>
  <si>
    <t>C 33.00.a_0170_0080_999|DZ+C 33.00.a_0170_0080_999|EG+C 33.00.a_0170_0080_999|MA+C 33.00.a_0170_0080_999|ZA+C 33.00.a_0170_0080_999|TN+C 33.00.a_0170_0080_999|AO+C 33.00.a_0170_0080_999|BJ+C 33.00.a_0170_0080_999|BW+C 33.00.a_0170_0080_999|BF+C 33.00.a_0170_0080_999|BI+C 33.00.a_0170_0080_999|CM+C 33.00.a_0170_0080_999|CV+C 33.00.a_0170_0080_999|CF+C 33.00.a_0170_0080_999|TD+C 33.00.a_0170_0080_999|KM+C 33.00.a_0170_0080_999|CG+C 33.00.a_0170_0080_999|CD+C 33.00.a_0170_0080_999|CI+C 33.00.a_0170_0080_999|GQ+C 33.00.a_0170_0080_999|ER+C 33.00.a_0170_0080_999|ET+C 33.00.a_0170_0080_999|GA+C 33.00.a_0170_0080_999|GM+C 33.00.a_0170_0080_999|GH+C 33.00.a_0170_0080_999|GN+C 33.00.a_0170_0080_999|GW+C 33.00.a_0170_0080_999|KE+C 33.00.a_0170_0080_999|LS+C 33.00.a_0170_0080_999|LR+C 33.00.a_0170_0080_999|MG+C 33.00.a_0170_0080_999|MW+C 33.00.a_0170_0080_999|ML+C 33.00.a_0170_0080_999|MU+C 33.00.a_0170_0080_999|MZ+C 33.00.a_0170_0080_999|NA+C 33.00.a_0170_0080_999|NG+C 33.00.a_0170_0080_999|RW+C 33.00.a_0170_0080_999|ST+C 33.00.a_0170_0080_999|SN+C 33.00.a_0170_0080_999|SC+C 33.00.a_0170_0080_999|SL+C 33.00.a_0170_0080_999|SS+C 33.00.a_0170_0080_999|SZ+C 33.00.a_0170_0080_999|TZ+C 33.00.a_0170_0080_999|TG+C 33.00.a_0170_0080_999|UG+C 33.00.a_0170_0080_999|ZM+C 33.00.a_0170_0080_999|ZW+C 33.00.a_0170_0080_999|MR+C 33.00.a_0170_0080_999|NE</t>
  </si>
  <si>
    <t>C 33.00.a_0170_0100_999|DZ+C 33.00.a_0170_0100_999|EG+C 33.00.a_0170_0100_999|MA+C 33.00.a_0170_0100_999|ZA+C 33.00.a_0170_0100_999|TN+C 33.00.a_0170_0100_999|AO+C 33.00.a_0170_0100_999|BJ+C 33.00.a_0170_0100_999|BW+C 33.00.a_0170_0100_999|BF+C 33.00.a_0170_0100_999|BI+C 33.00.a_0170_0100_999|CM+C 33.00.a_0170_0100_999|CV+C 33.00.a_0170_0100_999|CF+C 33.00.a_0170_0100_999|TD+C 33.00.a_0170_0100_999|KM+C 33.00.a_0170_0100_999|CG+C 33.00.a_0170_0100_999|CD+C 33.00.a_0170_0100_999|CI+C 33.00.a_0170_0100_999|GQ+C 33.00.a_0170_0100_999|ER+C 33.00.a_0170_0100_999|ET+C 33.00.a_0170_0100_999|GA+C 33.00.a_0170_0100_999|GM+C 33.00.a_0170_0100_999|GH+C 33.00.a_0170_0100_999|GN+C 33.00.a_0170_0100_999|GW+C 33.00.a_0170_0100_999|KE+C 33.00.a_0170_0100_999|LS+C 33.00.a_0170_0100_999|LR+C 33.00.a_0170_0100_999|MG+C 33.00.a_0170_0100_999|MW+C 33.00.a_0170_0100_999|ML+C 33.00.a_0170_0100_999|MU+C 33.00.a_0170_0100_999|MZ+C 33.00.a_0170_0100_999|NA+C 33.00.a_0170_0100_999|NG+C 33.00.a_0170_0100_999|RW+C 33.00.a_0170_0100_999|ST+C 33.00.a_0170_0100_999|SN+C 33.00.a_0170_0100_999|SC+C 33.00.a_0170_0100_999|SL+C 33.00.a_0170_0100_999|SS+C 33.00.a_0170_0100_999|SZ+C 33.00.a_0170_0100_999|TZ+C 33.00.a_0170_0100_999|TG+C 33.00.a_0170_0100_999|UG+C 33.00.a_0170_0100_999|ZM+C 33.00.a_0170_0100_999|ZW+C 33.00.a_0170_0100_999|MR+C 33.00.a_0170_0100_999|NE</t>
  </si>
  <si>
    <t>C 33.00.a_0170_0200_999|DZ+C 33.00.a_0170_0200_999|EG+C 33.00.a_0170_0200_999|MA+C 33.00.a_0170_0200_999|ZA+C 33.00.a_0170_0200_999|TN+C 33.00.a_0170_0200_999|AO+C 33.00.a_0170_0200_999|BJ+C 33.00.a_0170_0200_999|BW+C 33.00.a_0170_0200_999|BF+C 33.00.a_0170_0200_999|BI+C 33.00.a_0170_0200_999|CM+C 33.00.a_0170_0200_999|CV+C 33.00.a_0170_0200_999|CF+C 33.00.a_0170_0200_999|TD+C 33.00.a_0170_0200_999|KM+C 33.00.a_0170_0200_999|CG+C 33.00.a_0170_0200_999|CD+C 33.00.a_0170_0200_999|CI+C 33.00.a_0170_0200_999|GQ+C 33.00.a_0170_0200_999|ER+C 33.00.a_0170_0200_999|ET+C 33.00.a_0170_0200_999|GA+C 33.00.a_0170_0200_999|GM+C 33.00.a_0170_0200_999|GH+C 33.00.a_0170_0200_999|GN+C 33.00.a_0170_0200_999|GW+C 33.00.a_0170_0200_999|KE+C 33.00.a_0170_0200_999|LS+C 33.00.a_0170_0200_999|LR+C 33.00.a_0170_0200_999|MG+C 33.00.a_0170_0200_999|MW+C 33.00.a_0170_0200_999|ML+C 33.00.a_0170_0200_999|MU+C 33.00.a_0170_0200_999|MZ+C 33.00.a_0170_0200_999|NA+C 33.00.a_0170_0200_999|NG+C 33.00.a_0170_0200_999|RW+C 33.00.a_0170_0200_999|ST+C 33.00.a_0170_0200_999|SN+C 33.00.a_0170_0200_999|SC+C 33.00.a_0170_0200_999|SL+C 33.00.a_0170_0200_999|SS+C 33.00.a_0170_0200_999|SZ+C 33.00.a_0170_0200_999|TZ+C 33.00.a_0170_0200_999|TG+C 33.00.a_0170_0200_999|UG+C 33.00.a_0170_0200_999|ZM+C 33.00.a_0170_0200_999|ZW+C 33.00.a_0170_0200_999|MR+C 33.00.a_0170_0200_999|NE</t>
  </si>
  <si>
    <t>C 33.00.a_0170_0210_999|DZ+C 33.00.a_0170_0210_999|EG+C 33.00.a_0170_0210_999|MA+C 33.00.a_0170_0210_999|ZA+C 33.00.a_0170_0210_999|TN+C 33.00.a_0170_0210_999|AO+C 33.00.a_0170_0210_999|BJ+C 33.00.a_0170_0210_999|BW+C 33.00.a_0170_0210_999|BF+C 33.00.a_0170_0210_999|BI+C 33.00.a_0170_0210_999|CM+C 33.00.a_0170_0210_999|CV+C 33.00.a_0170_0210_999|CF+C 33.00.a_0170_0210_999|TD+C 33.00.a_0170_0210_999|KM+C 33.00.a_0170_0210_999|CG+C 33.00.a_0170_0210_999|CD+C 33.00.a_0170_0210_999|CI+C 33.00.a_0170_0210_999|GQ+C 33.00.a_0170_0210_999|ER+C 33.00.a_0170_0210_999|ET+C 33.00.a_0170_0210_999|GA+C 33.00.a_0170_0210_999|GM+C 33.00.a_0170_0210_999|GH+C 33.00.a_0170_0210_999|GN+C 33.00.a_0170_0210_999|GW+C 33.00.a_0170_0210_999|KE+C 33.00.a_0170_0210_999|LS+C 33.00.a_0170_0210_999|LR+C 33.00.a_0170_0210_999|MG+C 33.00.a_0170_0210_999|MW+C 33.00.a_0170_0210_999|ML+C 33.00.a_0170_0210_999|MU+C 33.00.a_0170_0210_999|MZ+C 33.00.a_0170_0210_999|NA+C 33.00.a_0170_0210_999|NG+C 33.00.a_0170_0210_999|RW+C 33.00.a_0170_0210_999|ST+C 33.00.a_0170_0210_999|SN+C 33.00.a_0170_0210_999|SC+C 33.00.a_0170_0210_999|SL+C 33.00.a_0170_0210_999|SS+C 33.00.a_0170_0210_999|SZ+C 33.00.a_0170_0210_999|TZ+C 33.00.a_0170_0210_999|TG+C 33.00.a_0170_0210_999|UG+C 33.00.a_0170_0210_999|ZM+C 33.00.a_0170_0210_999|ZW+C 33.00.a_0170_0210_999|MR+C 33.00.a_0170_0210_999|NE</t>
  </si>
  <si>
    <t>C 33.00.a_0170_0220_999|DZ+C 33.00.a_0170_0220_999|EG+C 33.00.a_0170_0220_999|MA+C 33.00.a_0170_0220_999|ZA+C 33.00.a_0170_0220_999|TN+C 33.00.a_0170_0220_999|AO+C 33.00.a_0170_0220_999|BJ+C 33.00.a_0170_0220_999|BW+C 33.00.a_0170_0220_999|BF+C 33.00.a_0170_0220_999|BI+C 33.00.a_0170_0220_999|CM+C 33.00.a_0170_0220_999|CV+C 33.00.a_0170_0220_999|CF+C 33.00.a_0170_0220_999|TD+C 33.00.a_0170_0220_999|KM+C 33.00.a_0170_0220_999|CG+C 33.00.a_0170_0220_999|CD+C 33.00.a_0170_0220_999|CI+C 33.00.a_0170_0220_999|GQ+C 33.00.a_0170_0220_999|ER+C 33.00.a_0170_0220_999|ET+C 33.00.a_0170_0220_999|GA+C 33.00.a_0170_0220_999|GM+C 33.00.a_0170_0220_999|GH+C 33.00.a_0170_0220_999|GN+C 33.00.a_0170_0220_999|GW+C 33.00.a_0170_0220_999|KE+C 33.00.a_0170_0220_999|LS+C 33.00.a_0170_0220_999|LR+C 33.00.a_0170_0220_999|MG+C 33.00.a_0170_0220_999|MW+C 33.00.a_0170_0220_999|ML+C 33.00.a_0170_0220_999|MU+C 33.00.a_0170_0220_999|MZ+C 33.00.a_0170_0220_999|NA+C 33.00.a_0170_0220_999|NG+C 33.00.a_0170_0220_999|RW+C 33.00.a_0170_0220_999|ST+C 33.00.a_0170_0220_999|SN+C 33.00.a_0170_0220_999|SC+C 33.00.a_0170_0220_999|SL+C 33.00.a_0170_0220_999|SS+C 33.00.a_0170_0220_999|SZ+C 33.00.a_0170_0220_999|TZ+C 33.00.a_0170_0220_999|TG+C 33.00.a_0170_0220_999|UG+C 33.00.a_0170_0220_999|ZM+C 33.00.a_0170_0220_999|ZW+C 33.00.a_0170_0220_999|MR+C 33.00.a_0170_0220_999|NE</t>
  </si>
  <si>
    <t>C 33.00.a_0170_0230_999|DZ+C 33.00.a_0170_0230_999|EG+C 33.00.a_0170_0230_999|MA+C 33.00.a_0170_0230_999|ZA+C 33.00.a_0170_0230_999|TN+C 33.00.a_0170_0230_999|AO+C 33.00.a_0170_0230_999|BJ+C 33.00.a_0170_0230_999|BW+C 33.00.a_0170_0230_999|BF+C 33.00.a_0170_0230_999|BI+C 33.00.a_0170_0230_999|CM+C 33.00.a_0170_0230_999|CV+C 33.00.a_0170_0230_999|CF+C 33.00.a_0170_0230_999|TD+C 33.00.a_0170_0230_999|KM+C 33.00.a_0170_0230_999|CG+C 33.00.a_0170_0230_999|CD+C 33.00.a_0170_0230_999|CI+C 33.00.a_0170_0230_999|GQ+C 33.00.a_0170_0230_999|ER+C 33.00.a_0170_0230_999|ET+C 33.00.a_0170_0230_999|GA+C 33.00.a_0170_0230_999|GM+C 33.00.a_0170_0230_999|GH+C 33.00.a_0170_0230_999|GN+C 33.00.a_0170_0230_999|GW+C 33.00.a_0170_0230_999|KE+C 33.00.a_0170_0230_999|LS+C 33.00.a_0170_0230_999|LR+C 33.00.a_0170_0230_999|MG+C 33.00.a_0170_0230_999|MW+C 33.00.a_0170_0230_999|ML+C 33.00.a_0170_0230_999|MU+C 33.00.a_0170_0230_999|MZ+C 33.00.a_0170_0230_999|NA+C 33.00.a_0170_0230_999|NG+C 33.00.a_0170_0230_999|RW+C 33.00.a_0170_0230_999|ST+C 33.00.a_0170_0230_999|SN+C 33.00.a_0170_0230_999|SC+C 33.00.a_0170_0230_999|SL+C 33.00.a_0170_0230_999|SS+C 33.00.a_0170_0230_999|SZ+C 33.00.a_0170_0230_999|TZ+C 33.00.a_0170_0230_999|TG+C 33.00.a_0170_0230_999|UG+C 33.00.a_0170_0230_999|ZM+C 33.00.a_0170_0230_999|ZW+C 33.00.a_0170_0230_999|MR+C 33.00.a_0170_0230_999|NE</t>
  </si>
  <si>
    <t>C 33.00.a_0170_0240_999|DZ+C 33.00.a_0170_0240_999|EG+C 33.00.a_0170_0240_999|MA+C 33.00.a_0170_0240_999|ZA+C 33.00.a_0170_0240_999|TN+C 33.00.a_0170_0240_999|AO+C 33.00.a_0170_0240_999|BJ+C 33.00.a_0170_0240_999|BW+C 33.00.a_0170_0240_999|BF+C 33.00.a_0170_0240_999|BI+C 33.00.a_0170_0240_999|CM+C 33.00.a_0170_0240_999|CV+C 33.00.a_0170_0240_999|CF+C 33.00.a_0170_0240_999|TD+C 33.00.a_0170_0240_999|KM+C 33.00.a_0170_0240_999|CG+C 33.00.a_0170_0240_999|CD+C 33.00.a_0170_0240_999|CI+C 33.00.a_0170_0240_999|GQ+C 33.00.a_0170_0240_999|ER+C 33.00.a_0170_0240_999|ET+C 33.00.a_0170_0240_999|GA+C 33.00.a_0170_0240_999|GM+C 33.00.a_0170_0240_999|GH+C 33.00.a_0170_0240_999|GN+C 33.00.a_0170_0240_999|GW+C 33.00.a_0170_0240_999|KE+C 33.00.a_0170_0240_999|LS+C 33.00.a_0170_0240_999|LR+C 33.00.a_0170_0240_999|MG+C 33.00.a_0170_0240_999|MW+C 33.00.a_0170_0240_999|ML+C 33.00.a_0170_0240_999|MU+C 33.00.a_0170_0240_999|MZ+C 33.00.a_0170_0240_999|NA+C 33.00.a_0170_0240_999|NG+C 33.00.a_0170_0240_999|RW+C 33.00.a_0170_0240_999|ST+C 33.00.a_0170_0240_999|SN+C 33.00.a_0170_0240_999|SC+C 33.00.a_0170_0240_999|SL+C 33.00.a_0170_0240_999|SS+C 33.00.a_0170_0240_999|SZ+C 33.00.a_0170_0240_999|TZ+C 33.00.a_0170_0240_999|TG+C 33.00.a_0170_0240_999|UG+C 33.00.a_0170_0240_999|ZM+C 33.00.a_0170_0240_999|ZW+C 33.00.a_0170_0240_999|MR+C 33.00.a_0170_0240_999|NE</t>
  </si>
  <si>
    <t>C 33.00.a_0170_0250_999|DZ+C 33.00.a_0170_0250_999|EG+C 33.00.a_0170_0250_999|MA+C 33.00.a_0170_0250_999|ZA+C 33.00.a_0170_0250_999|TN+C 33.00.a_0170_0250_999|AO+C 33.00.a_0170_0250_999|BJ+C 33.00.a_0170_0250_999|BW+C 33.00.a_0170_0250_999|BF+C 33.00.a_0170_0250_999|BI+C 33.00.a_0170_0250_999|CM+C 33.00.a_0170_0250_999|CV+C 33.00.a_0170_0250_999|CF+C 33.00.a_0170_0250_999|TD+C 33.00.a_0170_0250_999|KM+C 33.00.a_0170_0250_999|CG+C 33.00.a_0170_0250_999|CD+C 33.00.a_0170_0250_999|CI+C 33.00.a_0170_0250_999|GQ+C 33.00.a_0170_0250_999|ER+C 33.00.a_0170_0250_999|ET+C 33.00.a_0170_0250_999|GA+C 33.00.a_0170_0250_999|GM+C 33.00.a_0170_0250_999|GH+C 33.00.a_0170_0250_999|GN+C 33.00.a_0170_0250_999|GW+C 33.00.a_0170_0250_999|KE+C 33.00.a_0170_0250_999|LS+C 33.00.a_0170_0250_999|LR+C 33.00.a_0170_0250_999|MG+C 33.00.a_0170_0250_999|MW+C 33.00.a_0170_0250_999|ML+C 33.00.a_0170_0250_999|MU+C 33.00.a_0170_0250_999|MZ+C 33.00.a_0170_0250_999|NA+C 33.00.a_0170_0250_999|NG+C 33.00.a_0170_0250_999|RW+C 33.00.a_0170_0250_999|ST+C 33.00.a_0170_0250_999|SN+C 33.00.a_0170_0250_999|SC+C 33.00.a_0170_0250_999|SL+C 33.00.a_0170_0250_999|SS+C 33.00.a_0170_0250_999|SZ+C 33.00.a_0170_0250_999|TZ+C 33.00.a_0170_0250_999|TG+C 33.00.a_0170_0250_999|UG+C 33.00.a_0170_0250_999|ZM+C 33.00.a_0170_0250_999|ZW+C 33.00.a_0170_0250_999|MR+C 33.00.a_0170_0250_999|NE</t>
  </si>
  <si>
    <t>C 33.00.a_0180_0010_999|DZ+C 33.00.a_0180_0010_999|EG+C 33.00.a_0180_0010_999|MA+C 33.00.a_0180_0010_999|ZA+C 33.00.a_0180_0010_999|TN+C 33.00.a_0180_0010_999|AO+C 33.00.a_0180_0010_999|BJ+C 33.00.a_0180_0010_999|BW+C 33.00.a_0180_0010_999|BF+C 33.00.a_0180_0010_999|BI+C 33.00.a_0180_0010_999|CM+C 33.00.a_0180_0010_999|CV+C 33.00.a_0180_0010_999|CF+C 33.00.a_0180_0010_999|TD+C 33.00.a_0180_0010_999|KM+C 33.00.a_0180_0010_999|CG+C 33.00.a_0180_0010_999|CD+C 33.00.a_0180_0010_999|CI+C 33.00.a_0180_0010_999|GQ+C 33.00.a_0180_0010_999|ER+C 33.00.a_0180_0010_999|ET+C 33.00.a_0180_0010_999|GA+C 33.00.a_0180_0010_999|GM+C 33.00.a_0180_0010_999|GH+C 33.00.a_0180_0010_999|GN+C 33.00.a_0180_0010_999|GW+C 33.00.a_0180_0010_999|KE+C 33.00.a_0180_0010_999|LS+C 33.00.a_0180_0010_999|LR+C 33.00.a_0180_0010_999|MG+C 33.00.a_0180_0010_999|MW+C 33.00.a_0180_0010_999|ML+C 33.00.a_0180_0010_999|MU+C 33.00.a_0180_0010_999|MZ+C 33.00.a_0180_0010_999|NA+C 33.00.a_0180_0010_999|NG+C 33.00.a_0180_0010_999|RW+C 33.00.a_0180_0010_999|ST+C 33.00.a_0180_0010_999|SN+C 33.00.a_0180_0010_999|SC+C 33.00.a_0180_0010_999|SL+C 33.00.a_0180_0010_999|SS+C 33.00.a_0180_0010_999|SZ+C 33.00.a_0180_0010_999|TZ+C 33.00.a_0180_0010_999|TG+C 33.00.a_0180_0010_999|UG+C 33.00.a_0180_0010_999|ZM+C 33.00.a_0180_0010_999|ZW+C 33.00.a_0180_0010_999|MR+C 33.00.a_0180_0010_999|NE</t>
  </si>
  <si>
    <t>C 33.00.a_0180_0020_999|DZ+C 33.00.a_0180_0020_999|EG+C 33.00.a_0180_0020_999|MA+C 33.00.a_0180_0020_999|ZA+C 33.00.a_0180_0020_999|TN+C 33.00.a_0180_0020_999|AO+C 33.00.a_0180_0020_999|BJ+C 33.00.a_0180_0020_999|BW+C 33.00.a_0180_0020_999|BF+C 33.00.a_0180_0020_999|BI+C 33.00.a_0180_0020_999|CM+C 33.00.a_0180_0020_999|CV+C 33.00.a_0180_0020_999|CF+C 33.00.a_0180_0020_999|TD+C 33.00.a_0180_0020_999|KM+C 33.00.a_0180_0020_999|CG+C 33.00.a_0180_0020_999|CD+C 33.00.a_0180_0020_999|CI+C 33.00.a_0180_0020_999|GQ+C 33.00.a_0180_0020_999|ER+C 33.00.a_0180_0020_999|ET+C 33.00.a_0180_0020_999|GA+C 33.00.a_0180_0020_999|GM+C 33.00.a_0180_0020_999|GH+C 33.00.a_0180_0020_999|GN+C 33.00.a_0180_0020_999|GW+C 33.00.a_0180_0020_999|KE+C 33.00.a_0180_0020_999|LS+C 33.00.a_0180_0020_999|LR+C 33.00.a_0180_0020_999|MG+C 33.00.a_0180_0020_999|MW+C 33.00.a_0180_0020_999|ML+C 33.00.a_0180_0020_999|MU+C 33.00.a_0180_0020_999|MZ+C 33.00.a_0180_0020_999|NA+C 33.00.a_0180_0020_999|NG+C 33.00.a_0180_0020_999|RW+C 33.00.a_0180_0020_999|ST+C 33.00.a_0180_0020_999|SN+C 33.00.a_0180_0020_999|SC+C 33.00.a_0180_0020_999|SL+C 33.00.a_0180_0020_999|SS+C 33.00.a_0180_0020_999|SZ+C 33.00.a_0180_0020_999|TZ+C 33.00.a_0180_0020_999|TG+C 33.00.a_0180_0020_999|UG+C 33.00.a_0180_0020_999|ZM+C 33.00.a_0180_0020_999|ZW+C 33.00.a_0180_0020_999|MR+C 33.00.a_0180_0020_999|NE</t>
  </si>
  <si>
    <t>C 33.00.a_0180_0030_999|DZ+C 33.00.a_0180_0030_999|EG+C 33.00.a_0180_0030_999|MA+C 33.00.a_0180_0030_999|ZA+C 33.00.a_0180_0030_999|TN+C 33.00.a_0180_0030_999|AO+C 33.00.a_0180_0030_999|BJ+C 33.00.a_0180_0030_999|BW+C 33.00.a_0180_0030_999|BF+C 33.00.a_0180_0030_999|BI+C 33.00.a_0180_0030_999|CM+C 33.00.a_0180_0030_999|CV+C 33.00.a_0180_0030_999|CF+C 33.00.a_0180_0030_999|TD+C 33.00.a_0180_0030_999|KM+C 33.00.a_0180_0030_999|CG+C 33.00.a_0180_0030_999|CD+C 33.00.a_0180_0030_999|CI+C 33.00.a_0180_0030_999|GQ+C 33.00.a_0180_0030_999|ER+C 33.00.a_0180_0030_999|ET+C 33.00.a_0180_0030_999|GA+C 33.00.a_0180_0030_999|GM+C 33.00.a_0180_0030_999|GH+C 33.00.a_0180_0030_999|GN+C 33.00.a_0180_0030_999|GW+C 33.00.a_0180_0030_999|KE+C 33.00.a_0180_0030_999|LS+C 33.00.a_0180_0030_999|LR+C 33.00.a_0180_0030_999|MG+C 33.00.a_0180_0030_999|MW+C 33.00.a_0180_0030_999|ML+C 33.00.a_0180_0030_999|MU+C 33.00.a_0180_0030_999|MZ+C 33.00.a_0180_0030_999|NA+C 33.00.a_0180_0030_999|NG+C 33.00.a_0180_0030_999|RW+C 33.00.a_0180_0030_999|ST+C 33.00.a_0180_0030_999|SN+C 33.00.a_0180_0030_999|SC+C 33.00.a_0180_0030_999|SL+C 33.00.a_0180_0030_999|SS+C 33.00.a_0180_0030_999|SZ+C 33.00.a_0180_0030_999|TZ+C 33.00.a_0180_0030_999|TG+C 33.00.a_0180_0030_999|UG+C 33.00.a_0180_0030_999|ZM+C 33.00.a_0180_0030_999|ZW+C 33.00.a_0180_0030_999|MR+C 33.00.a_0180_0030_999|NE</t>
  </si>
  <si>
    <t>C 33.00.a_0180_0060_999|DZ+C 33.00.a_0180_0060_999|EG+C 33.00.a_0180_0060_999|MA+C 33.00.a_0180_0060_999|ZA+C 33.00.a_0180_0060_999|TN+C 33.00.a_0180_0060_999|AO+C 33.00.a_0180_0060_999|BJ+C 33.00.a_0180_0060_999|BW+C 33.00.a_0180_0060_999|BF+C 33.00.a_0180_0060_999|BI+C 33.00.a_0180_0060_999|CM+C 33.00.a_0180_0060_999|CV+C 33.00.a_0180_0060_999|CF+C 33.00.a_0180_0060_999|TD+C 33.00.a_0180_0060_999|KM+C 33.00.a_0180_0060_999|CG+C 33.00.a_0180_0060_999|CD+C 33.00.a_0180_0060_999|CI+C 33.00.a_0180_0060_999|GQ+C 33.00.a_0180_0060_999|ER+C 33.00.a_0180_0060_999|ET+C 33.00.a_0180_0060_999|GA+C 33.00.a_0180_0060_999|GM+C 33.00.a_0180_0060_999|GH+C 33.00.a_0180_0060_999|GN+C 33.00.a_0180_0060_999|GW+C 33.00.a_0180_0060_999|KE+C 33.00.a_0180_0060_999|LS+C 33.00.a_0180_0060_999|LR+C 33.00.a_0180_0060_999|MG+C 33.00.a_0180_0060_999|MW+C 33.00.a_0180_0060_999|ML+C 33.00.a_0180_0060_999|MU+C 33.00.a_0180_0060_999|MZ+C 33.00.a_0180_0060_999|NA+C 33.00.a_0180_0060_999|NG+C 33.00.a_0180_0060_999|RW+C 33.00.a_0180_0060_999|ST+C 33.00.a_0180_0060_999|SN+C 33.00.a_0180_0060_999|SC+C 33.00.a_0180_0060_999|SL+C 33.00.a_0180_0060_999|SS+C 33.00.a_0180_0060_999|SZ+C 33.00.a_0180_0060_999|TZ+C 33.00.a_0180_0060_999|TG+C 33.00.a_0180_0060_999|UG+C 33.00.a_0180_0060_999|ZM+C 33.00.a_0180_0060_999|ZW+C 33.00.a_0180_0060_999|MR+C 33.00.a_0180_0060_999|NE</t>
  </si>
  <si>
    <t>C 33.00.a_0180_0080_999|DZ+C 33.00.a_0180_0080_999|EG+C 33.00.a_0180_0080_999|MA+C 33.00.a_0180_0080_999|ZA+C 33.00.a_0180_0080_999|TN+C 33.00.a_0180_0080_999|AO+C 33.00.a_0180_0080_999|BJ+C 33.00.a_0180_0080_999|BW+C 33.00.a_0180_0080_999|BF+C 33.00.a_0180_0080_999|BI+C 33.00.a_0180_0080_999|CM+C 33.00.a_0180_0080_999|CV+C 33.00.a_0180_0080_999|CF+C 33.00.a_0180_0080_999|TD+C 33.00.a_0180_0080_999|KM+C 33.00.a_0180_0080_999|CG+C 33.00.a_0180_0080_999|CD+C 33.00.a_0180_0080_999|CI+C 33.00.a_0180_0080_999|GQ+C 33.00.a_0180_0080_999|ER+C 33.00.a_0180_0080_999|ET+C 33.00.a_0180_0080_999|GA+C 33.00.a_0180_0080_999|GM+C 33.00.a_0180_0080_999|GH+C 33.00.a_0180_0080_999|GN+C 33.00.a_0180_0080_999|GW+C 33.00.a_0180_0080_999|KE+C 33.00.a_0180_0080_999|LS+C 33.00.a_0180_0080_999|LR+C 33.00.a_0180_0080_999|MG+C 33.00.a_0180_0080_999|MW+C 33.00.a_0180_0080_999|ML+C 33.00.a_0180_0080_999|MU+C 33.00.a_0180_0080_999|MZ+C 33.00.a_0180_0080_999|NA+C 33.00.a_0180_0080_999|NG+C 33.00.a_0180_0080_999|RW+C 33.00.a_0180_0080_999|ST+C 33.00.a_0180_0080_999|SN+C 33.00.a_0180_0080_999|SC+C 33.00.a_0180_0080_999|SL+C 33.00.a_0180_0080_999|SS+C 33.00.a_0180_0080_999|SZ+C 33.00.a_0180_0080_999|TZ+C 33.00.a_0180_0080_999|TG+C 33.00.a_0180_0080_999|UG+C 33.00.a_0180_0080_999|ZM+C 33.00.a_0180_0080_999|ZW+C 33.00.a_0180_0080_999|MR+C 33.00.a_0180_0080_999|NE</t>
  </si>
  <si>
    <t>C 33.00.a_0180_0100_999|DZ+C 33.00.a_0180_0100_999|EG+C 33.00.a_0180_0100_999|MA+C 33.00.a_0180_0100_999|ZA+C 33.00.a_0180_0100_999|TN+C 33.00.a_0180_0100_999|AO+C 33.00.a_0180_0100_999|BJ+C 33.00.a_0180_0100_999|BW+C 33.00.a_0180_0100_999|BF+C 33.00.a_0180_0100_999|BI+C 33.00.a_0180_0100_999|CM+C 33.00.a_0180_0100_999|CV+C 33.00.a_0180_0100_999|CF+C 33.00.a_0180_0100_999|TD+C 33.00.a_0180_0100_999|KM+C 33.00.a_0180_0100_999|CG+C 33.00.a_0180_0100_999|CD+C 33.00.a_0180_0100_999|CI+C 33.00.a_0180_0100_999|GQ+C 33.00.a_0180_0100_999|ER+C 33.00.a_0180_0100_999|ET+C 33.00.a_0180_0100_999|GA+C 33.00.a_0180_0100_999|GM+C 33.00.a_0180_0100_999|GH+C 33.00.a_0180_0100_999|GN+C 33.00.a_0180_0100_999|GW+C 33.00.a_0180_0100_999|KE+C 33.00.a_0180_0100_999|LS+C 33.00.a_0180_0100_999|LR+C 33.00.a_0180_0100_999|MG+C 33.00.a_0180_0100_999|MW+C 33.00.a_0180_0100_999|ML+C 33.00.a_0180_0100_999|MU+C 33.00.a_0180_0100_999|MZ+C 33.00.a_0180_0100_999|NA+C 33.00.a_0180_0100_999|NG+C 33.00.a_0180_0100_999|RW+C 33.00.a_0180_0100_999|ST+C 33.00.a_0180_0100_999|SN+C 33.00.a_0180_0100_999|SC+C 33.00.a_0180_0100_999|SL+C 33.00.a_0180_0100_999|SS+C 33.00.a_0180_0100_999|SZ+C 33.00.a_0180_0100_999|TZ+C 33.00.a_0180_0100_999|TG+C 33.00.a_0180_0100_999|UG+C 33.00.a_0180_0100_999|ZM+C 33.00.a_0180_0100_999|ZW+C 33.00.a_0180_0100_999|MR+C 33.00.a_0180_0100_999|NE</t>
  </si>
  <si>
    <t>C 33.00.a_0180_0200_999|DZ+C 33.00.a_0180_0200_999|EG+C 33.00.a_0180_0200_999|MA+C 33.00.a_0180_0200_999|ZA+C 33.00.a_0180_0200_999|TN+C 33.00.a_0180_0200_999|AO+C 33.00.a_0180_0200_999|BJ+C 33.00.a_0180_0200_999|BW+C 33.00.a_0180_0200_999|BF+C 33.00.a_0180_0200_999|BI+C 33.00.a_0180_0200_999|CM+C 33.00.a_0180_0200_999|CV+C 33.00.a_0180_0200_999|CF+C 33.00.a_0180_0200_999|TD+C 33.00.a_0180_0200_999|KM+C 33.00.a_0180_0200_999|CG+C 33.00.a_0180_0200_999|CD+C 33.00.a_0180_0200_999|CI+C 33.00.a_0180_0200_999|GQ+C 33.00.a_0180_0200_999|ER+C 33.00.a_0180_0200_999|ET+C 33.00.a_0180_0200_999|GA+C 33.00.a_0180_0200_999|GM+C 33.00.a_0180_0200_999|GH+C 33.00.a_0180_0200_999|GN+C 33.00.a_0180_0200_999|GW+C 33.00.a_0180_0200_999|KE+C 33.00.a_0180_0200_999|LS+C 33.00.a_0180_0200_999|LR+C 33.00.a_0180_0200_999|MG+C 33.00.a_0180_0200_999|MW+C 33.00.a_0180_0200_999|ML+C 33.00.a_0180_0200_999|MU+C 33.00.a_0180_0200_999|MZ+C 33.00.a_0180_0200_999|NA+C 33.00.a_0180_0200_999|NG+C 33.00.a_0180_0200_999|RW+C 33.00.a_0180_0200_999|ST+C 33.00.a_0180_0200_999|SN+C 33.00.a_0180_0200_999|SC+C 33.00.a_0180_0200_999|SL+C 33.00.a_0180_0200_999|SS+C 33.00.a_0180_0200_999|SZ+C 33.00.a_0180_0200_999|TZ+C 33.00.a_0180_0200_999|TG+C 33.00.a_0180_0200_999|UG+C 33.00.a_0180_0200_999|ZM+C 33.00.a_0180_0200_999|ZW+C 33.00.a_0180_0200_999|MR+C 33.00.a_0180_0200_999|NE</t>
  </si>
  <si>
    <t>C 33.00.a_0180_0210_999|DZ+C 33.00.a_0180_0210_999|EG+C 33.00.a_0180_0210_999|MA+C 33.00.a_0180_0210_999|ZA+C 33.00.a_0180_0210_999|TN+C 33.00.a_0180_0210_999|AO+C 33.00.a_0180_0210_999|BJ+C 33.00.a_0180_0210_999|BW+C 33.00.a_0180_0210_999|BF+C 33.00.a_0180_0210_999|BI+C 33.00.a_0180_0210_999|CM+C 33.00.a_0180_0210_999|CV+C 33.00.a_0180_0210_999|CF+C 33.00.a_0180_0210_999|TD+C 33.00.a_0180_0210_999|KM+C 33.00.a_0180_0210_999|CG+C 33.00.a_0180_0210_999|CD+C 33.00.a_0180_0210_999|CI+C 33.00.a_0180_0210_999|GQ+C 33.00.a_0180_0210_999|ER+C 33.00.a_0180_0210_999|ET+C 33.00.a_0180_0210_999|GA+C 33.00.a_0180_0210_999|GM+C 33.00.a_0180_0210_999|GH+C 33.00.a_0180_0210_999|GN+C 33.00.a_0180_0210_999|GW+C 33.00.a_0180_0210_999|KE+C 33.00.a_0180_0210_999|LS+C 33.00.a_0180_0210_999|LR+C 33.00.a_0180_0210_999|MG+C 33.00.a_0180_0210_999|MW+C 33.00.a_0180_0210_999|ML+C 33.00.a_0180_0210_999|MU+C 33.00.a_0180_0210_999|MZ+C 33.00.a_0180_0210_999|NA+C 33.00.a_0180_0210_999|NG+C 33.00.a_0180_0210_999|RW+C 33.00.a_0180_0210_999|ST+C 33.00.a_0180_0210_999|SN+C 33.00.a_0180_0210_999|SC+C 33.00.a_0180_0210_999|SL+C 33.00.a_0180_0210_999|SS+C 33.00.a_0180_0210_999|SZ+C 33.00.a_0180_0210_999|TZ+C 33.00.a_0180_0210_999|TG+C 33.00.a_0180_0210_999|UG+C 33.00.a_0180_0210_999|ZM+C 33.00.a_0180_0210_999|ZW+C 33.00.a_0180_0210_999|MR+C 33.00.a_0180_0210_999|NE</t>
  </si>
  <si>
    <t>C 33.00.a_0180_0220_999|DZ+C 33.00.a_0180_0220_999|EG+C 33.00.a_0180_0220_999|MA+C 33.00.a_0180_0220_999|ZA+C 33.00.a_0180_0220_999|TN+C 33.00.a_0180_0220_999|AO+C 33.00.a_0180_0220_999|BJ+C 33.00.a_0180_0220_999|BW+C 33.00.a_0180_0220_999|BF+C 33.00.a_0180_0220_999|BI+C 33.00.a_0180_0220_999|CM+C 33.00.a_0180_0220_999|CV+C 33.00.a_0180_0220_999|CF+C 33.00.a_0180_0220_999|TD+C 33.00.a_0180_0220_999|KM+C 33.00.a_0180_0220_999|CG+C 33.00.a_0180_0220_999|CD+C 33.00.a_0180_0220_999|CI+C 33.00.a_0180_0220_999|GQ+C 33.00.a_0180_0220_999|ER+C 33.00.a_0180_0220_999|ET+C 33.00.a_0180_0220_999|GA+C 33.00.a_0180_0220_999|GM+C 33.00.a_0180_0220_999|GH+C 33.00.a_0180_0220_999|GN+C 33.00.a_0180_0220_999|GW+C 33.00.a_0180_0220_999|KE+C 33.00.a_0180_0220_999|LS+C 33.00.a_0180_0220_999|LR+C 33.00.a_0180_0220_999|MG+C 33.00.a_0180_0220_999|MW+C 33.00.a_0180_0220_999|ML+C 33.00.a_0180_0220_999|MU+C 33.00.a_0180_0220_999|MZ+C 33.00.a_0180_0220_999|NA+C 33.00.a_0180_0220_999|NG+C 33.00.a_0180_0220_999|RW+C 33.00.a_0180_0220_999|ST+C 33.00.a_0180_0220_999|SN+C 33.00.a_0180_0220_999|SC+C 33.00.a_0180_0220_999|SL+C 33.00.a_0180_0220_999|SS+C 33.00.a_0180_0220_999|SZ+C 33.00.a_0180_0220_999|TZ+C 33.00.a_0180_0220_999|TG+C 33.00.a_0180_0220_999|UG+C 33.00.a_0180_0220_999|ZM+C 33.00.a_0180_0220_999|ZW+C 33.00.a_0180_0220_999|MR+C 33.00.a_0180_0220_999|NE</t>
  </si>
  <si>
    <t>C 33.00.a_0180_0230_999|DZ+C 33.00.a_0180_0230_999|EG+C 33.00.a_0180_0230_999|MA+C 33.00.a_0180_0230_999|ZA+C 33.00.a_0180_0230_999|TN+C 33.00.a_0180_0230_999|AO+C 33.00.a_0180_0230_999|BJ+C 33.00.a_0180_0230_999|BW+C 33.00.a_0180_0230_999|BF+C 33.00.a_0180_0230_999|BI+C 33.00.a_0180_0230_999|CM+C 33.00.a_0180_0230_999|CV+C 33.00.a_0180_0230_999|CF+C 33.00.a_0180_0230_999|TD+C 33.00.a_0180_0230_999|KM+C 33.00.a_0180_0230_999|CG+C 33.00.a_0180_0230_999|CD+C 33.00.a_0180_0230_999|CI+C 33.00.a_0180_0230_999|GQ+C 33.00.a_0180_0230_999|ER+C 33.00.a_0180_0230_999|ET+C 33.00.a_0180_0230_999|GA+C 33.00.a_0180_0230_999|GM+C 33.00.a_0180_0230_999|GH+C 33.00.a_0180_0230_999|GN+C 33.00.a_0180_0230_999|GW+C 33.00.a_0180_0230_999|KE+C 33.00.a_0180_0230_999|LS+C 33.00.a_0180_0230_999|LR+C 33.00.a_0180_0230_999|MG+C 33.00.a_0180_0230_999|MW+C 33.00.a_0180_0230_999|ML+C 33.00.a_0180_0230_999|MU+C 33.00.a_0180_0230_999|MZ+C 33.00.a_0180_0230_999|NA+C 33.00.a_0180_0230_999|NG+C 33.00.a_0180_0230_999|RW+C 33.00.a_0180_0230_999|ST+C 33.00.a_0180_0230_999|SN+C 33.00.a_0180_0230_999|SC+C 33.00.a_0180_0230_999|SL+C 33.00.a_0180_0230_999|SS+C 33.00.a_0180_0230_999|SZ+C 33.00.a_0180_0230_999|TZ+C 33.00.a_0180_0230_999|TG+C 33.00.a_0180_0230_999|UG+C 33.00.a_0180_0230_999|ZM+C 33.00.a_0180_0230_999|ZW+C 33.00.a_0180_0230_999|MR+C 33.00.a_0180_0230_999|NE</t>
  </si>
  <si>
    <t>C 33.00.a_0180_0240_999|DZ+C 33.00.a_0180_0240_999|EG+C 33.00.a_0180_0240_999|MA+C 33.00.a_0180_0240_999|ZA+C 33.00.a_0180_0240_999|TN+C 33.00.a_0180_0240_999|AO+C 33.00.a_0180_0240_999|BJ+C 33.00.a_0180_0240_999|BW+C 33.00.a_0180_0240_999|BF+C 33.00.a_0180_0240_999|BI+C 33.00.a_0180_0240_999|CM+C 33.00.a_0180_0240_999|CV+C 33.00.a_0180_0240_999|CF+C 33.00.a_0180_0240_999|TD+C 33.00.a_0180_0240_999|KM+C 33.00.a_0180_0240_999|CG+C 33.00.a_0180_0240_999|CD+C 33.00.a_0180_0240_999|CI+C 33.00.a_0180_0240_999|GQ+C 33.00.a_0180_0240_999|ER+C 33.00.a_0180_0240_999|ET+C 33.00.a_0180_0240_999|GA+C 33.00.a_0180_0240_999|GM+C 33.00.a_0180_0240_999|GH+C 33.00.a_0180_0240_999|GN+C 33.00.a_0180_0240_999|GW+C 33.00.a_0180_0240_999|KE+C 33.00.a_0180_0240_999|LS+C 33.00.a_0180_0240_999|LR+C 33.00.a_0180_0240_999|MG+C 33.00.a_0180_0240_999|MW+C 33.00.a_0180_0240_999|ML+C 33.00.a_0180_0240_999|MU+C 33.00.a_0180_0240_999|MZ+C 33.00.a_0180_0240_999|NA+C 33.00.a_0180_0240_999|NG+C 33.00.a_0180_0240_999|RW+C 33.00.a_0180_0240_999|ST+C 33.00.a_0180_0240_999|SN+C 33.00.a_0180_0240_999|SC+C 33.00.a_0180_0240_999|SL+C 33.00.a_0180_0240_999|SS+C 33.00.a_0180_0240_999|SZ+C 33.00.a_0180_0240_999|TZ+C 33.00.a_0180_0240_999|TG+C 33.00.a_0180_0240_999|UG+C 33.00.a_0180_0240_999|ZM+C 33.00.a_0180_0240_999|ZW+C 33.00.a_0180_0240_999|MR+C 33.00.a_0180_0240_999|NE</t>
  </si>
  <si>
    <t>C 33.00.a_0180_0250_999|DZ+C 33.00.a_0180_0250_999|EG+C 33.00.a_0180_0250_999|MA+C 33.00.a_0180_0250_999|ZA+C 33.00.a_0180_0250_999|TN+C 33.00.a_0180_0250_999|AO+C 33.00.a_0180_0250_999|BJ+C 33.00.a_0180_0250_999|BW+C 33.00.a_0180_0250_999|BF+C 33.00.a_0180_0250_999|BI+C 33.00.a_0180_0250_999|CM+C 33.00.a_0180_0250_999|CV+C 33.00.a_0180_0250_999|CF+C 33.00.a_0180_0250_999|TD+C 33.00.a_0180_0250_999|KM+C 33.00.a_0180_0250_999|CG+C 33.00.a_0180_0250_999|CD+C 33.00.a_0180_0250_999|CI+C 33.00.a_0180_0250_999|GQ+C 33.00.a_0180_0250_999|ER+C 33.00.a_0180_0250_999|ET+C 33.00.a_0180_0250_999|GA+C 33.00.a_0180_0250_999|GM+C 33.00.a_0180_0250_999|GH+C 33.00.a_0180_0250_999|GN+C 33.00.a_0180_0250_999|GW+C 33.00.a_0180_0250_999|KE+C 33.00.a_0180_0250_999|LS+C 33.00.a_0180_0250_999|LR+C 33.00.a_0180_0250_999|MG+C 33.00.a_0180_0250_999|MW+C 33.00.a_0180_0250_999|ML+C 33.00.a_0180_0250_999|MU+C 33.00.a_0180_0250_999|MZ+C 33.00.a_0180_0250_999|NA+C 33.00.a_0180_0250_999|NG+C 33.00.a_0180_0250_999|RW+C 33.00.a_0180_0250_999|ST+C 33.00.a_0180_0250_999|SN+C 33.00.a_0180_0250_999|SC+C 33.00.a_0180_0250_999|SL+C 33.00.a_0180_0250_999|SS+C 33.00.a_0180_0250_999|SZ+C 33.00.a_0180_0250_999|TZ+C 33.00.a_0180_0250_999|TG+C 33.00.a_0180_0250_999|UG+C 33.00.a_0180_0250_999|ZM+C 33.00.a_0180_0250_999|ZW+C 33.00.a_0180_0250_999|MR+C 33.00.a_0180_0250_999|NE</t>
  </si>
  <si>
    <t>C 33.00.a_0190_0010_999|DZ+C 33.00.a_0190_0010_999|EG+C 33.00.a_0190_0010_999|MA+C 33.00.a_0190_0010_999|ZA+C 33.00.a_0190_0010_999|TN+C 33.00.a_0190_0010_999|AO+C 33.00.a_0190_0010_999|BJ+C 33.00.a_0190_0010_999|BW+C 33.00.a_0190_0010_999|BF+C 33.00.a_0190_0010_999|BI+C 33.00.a_0190_0010_999|CM+C 33.00.a_0190_0010_999|CV+C 33.00.a_0190_0010_999|CF+C 33.00.a_0190_0010_999|TD+C 33.00.a_0190_0010_999|KM+C 33.00.a_0190_0010_999|CG+C 33.00.a_0190_0010_999|CD+C 33.00.a_0190_0010_999|CI+C 33.00.a_0190_0010_999|GQ+C 33.00.a_0190_0010_999|ER+C 33.00.a_0190_0010_999|ET+C 33.00.a_0190_0010_999|GA+C 33.00.a_0190_0010_999|GM+C 33.00.a_0190_0010_999|GH+C 33.00.a_0190_0010_999|GN+C 33.00.a_0190_0010_999|GW+C 33.00.a_0190_0010_999|KE+C 33.00.a_0190_0010_999|LS+C 33.00.a_0190_0010_999|LR+C 33.00.a_0190_0010_999|MG+C 33.00.a_0190_0010_999|MW+C 33.00.a_0190_0010_999|ML+C 33.00.a_0190_0010_999|MU+C 33.00.a_0190_0010_999|MZ+C 33.00.a_0190_0010_999|NA+C 33.00.a_0190_0010_999|NG+C 33.00.a_0190_0010_999|RW+C 33.00.a_0190_0010_999|ST+C 33.00.a_0190_0010_999|SN+C 33.00.a_0190_0010_999|SC+C 33.00.a_0190_0010_999|SL+C 33.00.a_0190_0010_999|SS+C 33.00.a_0190_0010_999|SZ+C 33.00.a_0190_0010_999|TZ+C 33.00.a_0190_0010_999|TG+C 33.00.a_0190_0010_999|UG+C 33.00.a_0190_0010_999|ZM+C 33.00.a_0190_0010_999|ZW+C 33.00.a_0190_0010_999|MR+C 33.00.a_0190_0010_999|NE</t>
  </si>
  <si>
    <t>C 33.00.a_0190_0020_999|DZ+C 33.00.a_0190_0020_999|EG+C 33.00.a_0190_0020_999|MA+C 33.00.a_0190_0020_999|ZA+C 33.00.a_0190_0020_999|TN+C 33.00.a_0190_0020_999|AO+C 33.00.a_0190_0020_999|BJ+C 33.00.a_0190_0020_999|BW+C 33.00.a_0190_0020_999|BF+C 33.00.a_0190_0020_999|BI+C 33.00.a_0190_0020_999|CM+C 33.00.a_0190_0020_999|CV+C 33.00.a_0190_0020_999|CF+C 33.00.a_0190_0020_999|TD+C 33.00.a_0190_0020_999|KM+C 33.00.a_0190_0020_999|CG+C 33.00.a_0190_0020_999|CD+C 33.00.a_0190_0020_999|CI+C 33.00.a_0190_0020_999|GQ+C 33.00.a_0190_0020_999|ER+C 33.00.a_0190_0020_999|ET+C 33.00.a_0190_0020_999|GA+C 33.00.a_0190_0020_999|GM+C 33.00.a_0190_0020_999|GH+C 33.00.a_0190_0020_999|GN+C 33.00.a_0190_0020_999|GW+C 33.00.a_0190_0020_999|KE+C 33.00.a_0190_0020_999|LS+C 33.00.a_0190_0020_999|LR+C 33.00.a_0190_0020_999|MG+C 33.00.a_0190_0020_999|MW+C 33.00.a_0190_0020_999|ML+C 33.00.a_0190_0020_999|MU+C 33.00.a_0190_0020_999|MZ+C 33.00.a_0190_0020_999|NA+C 33.00.a_0190_0020_999|NG+C 33.00.a_0190_0020_999|RW+C 33.00.a_0190_0020_999|ST+C 33.00.a_0190_0020_999|SN+C 33.00.a_0190_0020_999|SC+C 33.00.a_0190_0020_999|SL+C 33.00.a_0190_0020_999|SS+C 33.00.a_0190_0020_999|SZ+C 33.00.a_0190_0020_999|TZ+C 33.00.a_0190_0020_999|TG+C 33.00.a_0190_0020_999|UG+C 33.00.a_0190_0020_999|ZM+C 33.00.a_0190_0020_999|ZW+C 33.00.a_0190_0020_999|MR+C 33.00.a_0190_0020_999|NE</t>
  </si>
  <si>
    <t>C 33.00.a_0190_0030_999|DZ+C 33.00.a_0190_0030_999|EG+C 33.00.a_0190_0030_999|MA+C 33.00.a_0190_0030_999|ZA+C 33.00.a_0190_0030_999|TN+C 33.00.a_0190_0030_999|AO+C 33.00.a_0190_0030_999|BJ+C 33.00.a_0190_0030_999|BW+C 33.00.a_0190_0030_999|BF+C 33.00.a_0190_0030_999|BI+C 33.00.a_0190_0030_999|CM+C 33.00.a_0190_0030_999|CV+C 33.00.a_0190_0030_999|CF+C 33.00.a_0190_0030_999|TD+C 33.00.a_0190_0030_999|KM+C 33.00.a_0190_0030_999|CG+C 33.00.a_0190_0030_999|CD+C 33.00.a_0190_0030_999|CI+C 33.00.a_0190_0030_999|GQ+C 33.00.a_0190_0030_999|ER+C 33.00.a_0190_0030_999|ET+C 33.00.a_0190_0030_999|GA+C 33.00.a_0190_0030_999|GM+C 33.00.a_0190_0030_999|GH+C 33.00.a_0190_0030_999|GN+C 33.00.a_0190_0030_999|GW+C 33.00.a_0190_0030_999|KE+C 33.00.a_0190_0030_999|LS+C 33.00.a_0190_0030_999|LR+C 33.00.a_0190_0030_999|MG+C 33.00.a_0190_0030_999|MW+C 33.00.a_0190_0030_999|ML+C 33.00.a_0190_0030_999|MU+C 33.00.a_0190_0030_999|MZ+C 33.00.a_0190_0030_999|NA+C 33.00.a_0190_0030_999|NG+C 33.00.a_0190_0030_999|RW+C 33.00.a_0190_0030_999|ST+C 33.00.a_0190_0030_999|SN+C 33.00.a_0190_0030_999|SC+C 33.00.a_0190_0030_999|SL+C 33.00.a_0190_0030_999|SS+C 33.00.a_0190_0030_999|SZ+C 33.00.a_0190_0030_999|TZ+C 33.00.a_0190_0030_999|TG+C 33.00.a_0190_0030_999|UG+C 33.00.a_0190_0030_999|ZM+C 33.00.a_0190_0030_999|ZW+C 33.00.a_0190_0030_999|MR+C 33.00.a_0190_0030_999|NE</t>
  </si>
  <si>
    <t>C 33.00.a_0190_0060_999|DZ+C 33.00.a_0190_0060_999|EG+C 33.00.a_0190_0060_999|MA+C 33.00.a_0190_0060_999|ZA+C 33.00.a_0190_0060_999|TN+C 33.00.a_0190_0060_999|AO+C 33.00.a_0190_0060_999|BJ+C 33.00.a_0190_0060_999|BW+C 33.00.a_0190_0060_999|BF+C 33.00.a_0190_0060_999|BI+C 33.00.a_0190_0060_999|CM+C 33.00.a_0190_0060_999|CV+C 33.00.a_0190_0060_999|CF+C 33.00.a_0190_0060_999|TD+C 33.00.a_0190_0060_999|KM+C 33.00.a_0190_0060_999|CG+C 33.00.a_0190_0060_999|CD+C 33.00.a_0190_0060_999|CI+C 33.00.a_0190_0060_999|GQ+C 33.00.a_0190_0060_999|ER+C 33.00.a_0190_0060_999|ET+C 33.00.a_0190_0060_999|GA+C 33.00.a_0190_0060_999|GM+C 33.00.a_0190_0060_999|GH+C 33.00.a_0190_0060_999|GN+C 33.00.a_0190_0060_999|GW+C 33.00.a_0190_0060_999|KE+C 33.00.a_0190_0060_999|LS+C 33.00.a_0190_0060_999|LR+C 33.00.a_0190_0060_999|MG+C 33.00.a_0190_0060_999|MW+C 33.00.a_0190_0060_999|ML+C 33.00.a_0190_0060_999|MU+C 33.00.a_0190_0060_999|MZ+C 33.00.a_0190_0060_999|NA+C 33.00.a_0190_0060_999|NG+C 33.00.a_0190_0060_999|RW+C 33.00.a_0190_0060_999|ST+C 33.00.a_0190_0060_999|SN+C 33.00.a_0190_0060_999|SC+C 33.00.a_0190_0060_999|SL+C 33.00.a_0190_0060_999|SS+C 33.00.a_0190_0060_999|SZ+C 33.00.a_0190_0060_999|TZ+C 33.00.a_0190_0060_999|TG+C 33.00.a_0190_0060_999|UG+C 33.00.a_0190_0060_999|ZM+C 33.00.a_0190_0060_999|ZW+C 33.00.a_0190_0060_999|MR+C 33.00.a_0190_0060_999|NE</t>
  </si>
  <si>
    <t>C 33.00.a_0190_0080_999|DZ+C 33.00.a_0190_0080_999|EG+C 33.00.a_0190_0080_999|MA+C 33.00.a_0190_0080_999|ZA+C 33.00.a_0190_0080_999|TN+C 33.00.a_0190_0080_999|AO+C 33.00.a_0190_0080_999|BJ+C 33.00.a_0190_0080_999|BW+C 33.00.a_0190_0080_999|BF+C 33.00.a_0190_0080_999|BI+C 33.00.a_0190_0080_999|CM+C 33.00.a_0190_0080_999|CV+C 33.00.a_0190_0080_999|CF+C 33.00.a_0190_0080_999|TD+C 33.00.a_0190_0080_999|KM+C 33.00.a_0190_0080_999|CG+C 33.00.a_0190_0080_999|CD+C 33.00.a_0190_0080_999|CI+C 33.00.a_0190_0080_999|GQ+C 33.00.a_0190_0080_999|ER+C 33.00.a_0190_0080_999|ET+C 33.00.a_0190_0080_999|GA+C 33.00.a_0190_0080_999|GM+C 33.00.a_0190_0080_999|GH+C 33.00.a_0190_0080_999|GN+C 33.00.a_0190_0080_999|GW+C 33.00.a_0190_0080_999|KE+C 33.00.a_0190_0080_999|LS+C 33.00.a_0190_0080_999|LR+C 33.00.a_0190_0080_999|MG+C 33.00.a_0190_0080_999|MW+C 33.00.a_0190_0080_999|ML+C 33.00.a_0190_0080_999|MU+C 33.00.a_0190_0080_999|MZ+C 33.00.a_0190_0080_999|NA+C 33.00.a_0190_0080_999|NG+C 33.00.a_0190_0080_999|RW+C 33.00.a_0190_0080_999|ST+C 33.00.a_0190_0080_999|SN+C 33.00.a_0190_0080_999|SC+C 33.00.a_0190_0080_999|SL+C 33.00.a_0190_0080_999|SS+C 33.00.a_0190_0080_999|SZ+C 33.00.a_0190_0080_999|TZ+C 33.00.a_0190_0080_999|TG+C 33.00.a_0190_0080_999|UG+C 33.00.a_0190_0080_999|ZM+C 33.00.a_0190_0080_999|ZW+C 33.00.a_0190_0080_999|MR+C 33.00.a_0190_0080_999|NE</t>
  </si>
  <si>
    <t>C 33.00.a_0190_0100_999|DZ+C 33.00.a_0190_0100_999|EG+C 33.00.a_0190_0100_999|MA+C 33.00.a_0190_0100_999|ZA+C 33.00.a_0190_0100_999|TN+C 33.00.a_0190_0100_999|AO+C 33.00.a_0190_0100_999|BJ+C 33.00.a_0190_0100_999|BW+C 33.00.a_0190_0100_999|BF+C 33.00.a_0190_0100_999|BI+C 33.00.a_0190_0100_999|CM+C 33.00.a_0190_0100_999|CV+C 33.00.a_0190_0100_999|CF+C 33.00.a_0190_0100_999|TD+C 33.00.a_0190_0100_999|KM+C 33.00.a_0190_0100_999|CG+C 33.00.a_0190_0100_999|CD+C 33.00.a_0190_0100_999|CI+C 33.00.a_0190_0100_999|GQ+C 33.00.a_0190_0100_999|ER+C 33.00.a_0190_0100_999|ET+C 33.00.a_0190_0100_999|GA+C 33.00.a_0190_0100_999|GM+C 33.00.a_0190_0100_999|GH+C 33.00.a_0190_0100_999|GN+C 33.00.a_0190_0100_999|GW+C 33.00.a_0190_0100_999|KE+C 33.00.a_0190_0100_999|LS+C 33.00.a_0190_0100_999|LR+C 33.00.a_0190_0100_999|MG+C 33.00.a_0190_0100_999|MW+C 33.00.a_0190_0100_999|ML+C 33.00.a_0190_0100_999|MU+C 33.00.a_0190_0100_999|MZ+C 33.00.a_0190_0100_999|NA+C 33.00.a_0190_0100_999|NG+C 33.00.a_0190_0100_999|RW+C 33.00.a_0190_0100_999|ST+C 33.00.a_0190_0100_999|SN+C 33.00.a_0190_0100_999|SC+C 33.00.a_0190_0100_999|SL+C 33.00.a_0190_0100_999|SS+C 33.00.a_0190_0100_999|SZ+C 33.00.a_0190_0100_999|TZ+C 33.00.a_0190_0100_999|TG+C 33.00.a_0190_0100_999|UG+C 33.00.a_0190_0100_999|ZM+C 33.00.a_0190_0100_999|ZW+C 33.00.a_0190_0100_999|MR+C 33.00.a_0190_0100_999|NE</t>
  </si>
  <si>
    <t>C 33.00.a_0190_0200_999|DZ+C 33.00.a_0190_0200_999|EG+C 33.00.a_0190_0200_999|MA+C 33.00.a_0190_0200_999|ZA+C 33.00.a_0190_0200_999|TN+C 33.00.a_0190_0200_999|AO+C 33.00.a_0190_0200_999|BJ+C 33.00.a_0190_0200_999|BW+C 33.00.a_0190_0200_999|BF+C 33.00.a_0190_0200_999|BI+C 33.00.a_0190_0200_999|CM+C 33.00.a_0190_0200_999|CV+C 33.00.a_0190_0200_999|CF+C 33.00.a_0190_0200_999|TD+C 33.00.a_0190_0200_999|KM+C 33.00.a_0190_0200_999|CG+C 33.00.a_0190_0200_999|CD+C 33.00.a_0190_0200_999|CI+C 33.00.a_0190_0200_999|GQ+C 33.00.a_0190_0200_999|ER+C 33.00.a_0190_0200_999|ET+C 33.00.a_0190_0200_999|GA+C 33.00.a_0190_0200_999|GM+C 33.00.a_0190_0200_999|GH+C 33.00.a_0190_0200_999|GN+C 33.00.a_0190_0200_999|GW+C 33.00.a_0190_0200_999|KE+C 33.00.a_0190_0200_999|LS+C 33.00.a_0190_0200_999|LR+C 33.00.a_0190_0200_999|MG+C 33.00.a_0190_0200_999|MW+C 33.00.a_0190_0200_999|ML+C 33.00.a_0190_0200_999|MU+C 33.00.a_0190_0200_999|MZ+C 33.00.a_0190_0200_999|NA+C 33.00.a_0190_0200_999|NG+C 33.00.a_0190_0200_999|RW+C 33.00.a_0190_0200_999|ST+C 33.00.a_0190_0200_999|SN+C 33.00.a_0190_0200_999|SC+C 33.00.a_0190_0200_999|SL+C 33.00.a_0190_0200_999|SS+C 33.00.a_0190_0200_999|SZ+C 33.00.a_0190_0200_999|TZ+C 33.00.a_0190_0200_999|TG+C 33.00.a_0190_0200_999|UG+C 33.00.a_0190_0200_999|ZM+C 33.00.a_0190_0200_999|ZW+C 33.00.a_0190_0200_999|MR+C 33.00.a_0190_0200_999|NE</t>
  </si>
  <si>
    <t>C 33.00.a_0190_0210_999|DZ+C 33.00.a_0190_0210_999|EG+C 33.00.a_0190_0210_999|MA+C 33.00.a_0190_0210_999|ZA+C 33.00.a_0190_0210_999|TN+C 33.00.a_0190_0210_999|AO+C 33.00.a_0190_0210_999|BJ+C 33.00.a_0190_0210_999|BW+C 33.00.a_0190_0210_999|BF+C 33.00.a_0190_0210_999|BI+C 33.00.a_0190_0210_999|CM+C 33.00.a_0190_0210_999|CV+C 33.00.a_0190_0210_999|CF+C 33.00.a_0190_0210_999|TD+C 33.00.a_0190_0210_999|KM+C 33.00.a_0190_0210_999|CG+C 33.00.a_0190_0210_999|CD+C 33.00.a_0190_0210_999|CI+C 33.00.a_0190_0210_999|GQ+C 33.00.a_0190_0210_999|ER+C 33.00.a_0190_0210_999|ET+C 33.00.a_0190_0210_999|GA+C 33.00.a_0190_0210_999|GM+C 33.00.a_0190_0210_999|GH+C 33.00.a_0190_0210_999|GN+C 33.00.a_0190_0210_999|GW+C 33.00.a_0190_0210_999|KE+C 33.00.a_0190_0210_999|LS+C 33.00.a_0190_0210_999|LR+C 33.00.a_0190_0210_999|MG+C 33.00.a_0190_0210_999|MW+C 33.00.a_0190_0210_999|ML+C 33.00.a_0190_0210_999|MU+C 33.00.a_0190_0210_999|MZ+C 33.00.a_0190_0210_999|NA+C 33.00.a_0190_0210_999|NG+C 33.00.a_0190_0210_999|RW+C 33.00.a_0190_0210_999|ST+C 33.00.a_0190_0210_999|SN+C 33.00.a_0190_0210_999|SC+C 33.00.a_0190_0210_999|SL+C 33.00.a_0190_0210_999|SS+C 33.00.a_0190_0210_999|SZ+C 33.00.a_0190_0210_999|TZ+C 33.00.a_0190_0210_999|TG+C 33.00.a_0190_0210_999|UG+C 33.00.a_0190_0210_999|ZM+C 33.00.a_0190_0210_999|ZW+C 33.00.a_0190_0210_999|MR+C 33.00.a_0190_0210_999|NE</t>
  </si>
  <si>
    <t>C 33.00.a_0190_0220_999|DZ+C 33.00.a_0190_0220_999|EG+C 33.00.a_0190_0220_999|MA+C 33.00.a_0190_0220_999|ZA+C 33.00.a_0190_0220_999|TN+C 33.00.a_0190_0220_999|AO+C 33.00.a_0190_0220_999|BJ+C 33.00.a_0190_0220_999|BW+C 33.00.a_0190_0220_999|BF+C 33.00.a_0190_0220_999|BI+C 33.00.a_0190_0220_999|CM+C 33.00.a_0190_0220_999|CV+C 33.00.a_0190_0220_999|CF+C 33.00.a_0190_0220_999|TD+C 33.00.a_0190_0220_999|KM+C 33.00.a_0190_0220_999|CG+C 33.00.a_0190_0220_999|CD+C 33.00.a_0190_0220_999|CI+C 33.00.a_0190_0220_999|GQ+C 33.00.a_0190_0220_999|ER+C 33.00.a_0190_0220_999|ET+C 33.00.a_0190_0220_999|GA+C 33.00.a_0190_0220_999|GM+C 33.00.a_0190_0220_999|GH+C 33.00.a_0190_0220_999|GN+C 33.00.a_0190_0220_999|GW+C 33.00.a_0190_0220_999|KE+C 33.00.a_0190_0220_999|LS+C 33.00.a_0190_0220_999|LR+C 33.00.a_0190_0220_999|MG+C 33.00.a_0190_0220_999|MW+C 33.00.a_0190_0220_999|ML+C 33.00.a_0190_0220_999|MU+C 33.00.a_0190_0220_999|MZ+C 33.00.a_0190_0220_999|NA+C 33.00.a_0190_0220_999|NG+C 33.00.a_0190_0220_999|RW+C 33.00.a_0190_0220_999|ST+C 33.00.a_0190_0220_999|SN+C 33.00.a_0190_0220_999|SC+C 33.00.a_0190_0220_999|SL+C 33.00.a_0190_0220_999|SS+C 33.00.a_0190_0220_999|SZ+C 33.00.a_0190_0220_999|TZ+C 33.00.a_0190_0220_999|TG+C 33.00.a_0190_0220_999|UG+C 33.00.a_0190_0220_999|ZM+C 33.00.a_0190_0220_999|ZW+C 33.00.a_0190_0220_999|MR+C 33.00.a_0190_0220_999|NE</t>
  </si>
  <si>
    <t>C 33.00.a_0190_0230_999|DZ+C 33.00.a_0190_0230_999|EG+C 33.00.a_0190_0230_999|MA+C 33.00.a_0190_0230_999|ZA+C 33.00.a_0190_0230_999|TN+C 33.00.a_0190_0230_999|AO+C 33.00.a_0190_0230_999|BJ+C 33.00.a_0190_0230_999|BW+C 33.00.a_0190_0230_999|BF+C 33.00.a_0190_0230_999|BI+C 33.00.a_0190_0230_999|CM+C 33.00.a_0190_0230_999|CV+C 33.00.a_0190_0230_999|CF+C 33.00.a_0190_0230_999|TD+C 33.00.a_0190_0230_999|KM+C 33.00.a_0190_0230_999|CG+C 33.00.a_0190_0230_999|CD+C 33.00.a_0190_0230_999|CI+C 33.00.a_0190_0230_999|GQ+C 33.00.a_0190_0230_999|ER+C 33.00.a_0190_0230_999|ET+C 33.00.a_0190_0230_999|GA+C 33.00.a_0190_0230_999|GM+C 33.00.a_0190_0230_999|GH+C 33.00.a_0190_0230_999|GN+C 33.00.a_0190_0230_999|GW+C 33.00.a_0190_0230_999|KE+C 33.00.a_0190_0230_999|LS+C 33.00.a_0190_0230_999|LR+C 33.00.a_0190_0230_999|MG+C 33.00.a_0190_0230_999|MW+C 33.00.a_0190_0230_999|ML+C 33.00.a_0190_0230_999|MU+C 33.00.a_0190_0230_999|MZ+C 33.00.a_0190_0230_999|NA+C 33.00.a_0190_0230_999|NG+C 33.00.a_0190_0230_999|RW+C 33.00.a_0190_0230_999|ST+C 33.00.a_0190_0230_999|SN+C 33.00.a_0190_0230_999|SC+C 33.00.a_0190_0230_999|SL+C 33.00.a_0190_0230_999|SS+C 33.00.a_0190_0230_999|SZ+C 33.00.a_0190_0230_999|TZ+C 33.00.a_0190_0230_999|TG+C 33.00.a_0190_0230_999|UG+C 33.00.a_0190_0230_999|ZM+C 33.00.a_0190_0230_999|ZW+C 33.00.a_0190_0230_999|MR+C 33.00.a_0190_0230_999|NE</t>
  </si>
  <si>
    <t>C 33.00.a_0190_0240_999|DZ+C 33.00.a_0190_0240_999|EG+C 33.00.a_0190_0240_999|MA+C 33.00.a_0190_0240_999|ZA+C 33.00.a_0190_0240_999|TN+C 33.00.a_0190_0240_999|AO+C 33.00.a_0190_0240_999|BJ+C 33.00.a_0190_0240_999|BW+C 33.00.a_0190_0240_999|BF+C 33.00.a_0190_0240_999|BI+C 33.00.a_0190_0240_999|CM+C 33.00.a_0190_0240_999|CV+C 33.00.a_0190_0240_999|CF+C 33.00.a_0190_0240_999|TD+C 33.00.a_0190_0240_999|KM+C 33.00.a_0190_0240_999|CG+C 33.00.a_0190_0240_999|CD+C 33.00.a_0190_0240_999|CI+C 33.00.a_0190_0240_999|GQ+C 33.00.a_0190_0240_999|ER+C 33.00.a_0190_0240_999|ET+C 33.00.a_0190_0240_999|GA+C 33.00.a_0190_0240_999|GM+C 33.00.a_0190_0240_999|GH+C 33.00.a_0190_0240_999|GN+C 33.00.a_0190_0240_999|GW+C 33.00.a_0190_0240_999|KE+C 33.00.a_0190_0240_999|LS+C 33.00.a_0190_0240_999|LR+C 33.00.a_0190_0240_999|MG+C 33.00.a_0190_0240_999|MW+C 33.00.a_0190_0240_999|ML+C 33.00.a_0190_0240_999|MU+C 33.00.a_0190_0240_999|MZ+C 33.00.a_0190_0240_999|NA+C 33.00.a_0190_0240_999|NG+C 33.00.a_0190_0240_999|RW+C 33.00.a_0190_0240_999|ST+C 33.00.a_0190_0240_999|SN+C 33.00.a_0190_0240_999|SC+C 33.00.a_0190_0240_999|SL+C 33.00.a_0190_0240_999|SS+C 33.00.a_0190_0240_999|SZ+C 33.00.a_0190_0240_999|TZ+C 33.00.a_0190_0240_999|TG+C 33.00.a_0190_0240_999|UG+C 33.00.a_0190_0240_999|ZM+C 33.00.a_0190_0240_999|ZW+C 33.00.a_0190_0240_999|MR+C 33.00.a_0190_0240_999|NE</t>
  </si>
  <si>
    <t>C 33.00.a_0190_0250_999|DZ+C 33.00.a_0190_0250_999|EG+C 33.00.a_0190_0250_999|MA+C 33.00.a_0190_0250_999|ZA+C 33.00.a_0190_0250_999|TN+C 33.00.a_0190_0250_999|AO+C 33.00.a_0190_0250_999|BJ+C 33.00.a_0190_0250_999|BW+C 33.00.a_0190_0250_999|BF+C 33.00.a_0190_0250_999|BI+C 33.00.a_0190_0250_999|CM+C 33.00.a_0190_0250_999|CV+C 33.00.a_0190_0250_999|CF+C 33.00.a_0190_0250_999|TD+C 33.00.a_0190_0250_999|KM+C 33.00.a_0190_0250_999|CG+C 33.00.a_0190_0250_999|CD+C 33.00.a_0190_0250_999|CI+C 33.00.a_0190_0250_999|GQ+C 33.00.a_0190_0250_999|ER+C 33.00.a_0190_0250_999|ET+C 33.00.a_0190_0250_999|GA+C 33.00.a_0190_0250_999|GM+C 33.00.a_0190_0250_999|GH+C 33.00.a_0190_0250_999|GN+C 33.00.a_0190_0250_999|GW+C 33.00.a_0190_0250_999|KE+C 33.00.a_0190_0250_999|LS+C 33.00.a_0190_0250_999|LR+C 33.00.a_0190_0250_999|MG+C 33.00.a_0190_0250_999|MW+C 33.00.a_0190_0250_999|ML+C 33.00.a_0190_0250_999|MU+C 33.00.a_0190_0250_999|MZ+C 33.00.a_0190_0250_999|NA+C 33.00.a_0190_0250_999|NG+C 33.00.a_0190_0250_999|RW+C 33.00.a_0190_0250_999|ST+C 33.00.a_0190_0250_999|SN+C 33.00.a_0190_0250_999|SC+C 33.00.a_0190_0250_999|SL+C 33.00.a_0190_0250_999|SS+C 33.00.a_0190_0250_999|SZ+C 33.00.a_0190_0250_999|TZ+C 33.00.a_0190_0250_999|TG+C 33.00.a_0190_0250_999|UG+C 33.00.a_0190_0250_999|ZM+C 33.00.a_0190_0250_999|ZW+C 33.00.a_0190_0250_999|MR+C 33.00.a_0190_0250_999|NE</t>
  </si>
  <si>
    <t>C 33.00.a_0200_0010_999|DZ+C 33.00.a_0200_0010_999|EG+C 33.00.a_0200_0010_999|MA+C 33.00.a_0200_0010_999|ZA+C 33.00.a_0200_0010_999|TN+C 33.00.a_0200_0010_999|AO+C 33.00.a_0200_0010_999|BJ+C 33.00.a_0200_0010_999|BW+C 33.00.a_0200_0010_999|BF+C 33.00.a_0200_0010_999|BI+C 33.00.a_0200_0010_999|CM+C 33.00.a_0200_0010_999|CV+C 33.00.a_0200_0010_999|CF+C 33.00.a_0200_0010_999|TD+C 33.00.a_0200_0010_999|KM+C 33.00.a_0200_0010_999|CG+C 33.00.a_0200_0010_999|CD+C 33.00.a_0200_0010_999|CI+C 33.00.a_0200_0010_999|GQ+C 33.00.a_0200_0010_999|ER+C 33.00.a_0200_0010_999|ET+C 33.00.a_0200_0010_999|GA+C 33.00.a_0200_0010_999|GM+C 33.00.a_0200_0010_999|GH+C 33.00.a_0200_0010_999|GN+C 33.00.a_0200_0010_999|GW+C 33.00.a_0200_0010_999|KE+C 33.00.a_0200_0010_999|LS+C 33.00.a_0200_0010_999|LR+C 33.00.a_0200_0010_999|MG+C 33.00.a_0200_0010_999|MW+C 33.00.a_0200_0010_999|ML+C 33.00.a_0200_0010_999|MU+C 33.00.a_0200_0010_999|MZ+C 33.00.a_0200_0010_999|NA+C 33.00.a_0200_0010_999|NG+C 33.00.a_0200_0010_999|RW+C 33.00.a_0200_0010_999|ST+C 33.00.a_0200_0010_999|SN+C 33.00.a_0200_0010_999|SC+C 33.00.a_0200_0010_999|SL+C 33.00.a_0200_0010_999|SS+C 33.00.a_0200_0010_999|SZ+C 33.00.a_0200_0010_999|TZ+C 33.00.a_0200_0010_999|TG+C 33.00.a_0200_0010_999|UG+C 33.00.a_0200_0010_999|ZM+C 33.00.a_0200_0010_999|ZW+C 33.00.a_0200_0010_999|MR+C 33.00.a_0200_0010_999|NE</t>
  </si>
  <si>
    <t>C 33.00.a_0200_0020_999|DZ+C 33.00.a_0200_0020_999|EG+C 33.00.a_0200_0020_999|MA+C 33.00.a_0200_0020_999|ZA+C 33.00.a_0200_0020_999|TN+C 33.00.a_0200_0020_999|AO+C 33.00.a_0200_0020_999|BJ+C 33.00.a_0200_0020_999|BW+C 33.00.a_0200_0020_999|BF+C 33.00.a_0200_0020_999|BI+C 33.00.a_0200_0020_999|CM+C 33.00.a_0200_0020_999|CV+C 33.00.a_0200_0020_999|CF+C 33.00.a_0200_0020_999|TD+C 33.00.a_0200_0020_999|KM+C 33.00.a_0200_0020_999|CG+C 33.00.a_0200_0020_999|CD+C 33.00.a_0200_0020_999|CI+C 33.00.a_0200_0020_999|GQ+C 33.00.a_0200_0020_999|ER+C 33.00.a_0200_0020_999|ET+C 33.00.a_0200_0020_999|GA+C 33.00.a_0200_0020_999|GM+C 33.00.a_0200_0020_999|GH+C 33.00.a_0200_0020_999|GN+C 33.00.a_0200_0020_999|GW+C 33.00.a_0200_0020_999|KE+C 33.00.a_0200_0020_999|LS+C 33.00.a_0200_0020_999|LR+C 33.00.a_0200_0020_999|MG+C 33.00.a_0200_0020_999|MW+C 33.00.a_0200_0020_999|ML+C 33.00.a_0200_0020_999|MU+C 33.00.a_0200_0020_999|MZ+C 33.00.a_0200_0020_999|NA+C 33.00.a_0200_0020_999|NG+C 33.00.a_0200_0020_999|RW+C 33.00.a_0200_0020_999|ST+C 33.00.a_0200_0020_999|SN+C 33.00.a_0200_0020_999|SC+C 33.00.a_0200_0020_999|SL+C 33.00.a_0200_0020_999|SS+C 33.00.a_0200_0020_999|SZ+C 33.00.a_0200_0020_999|TZ+C 33.00.a_0200_0020_999|TG+C 33.00.a_0200_0020_999|UG+C 33.00.a_0200_0020_999|ZM+C 33.00.a_0200_0020_999|ZW+C 33.00.a_0200_0020_999|MR+C 33.00.a_0200_0020_999|NE</t>
  </si>
  <si>
    <t>C 33.00.a_0200_0030_999|DZ+C 33.00.a_0200_0030_999|EG+C 33.00.a_0200_0030_999|MA+C 33.00.a_0200_0030_999|ZA+C 33.00.a_0200_0030_999|TN+C 33.00.a_0200_0030_999|AO+C 33.00.a_0200_0030_999|BJ+C 33.00.a_0200_0030_999|BW+C 33.00.a_0200_0030_999|BF+C 33.00.a_0200_0030_999|BI+C 33.00.a_0200_0030_999|CM+C 33.00.a_0200_0030_999|CV+C 33.00.a_0200_0030_999|CF+C 33.00.a_0200_0030_999|TD+C 33.00.a_0200_0030_999|KM+C 33.00.a_0200_0030_999|CG+C 33.00.a_0200_0030_999|CD+C 33.00.a_0200_0030_999|CI+C 33.00.a_0200_0030_999|GQ+C 33.00.a_0200_0030_999|ER+C 33.00.a_0200_0030_999|ET+C 33.00.a_0200_0030_999|GA+C 33.00.a_0200_0030_999|GM+C 33.00.a_0200_0030_999|GH+C 33.00.a_0200_0030_999|GN+C 33.00.a_0200_0030_999|GW+C 33.00.a_0200_0030_999|KE+C 33.00.a_0200_0030_999|LS+C 33.00.a_0200_0030_999|LR+C 33.00.a_0200_0030_999|MG+C 33.00.a_0200_0030_999|MW+C 33.00.a_0200_0030_999|ML+C 33.00.a_0200_0030_999|MU+C 33.00.a_0200_0030_999|MZ+C 33.00.a_0200_0030_999|NA+C 33.00.a_0200_0030_999|NG+C 33.00.a_0200_0030_999|RW+C 33.00.a_0200_0030_999|ST+C 33.00.a_0200_0030_999|SN+C 33.00.a_0200_0030_999|SC+C 33.00.a_0200_0030_999|SL+C 33.00.a_0200_0030_999|SS+C 33.00.a_0200_0030_999|SZ+C 33.00.a_0200_0030_999|TZ+C 33.00.a_0200_0030_999|TG+C 33.00.a_0200_0030_999|UG+C 33.00.a_0200_0030_999|ZM+C 33.00.a_0200_0030_999|ZW+C 33.00.a_0200_0030_999|MR+C 33.00.a_0200_0030_999|NE</t>
  </si>
  <si>
    <t>C 33.00.a_0200_0060_999|DZ+C 33.00.a_0200_0060_999|EG+C 33.00.a_0200_0060_999|MA+C 33.00.a_0200_0060_999|ZA+C 33.00.a_0200_0060_999|TN+C 33.00.a_0200_0060_999|AO+C 33.00.a_0200_0060_999|BJ+C 33.00.a_0200_0060_999|BW+C 33.00.a_0200_0060_999|BF+C 33.00.a_0200_0060_999|BI+C 33.00.a_0200_0060_999|CM+C 33.00.a_0200_0060_999|CV+C 33.00.a_0200_0060_999|CF+C 33.00.a_0200_0060_999|TD+C 33.00.a_0200_0060_999|KM+C 33.00.a_0200_0060_999|CG+C 33.00.a_0200_0060_999|CD+C 33.00.a_0200_0060_999|CI+C 33.00.a_0200_0060_999|GQ+C 33.00.a_0200_0060_999|ER+C 33.00.a_0200_0060_999|ET+C 33.00.a_0200_0060_999|GA+C 33.00.a_0200_0060_999|GM+C 33.00.a_0200_0060_999|GH+C 33.00.a_0200_0060_999|GN+C 33.00.a_0200_0060_999|GW+C 33.00.a_0200_0060_999|KE+C 33.00.a_0200_0060_999|LS+C 33.00.a_0200_0060_999|LR+C 33.00.a_0200_0060_999|MG+C 33.00.a_0200_0060_999|MW+C 33.00.a_0200_0060_999|ML+C 33.00.a_0200_0060_999|MU+C 33.00.a_0200_0060_999|MZ+C 33.00.a_0200_0060_999|NA+C 33.00.a_0200_0060_999|NG+C 33.00.a_0200_0060_999|RW+C 33.00.a_0200_0060_999|ST+C 33.00.a_0200_0060_999|SN+C 33.00.a_0200_0060_999|SC+C 33.00.a_0200_0060_999|SL+C 33.00.a_0200_0060_999|SS+C 33.00.a_0200_0060_999|SZ+C 33.00.a_0200_0060_999|TZ+C 33.00.a_0200_0060_999|TG+C 33.00.a_0200_0060_999|UG+C 33.00.a_0200_0060_999|ZM+C 33.00.a_0200_0060_999|ZW+C 33.00.a_0200_0060_999|MR+C 33.00.a_0200_0060_999|NE</t>
  </si>
  <si>
    <t>C 33.00.a_0200_0080_999|DZ+C 33.00.a_0200_0080_999|EG+C 33.00.a_0200_0080_999|MA+C 33.00.a_0200_0080_999|ZA+C 33.00.a_0200_0080_999|TN+C 33.00.a_0200_0080_999|AO+C 33.00.a_0200_0080_999|BJ+C 33.00.a_0200_0080_999|BW+C 33.00.a_0200_0080_999|BF+C 33.00.a_0200_0080_999|BI+C 33.00.a_0200_0080_999|CM+C 33.00.a_0200_0080_999|CV+C 33.00.a_0200_0080_999|CF+C 33.00.a_0200_0080_999|TD+C 33.00.a_0200_0080_999|KM+C 33.00.a_0200_0080_999|CG+C 33.00.a_0200_0080_999|CD+C 33.00.a_0200_0080_999|CI+C 33.00.a_0200_0080_999|GQ+C 33.00.a_0200_0080_999|ER+C 33.00.a_0200_0080_999|ET+C 33.00.a_0200_0080_999|GA+C 33.00.a_0200_0080_999|GM+C 33.00.a_0200_0080_999|GH+C 33.00.a_0200_0080_999|GN+C 33.00.a_0200_0080_999|GW+C 33.00.a_0200_0080_999|KE+C 33.00.a_0200_0080_999|LS+C 33.00.a_0200_0080_999|LR+C 33.00.a_0200_0080_999|MG+C 33.00.a_0200_0080_999|MW+C 33.00.a_0200_0080_999|ML+C 33.00.a_0200_0080_999|MU+C 33.00.a_0200_0080_999|MZ+C 33.00.a_0200_0080_999|NA+C 33.00.a_0200_0080_999|NG+C 33.00.a_0200_0080_999|RW+C 33.00.a_0200_0080_999|ST+C 33.00.a_0200_0080_999|SN+C 33.00.a_0200_0080_999|SC+C 33.00.a_0200_0080_999|SL+C 33.00.a_0200_0080_999|SS+C 33.00.a_0200_0080_999|SZ+C 33.00.a_0200_0080_999|TZ+C 33.00.a_0200_0080_999|TG+C 33.00.a_0200_0080_999|UG+C 33.00.a_0200_0080_999|ZM+C 33.00.a_0200_0080_999|ZW+C 33.00.a_0200_0080_999|MR+C 33.00.a_0200_0080_999|NE</t>
  </si>
  <si>
    <t>C 33.00.a_0200_0100_999|DZ+C 33.00.a_0200_0100_999|EG+C 33.00.a_0200_0100_999|MA+C 33.00.a_0200_0100_999|ZA+C 33.00.a_0200_0100_999|TN+C 33.00.a_0200_0100_999|AO+C 33.00.a_0200_0100_999|BJ+C 33.00.a_0200_0100_999|BW+C 33.00.a_0200_0100_999|BF+C 33.00.a_0200_0100_999|BI+C 33.00.a_0200_0100_999|CM+C 33.00.a_0200_0100_999|CV+C 33.00.a_0200_0100_999|CF+C 33.00.a_0200_0100_999|TD+C 33.00.a_0200_0100_999|KM+C 33.00.a_0200_0100_999|CG+C 33.00.a_0200_0100_999|CD+C 33.00.a_0200_0100_999|CI+C 33.00.a_0200_0100_999|GQ+C 33.00.a_0200_0100_999|ER+C 33.00.a_0200_0100_999|ET+C 33.00.a_0200_0100_999|GA+C 33.00.a_0200_0100_999|GM+C 33.00.a_0200_0100_999|GH+C 33.00.a_0200_0100_999|GN+C 33.00.a_0200_0100_999|GW+C 33.00.a_0200_0100_999|KE+C 33.00.a_0200_0100_999|LS+C 33.00.a_0200_0100_999|LR+C 33.00.a_0200_0100_999|MG+C 33.00.a_0200_0100_999|MW+C 33.00.a_0200_0100_999|ML+C 33.00.a_0200_0100_999|MU+C 33.00.a_0200_0100_999|MZ+C 33.00.a_0200_0100_999|NA+C 33.00.a_0200_0100_999|NG+C 33.00.a_0200_0100_999|RW+C 33.00.a_0200_0100_999|ST+C 33.00.a_0200_0100_999|SN+C 33.00.a_0200_0100_999|SC+C 33.00.a_0200_0100_999|SL+C 33.00.a_0200_0100_999|SS+C 33.00.a_0200_0100_999|SZ+C 33.00.a_0200_0100_999|TZ+C 33.00.a_0200_0100_999|TG+C 33.00.a_0200_0100_999|UG+C 33.00.a_0200_0100_999|ZM+C 33.00.a_0200_0100_999|ZW+C 33.00.a_0200_0100_999|MR+C 33.00.a_0200_0100_999|NE</t>
  </si>
  <si>
    <t>C 33.00.a_0200_0200_999|DZ+C 33.00.a_0200_0200_999|EG+C 33.00.a_0200_0200_999|MA+C 33.00.a_0200_0200_999|ZA+C 33.00.a_0200_0200_999|TN+C 33.00.a_0200_0200_999|AO+C 33.00.a_0200_0200_999|BJ+C 33.00.a_0200_0200_999|BW+C 33.00.a_0200_0200_999|BF+C 33.00.a_0200_0200_999|BI+C 33.00.a_0200_0200_999|CM+C 33.00.a_0200_0200_999|CV+C 33.00.a_0200_0200_999|CF+C 33.00.a_0200_0200_999|TD+C 33.00.a_0200_0200_999|KM+C 33.00.a_0200_0200_999|CG+C 33.00.a_0200_0200_999|CD+C 33.00.a_0200_0200_999|CI+C 33.00.a_0200_0200_999|GQ+C 33.00.a_0200_0200_999|ER+C 33.00.a_0200_0200_999|ET+C 33.00.a_0200_0200_999|GA+C 33.00.a_0200_0200_999|GM+C 33.00.a_0200_0200_999|GH+C 33.00.a_0200_0200_999|GN+C 33.00.a_0200_0200_999|GW+C 33.00.a_0200_0200_999|KE+C 33.00.a_0200_0200_999|LS+C 33.00.a_0200_0200_999|LR+C 33.00.a_0200_0200_999|MG+C 33.00.a_0200_0200_999|MW+C 33.00.a_0200_0200_999|ML+C 33.00.a_0200_0200_999|MU+C 33.00.a_0200_0200_999|MZ+C 33.00.a_0200_0200_999|NA+C 33.00.a_0200_0200_999|NG+C 33.00.a_0200_0200_999|RW+C 33.00.a_0200_0200_999|ST+C 33.00.a_0200_0200_999|SN+C 33.00.a_0200_0200_999|SC+C 33.00.a_0200_0200_999|SL+C 33.00.a_0200_0200_999|SS+C 33.00.a_0200_0200_999|SZ+C 33.00.a_0200_0200_999|TZ+C 33.00.a_0200_0200_999|TG+C 33.00.a_0200_0200_999|UG+C 33.00.a_0200_0200_999|ZM+C 33.00.a_0200_0200_999|ZW+C 33.00.a_0200_0200_999|MR+C 33.00.a_0200_0200_999|NE</t>
  </si>
  <si>
    <t>C 33.00.a_0200_0210_999|DZ+C 33.00.a_0200_0210_999|EG+C 33.00.a_0200_0210_999|MA+C 33.00.a_0200_0210_999|ZA+C 33.00.a_0200_0210_999|TN+C 33.00.a_0200_0210_999|AO+C 33.00.a_0200_0210_999|BJ+C 33.00.a_0200_0210_999|BW+C 33.00.a_0200_0210_999|BF+C 33.00.a_0200_0210_999|BI+C 33.00.a_0200_0210_999|CM+C 33.00.a_0200_0210_999|CV+C 33.00.a_0200_0210_999|CF+C 33.00.a_0200_0210_999|TD+C 33.00.a_0200_0210_999|KM+C 33.00.a_0200_0210_999|CG+C 33.00.a_0200_0210_999|CD+C 33.00.a_0200_0210_999|CI+C 33.00.a_0200_0210_999|GQ+C 33.00.a_0200_0210_999|ER+C 33.00.a_0200_0210_999|ET+C 33.00.a_0200_0210_999|GA+C 33.00.a_0200_0210_999|GM+C 33.00.a_0200_0210_999|GH+C 33.00.a_0200_0210_999|GN+C 33.00.a_0200_0210_999|GW+C 33.00.a_0200_0210_999|KE+C 33.00.a_0200_0210_999|LS+C 33.00.a_0200_0210_999|LR+C 33.00.a_0200_0210_999|MG+C 33.00.a_0200_0210_999|MW+C 33.00.a_0200_0210_999|ML+C 33.00.a_0200_0210_999|MU+C 33.00.a_0200_0210_999|MZ+C 33.00.a_0200_0210_999|NA+C 33.00.a_0200_0210_999|NG+C 33.00.a_0200_0210_999|RW+C 33.00.a_0200_0210_999|ST+C 33.00.a_0200_0210_999|SN+C 33.00.a_0200_0210_999|SC+C 33.00.a_0200_0210_999|SL+C 33.00.a_0200_0210_999|SS+C 33.00.a_0200_0210_999|SZ+C 33.00.a_0200_0210_999|TZ+C 33.00.a_0200_0210_999|TG+C 33.00.a_0200_0210_999|UG+C 33.00.a_0200_0210_999|ZM+C 33.00.a_0200_0210_999|ZW+C 33.00.a_0200_0210_999|MR+C 33.00.a_0200_0210_999|NE</t>
  </si>
  <si>
    <t>C 33.00.a_0200_0220_999|DZ+C 33.00.a_0200_0220_999|EG+C 33.00.a_0200_0220_999|MA+C 33.00.a_0200_0220_999|ZA+C 33.00.a_0200_0220_999|TN+C 33.00.a_0200_0220_999|AO+C 33.00.a_0200_0220_999|BJ+C 33.00.a_0200_0220_999|BW+C 33.00.a_0200_0220_999|BF+C 33.00.a_0200_0220_999|BI+C 33.00.a_0200_0220_999|CM+C 33.00.a_0200_0220_999|CV+C 33.00.a_0200_0220_999|CF+C 33.00.a_0200_0220_999|TD+C 33.00.a_0200_0220_999|KM+C 33.00.a_0200_0220_999|CG+C 33.00.a_0200_0220_999|CD+C 33.00.a_0200_0220_999|CI+C 33.00.a_0200_0220_999|GQ+C 33.00.a_0200_0220_999|ER+C 33.00.a_0200_0220_999|ET+C 33.00.a_0200_0220_999|GA+C 33.00.a_0200_0220_999|GM+C 33.00.a_0200_0220_999|GH+C 33.00.a_0200_0220_999|GN+C 33.00.a_0200_0220_999|GW+C 33.00.a_0200_0220_999|KE+C 33.00.a_0200_0220_999|LS+C 33.00.a_0200_0220_999|LR+C 33.00.a_0200_0220_999|MG+C 33.00.a_0200_0220_999|MW+C 33.00.a_0200_0220_999|ML+C 33.00.a_0200_0220_999|MU+C 33.00.a_0200_0220_999|MZ+C 33.00.a_0200_0220_999|NA+C 33.00.a_0200_0220_999|NG+C 33.00.a_0200_0220_999|RW+C 33.00.a_0200_0220_999|ST+C 33.00.a_0200_0220_999|SN+C 33.00.a_0200_0220_999|SC+C 33.00.a_0200_0220_999|SL+C 33.00.a_0200_0220_999|SS+C 33.00.a_0200_0220_999|SZ+C 33.00.a_0200_0220_999|TZ+C 33.00.a_0200_0220_999|TG+C 33.00.a_0200_0220_999|UG+C 33.00.a_0200_0220_999|ZM+C 33.00.a_0200_0220_999|ZW+C 33.00.a_0200_0220_999|MR+C 33.00.a_0200_0220_999|NE</t>
  </si>
  <si>
    <t>C 33.00.a_0200_0230_999|DZ+C 33.00.a_0200_0230_999|EG+C 33.00.a_0200_0230_999|MA+C 33.00.a_0200_0230_999|ZA+C 33.00.a_0200_0230_999|TN+C 33.00.a_0200_0230_999|AO+C 33.00.a_0200_0230_999|BJ+C 33.00.a_0200_0230_999|BW+C 33.00.a_0200_0230_999|BF+C 33.00.a_0200_0230_999|BI+C 33.00.a_0200_0230_999|CM+C 33.00.a_0200_0230_999|CV+C 33.00.a_0200_0230_999|CF+C 33.00.a_0200_0230_999|TD+C 33.00.a_0200_0230_999|KM+C 33.00.a_0200_0230_999|CG+C 33.00.a_0200_0230_999|CD+C 33.00.a_0200_0230_999|CI+C 33.00.a_0200_0230_999|GQ+C 33.00.a_0200_0230_999|ER+C 33.00.a_0200_0230_999|ET+C 33.00.a_0200_0230_999|GA+C 33.00.a_0200_0230_999|GM+C 33.00.a_0200_0230_999|GH+C 33.00.a_0200_0230_999|GN+C 33.00.a_0200_0230_999|GW+C 33.00.a_0200_0230_999|KE+C 33.00.a_0200_0230_999|LS+C 33.00.a_0200_0230_999|LR+C 33.00.a_0200_0230_999|MG+C 33.00.a_0200_0230_999|MW+C 33.00.a_0200_0230_999|ML+C 33.00.a_0200_0230_999|MU+C 33.00.a_0200_0230_999|MZ+C 33.00.a_0200_0230_999|NA+C 33.00.a_0200_0230_999|NG+C 33.00.a_0200_0230_999|RW+C 33.00.a_0200_0230_999|ST+C 33.00.a_0200_0230_999|SN+C 33.00.a_0200_0230_999|SC+C 33.00.a_0200_0230_999|SL+C 33.00.a_0200_0230_999|SS+C 33.00.a_0200_0230_999|SZ+C 33.00.a_0200_0230_999|TZ+C 33.00.a_0200_0230_999|TG+C 33.00.a_0200_0230_999|UG+C 33.00.a_0200_0230_999|ZM+C 33.00.a_0200_0230_999|ZW+C 33.00.a_0200_0230_999|MR+C 33.00.a_0200_0230_999|NE</t>
  </si>
  <si>
    <t>C 33.00.a_0200_0240_999|DZ+C 33.00.a_0200_0240_999|EG+C 33.00.a_0200_0240_999|MA+C 33.00.a_0200_0240_999|ZA+C 33.00.a_0200_0240_999|TN+C 33.00.a_0200_0240_999|AO+C 33.00.a_0200_0240_999|BJ+C 33.00.a_0200_0240_999|BW+C 33.00.a_0200_0240_999|BF+C 33.00.a_0200_0240_999|BI+C 33.00.a_0200_0240_999|CM+C 33.00.a_0200_0240_999|CV+C 33.00.a_0200_0240_999|CF+C 33.00.a_0200_0240_999|TD+C 33.00.a_0200_0240_999|KM+C 33.00.a_0200_0240_999|CG+C 33.00.a_0200_0240_999|CD+C 33.00.a_0200_0240_999|CI+C 33.00.a_0200_0240_999|GQ+C 33.00.a_0200_0240_999|ER+C 33.00.a_0200_0240_999|ET+C 33.00.a_0200_0240_999|GA+C 33.00.a_0200_0240_999|GM+C 33.00.a_0200_0240_999|GH+C 33.00.a_0200_0240_999|GN+C 33.00.a_0200_0240_999|GW+C 33.00.a_0200_0240_999|KE+C 33.00.a_0200_0240_999|LS+C 33.00.a_0200_0240_999|LR+C 33.00.a_0200_0240_999|MG+C 33.00.a_0200_0240_999|MW+C 33.00.a_0200_0240_999|ML+C 33.00.a_0200_0240_999|MU+C 33.00.a_0200_0240_999|MZ+C 33.00.a_0200_0240_999|NA+C 33.00.a_0200_0240_999|NG+C 33.00.a_0200_0240_999|RW+C 33.00.a_0200_0240_999|ST+C 33.00.a_0200_0240_999|SN+C 33.00.a_0200_0240_999|SC+C 33.00.a_0200_0240_999|SL+C 33.00.a_0200_0240_999|SS+C 33.00.a_0200_0240_999|SZ+C 33.00.a_0200_0240_999|TZ+C 33.00.a_0200_0240_999|TG+C 33.00.a_0200_0240_999|UG+C 33.00.a_0200_0240_999|ZM+C 33.00.a_0200_0240_999|ZW+C 33.00.a_0200_0240_999|MR+C 33.00.a_0200_0240_999|NE</t>
  </si>
  <si>
    <t>C 33.00.a_0200_0250_999|DZ+C 33.00.a_0200_0250_999|EG+C 33.00.a_0200_0250_999|MA+C 33.00.a_0200_0250_999|ZA+C 33.00.a_0200_0250_999|TN+C 33.00.a_0200_0250_999|AO+C 33.00.a_0200_0250_999|BJ+C 33.00.a_0200_0250_999|BW+C 33.00.a_0200_0250_999|BF+C 33.00.a_0200_0250_999|BI+C 33.00.a_0200_0250_999|CM+C 33.00.a_0200_0250_999|CV+C 33.00.a_0200_0250_999|CF+C 33.00.a_0200_0250_999|TD+C 33.00.a_0200_0250_999|KM+C 33.00.a_0200_0250_999|CG+C 33.00.a_0200_0250_999|CD+C 33.00.a_0200_0250_999|CI+C 33.00.a_0200_0250_999|GQ+C 33.00.a_0200_0250_999|ER+C 33.00.a_0200_0250_999|ET+C 33.00.a_0200_0250_999|GA+C 33.00.a_0200_0250_999|GM+C 33.00.a_0200_0250_999|GH+C 33.00.a_0200_0250_999|GN+C 33.00.a_0200_0250_999|GW+C 33.00.a_0200_0250_999|KE+C 33.00.a_0200_0250_999|LS+C 33.00.a_0200_0250_999|LR+C 33.00.a_0200_0250_999|MG+C 33.00.a_0200_0250_999|MW+C 33.00.a_0200_0250_999|ML+C 33.00.a_0200_0250_999|MU+C 33.00.a_0200_0250_999|MZ+C 33.00.a_0200_0250_999|NA+C 33.00.a_0200_0250_999|NG+C 33.00.a_0200_0250_999|RW+C 33.00.a_0200_0250_999|ST+C 33.00.a_0200_0250_999|SN+C 33.00.a_0200_0250_999|SC+C 33.00.a_0200_0250_999|SL+C 33.00.a_0200_0250_999|SS+C 33.00.a_0200_0250_999|SZ+C 33.00.a_0200_0250_999|TZ+C 33.00.a_0200_0250_999|TG+C 33.00.a_0200_0250_999|UG+C 33.00.a_0200_0250_999|ZM+C 33.00.a_0200_0250_999|ZW+C 33.00.a_0200_0250_999|MR+C 33.00.a_0200_0250_999|NE</t>
  </si>
  <si>
    <t>C 33.00.a_0210_0010_999|DZ+C 33.00.a_0210_0010_999|EG+C 33.00.a_0210_0010_999|MA+C 33.00.a_0210_0010_999|ZA+C 33.00.a_0210_0010_999|TN+C 33.00.a_0210_0010_999|AO+C 33.00.a_0210_0010_999|BJ+C 33.00.a_0210_0010_999|BW+C 33.00.a_0210_0010_999|BF+C 33.00.a_0210_0010_999|BI+C 33.00.a_0210_0010_999|CM+C 33.00.a_0210_0010_999|CV+C 33.00.a_0210_0010_999|CF+C 33.00.a_0210_0010_999|TD+C 33.00.a_0210_0010_999|KM+C 33.00.a_0210_0010_999|CG+C 33.00.a_0210_0010_999|CD+C 33.00.a_0210_0010_999|CI+C 33.00.a_0210_0010_999|GQ+C 33.00.a_0210_0010_999|ER+C 33.00.a_0210_0010_999|ET+C 33.00.a_0210_0010_999|GA+C 33.00.a_0210_0010_999|GM+C 33.00.a_0210_0010_999|GH+C 33.00.a_0210_0010_999|GN+C 33.00.a_0210_0010_999|GW+C 33.00.a_0210_0010_999|KE+C 33.00.a_0210_0010_999|LS+C 33.00.a_0210_0010_999|LR+C 33.00.a_0210_0010_999|MG+C 33.00.a_0210_0010_999|MW+C 33.00.a_0210_0010_999|ML+C 33.00.a_0210_0010_999|MU+C 33.00.a_0210_0010_999|MZ+C 33.00.a_0210_0010_999|NA+C 33.00.a_0210_0010_999|NG+C 33.00.a_0210_0010_999|RW+C 33.00.a_0210_0010_999|ST+C 33.00.a_0210_0010_999|SN+C 33.00.a_0210_0010_999|SC+C 33.00.a_0210_0010_999|SL+C 33.00.a_0210_0010_999|SS+C 33.00.a_0210_0010_999|SZ+C 33.00.a_0210_0010_999|TZ+C 33.00.a_0210_0010_999|TG+C 33.00.a_0210_0010_999|UG+C 33.00.a_0210_0010_999|ZM+C 33.00.a_0210_0010_999|ZW+C 33.00.a_0210_0010_999|MR+C 33.00.a_0210_0010_999|NE</t>
  </si>
  <si>
    <t>C 33.00.a_0210_0020_999|DZ+C 33.00.a_0210_0020_999|EG+C 33.00.a_0210_0020_999|MA+C 33.00.a_0210_0020_999|ZA+C 33.00.a_0210_0020_999|TN+C 33.00.a_0210_0020_999|AO+C 33.00.a_0210_0020_999|BJ+C 33.00.a_0210_0020_999|BW+C 33.00.a_0210_0020_999|BF+C 33.00.a_0210_0020_999|BI+C 33.00.a_0210_0020_999|CM+C 33.00.a_0210_0020_999|CV+C 33.00.a_0210_0020_999|CF+C 33.00.a_0210_0020_999|TD+C 33.00.a_0210_0020_999|KM+C 33.00.a_0210_0020_999|CG+C 33.00.a_0210_0020_999|CD+C 33.00.a_0210_0020_999|CI+C 33.00.a_0210_0020_999|GQ+C 33.00.a_0210_0020_999|ER+C 33.00.a_0210_0020_999|ET+C 33.00.a_0210_0020_999|GA+C 33.00.a_0210_0020_999|GM+C 33.00.a_0210_0020_999|GH+C 33.00.a_0210_0020_999|GN+C 33.00.a_0210_0020_999|GW+C 33.00.a_0210_0020_999|KE+C 33.00.a_0210_0020_999|LS+C 33.00.a_0210_0020_999|LR+C 33.00.a_0210_0020_999|MG+C 33.00.a_0210_0020_999|MW+C 33.00.a_0210_0020_999|ML+C 33.00.a_0210_0020_999|MU+C 33.00.a_0210_0020_999|MZ+C 33.00.a_0210_0020_999|NA+C 33.00.a_0210_0020_999|NG+C 33.00.a_0210_0020_999|RW+C 33.00.a_0210_0020_999|ST+C 33.00.a_0210_0020_999|SN+C 33.00.a_0210_0020_999|SC+C 33.00.a_0210_0020_999|SL+C 33.00.a_0210_0020_999|SS+C 33.00.a_0210_0020_999|SZ+C 33.00.a_0210_0020_999|TZ+C 33.00.a_0210_0020_999|TG+C 33.00.a_0210_0020_999|UG+C 33.00.a_0210_0020_999|ZM+C 33.00.a_0210_0020_999|ZW+C 33.00.a_0210_0020_999|MR+C 33.00.a_0210_0020_999|NE</t>
  </si>
  <si>
    <t>C 33.00.a_0210_0030_999|DZ+C 33.00.a_0210_0030_999|EG+C 33.00.a_0210_0030_999|MA+C 33.00.a_0210_0030_999|ZA+C 33.00.a_0210_0030_999|TN+C 33.00.a_0210_0030_999|AO+C 33.00.a_0210_0030_999|BJ+C 33.00.a_0210_0030_999|BW+C 33.00.a_0210_0030_999|BF+C 33.00.a_0210_0030_999|BI+C 33.00.a_0210_0030_999|CM+C 33.00.a_0210_0030_999|CV+C 33.00.a_0210_0030_999|CF+C 33.00.a_0210_0030_999|TD+C 33.00.a_0210_0030_999|KM+C 33.00.a_0210_0030_999|CG+C 33.00.a_0210_0030_999|CD+C 33.00.a_0210_0030_999|CI+C 33.00.a_0210_0030_999|GQ+C 33.00.a_0210_0030_999|ER+C 33.00.a_0210_0030_999|ET+C 33.00.a_0210_0030_999|GA+C 33.00.a_0210_0030_999|GM+C 33.00.a_0210_0030_999|GH+C 33.00.a_0210_0030_999|GN+C 33.00.a_0210_0030_999|GW+C 33.00.a_0210_0030_999|KE+C 33.00.a_0210_0030_999|LS+C 33.00.a_0210_0030_999|LR+C 33.00.a_0210_0030_999|MG+C 33.00.a_0210_0030_999|MW+C 33.00.a_0210_0030_999|ML+C 33.00.a_0210_0030_999|MU+C 33.00.a_0210_0030_999|MZ+C 33.00.a_0210_0030_999|NA+C 33.00.a_0210_0030_999|NG+C 33.00.a_0210_0030_999|RW+C 33.00.a_0210_0030_999|ST+C 33.00.a_0210_0030_999|SN+C 33.00.a_0210_0030_999|SC+C 33.00.a_0210_0030_999|SL+C 33.00.a_0210_0030_999|SS+C 33.00.a_0210_0030_999|SZ+C 33.00.a_0210_0030_999|TZ+C 33.00.a_0210_0030_999|TG+C 33.00.a_0210_0030_999|UG+C 33.00.a_0210_0030_999|ZM+C 33.00.a_0210_0030_999|ZW+C 33.00.a_0210_0030_999|MR+C 33.00.a_0210_0030_999|NE</t>
  </si>
  <si>
    <t>C 33.00.a_0210_0060_999|DZ+C 33.00.a_0210_0060_999|EG+C 33.00.a_0210_0060_999|MA+C 33.00.a_0210_0060_999|ZA+C 33.00.a_0210_0060_999|TN+C 33.00.a_0210_0060_999|AO+C 33.00.a_0210_0060_999|BJ+C 33.00.a_0210_0060_999|BW+C 33.00.a_0210_0060_999|BF+C 33.00.a_0210_0060_999|BI+C 33.00.a_0210_0060_999|CM+C 33.00.a_0210_0060_999|CV+C 33.00.a_0210_0060_999|CF+C 33.00.a_0210_0060_999|TD+C 33.00.a_0210_0060_999|KM+C 33.00.a_0210_0060_999|CG+C 33.00.a_0210_0060_999|CD+C 33.00.a_0210_0060_999|CI+C 33.00.a_0210_0060_999|GQ+C 33.00.a_0210_0060_999|ER+C 33.00.a_0210_0060_999|ET+C 33.00.a_0210_0060_999|GA+C 33.00.a_0210_0060_999|GM+C 33.00.a_0210_0060_999|GH+C 33.00.a_0210_0060_999|GN+C 33.00.a_0210_0060_999|GW+C 33.00.a_0210_0060_999|KE+C 33.00.a_0210_0060_999|LS+C 33.00.a_0210_0060_999|LR+C 33.00.a_0210_0060_999|MG+C 33.00.a_0210_0060_999|MW+C 33.00.a_0210_0060_999|ML+C 33.00.a_0210_0060_999|MU+C 33.00.a_0210_0060_999|MZ+C 33.00.a_0210_0060_999|NA+C 33.00.a_0210_0060_999|NG+C 33.00.a_0210_0060_999|RW+C 33.00.a_0210_0060_999|ST+C 33.00.a_0210_0060_999|SN+C 33.00.a_0210_0060_999|SC+C 33.00.a_0210_0060_999|SL+C 33.00.a_0210_0060_999|SS+C 33.00.a_0210_0060_999|SZ+C 33.00.a_0210_0060_999|TZ+C 33.00.a_0210_0060_999|TG+C 33.00.a_0210_0060_999|UG+C 33.00.a_0210_0060_999|ZM+C 33.00.a_0210_0060_999|ZW+C 33.00.a_0210_0060_999|MR+C 33.00.a_0210_0060_999|NE</t>
  </si>
  <si>
    <t>C 33.00.a_0210_0080_999|DZ+C 33.00.a_0210_0080_999|EG+C 33.00.a_0210_0080_999|MA+C 33.00.a_0210_0080_999|ZA+C 33.00.a_0210_0080_999|TN+C 33.00.a_0210_0080_999|AO+C 33.00.a_0210_0080_999|BJ+C 33.00.a_0210_0080_999|BW+C 33.00.a_0210_0080_999|BF+C 33.00.a_0210_0080_999|BI+C 33.00.a_0210_0080_999|CM+C 33.00.a_0210_0080_999|CV+C 33.00.a_0210_0080_999|CF+C 33.00.a_0210_0080_999|TD+C 33.00.a_0210_0080_999|KM+C 33.00.a_0210_0080_999|CG+C 33.00.a_0210_0080_999|CD+C 33.00.a_0210_0080_999|CI+C 33.00.a_0210_0080_999|GQ+C 33.00.a_0210_0080_999|ER+C 33.00.a_0210_0080_999|ET+C 33.00.a_0210_0080_999|GA+C 33.00.a_0210_0080_999|GM+C 33.00.a_0210_0080_999|GH+C 33.00.a_0210_0080_999|GN+C 33.00.a_0210_0080_999|GW+C 33.00.a_0210_0080_999|KE+C 33.00.a_0210_0080_999|LS+C 33.00.a_0210_0080_999|LR+C 33.00.a_0210_0080_999|MG+C 33.00.a_0210_0080_999|MW+C 33.00.a_0210_0080_999|ML+C 33.00.a_0210_0080_999|MU+C 33.00.a_0210_0080_999|MZ+C 33.00.a_0210_0080_999|NA+C 33.00.a_0210_0080_999|NG+C 33.00.a_0210_0080_999|RW+C 33.00.a_0210_0080_999|ST+C 33.00.a_0210_0080_999|SN+C 33.00.a_0210_0080_999|SC+C 33.00.a_0210_0080_999|SL+C 33.00.a_0210_0080_999|SS+C 33.00.a_0210_0080_999|SZ+C 33.00.a_0210_0080_999|TZ+C 33.00.a_0210_0080_999|TG+C 33.00.a_0210_0080_999|UG+C 33.00.a_0210_0080_999|ZM+C 33.00.a_0210_0080_999|ZW+C 33.00.a_0210_0080_999|MR+C 33.00.a_0210_0080_999|NE</t>
  </si>
  <si>
    <t>C 33.00.a_0210_0100_999|DZ+C 33.00.a_0210_0100_999|EG+C 33.00.a_0210_0100_999|MA+C 33.00.a_0210_0100_999|ZA+C 33.00.a_0210_0100_999|TN+C 33.00.a_0210_0100_999|AO+C 33.00.a_0210_0100_999|BJ+C 33.00.a_0210_0100_999|BW+C 33.00.a_0210_0100_999|BF+C 33.00.a_0210_0100_999|BI+C 33.00.a_0210_0100_999|CM+C 33.00.a_0210_0100_999|CV+C 33.00.a_0210_0100_999|CF+C 33.00.a_0210_0100_999|TD+C 33.00.a_0210_0100_999|KM+C 33.00.a_0210_0100_999|CG+C 33.00.a_0210_0100_999|CD+C 33.00.a_0210_0100_999|CI+C 33.00.a_0210_0100_999|GQ+C 33.00.a_0210_0100_999|ER+C 33.00.a_0210_0100_999|ET+C 33.00.a_0210_0100_999|GA+C 33.00.a_0210_0100_999|GM+C 33.00.a_0210_0100_999|GH+C 33.00.a_0210_0100_999|GN+C 33.00.a_0210_0100_999|GW+C 33.00.a_0210_0100_999|KE+C 33.00.a_0210_0100_999|LS+C 33.00.a_0210_0100_999|LR+C 33.00.a_0210_0100_999|MG+C 33.00.a_0210_0100_999|MW+C 33.00.a_0210_0100_999|ML+C 33.00.a_0210_0100_999|MU+C 33.00.a_0210_0100_999|MZ+C 33.00.a_0210_0100_999|NA+C 33.00.a_0210_0100_999|NG+C 33.00.a_0210_0100_999|RW+C 33.00.a_0210_0100_999|ST+C 33.00.a_0210_0100_999|SN+C 33.00.a_0210_0100_999|SC+C 33.00.a_0210_0100_999|SL+C 33.00.a_0210_0100_999|SS+C 33.00.a_0210_0100_999|SZ+C 33.00.a_0210_0100_999|TZ+C 33.00.a_0210_0100_999|TG+C 33.00.a_0210_0100_999|UG+C 33.00.a_0210_0100_999|ZM+C 33.00.a_0210_0100_999|ZW+C 33.00.a_0210_0100_999|MR+C 33.00.a_0210_0100_999|NE</t>
  </si>
  <si>
    <t>C 33.00.a_0210_0200_999|DZ+C 33.00.a_0210_0200_999|EG+C 33.00.a_0210_0200_999|MA+C 33.00.a_0210_0200_999|ZA+C 33.00.a_0210_0200_999|TN+C 33.00.a_0210_0200_999|AO+C 33.00.a_0210_0200_999|BJ+C 33.00.a_0210_0200_999|BW+C 33.00.a_0210_0200_999|BF+C 33.00.a_0210_0200_999|BI+C 33.00.a_0210_0200_999|CM+C 33.00.a_0210_0200_999|CV+C 33.00.a_0210_0200_999|CF+C 33.00.a_0210_0200_999|TD+C 33.00.a_0210_0200_999|KM+C 33.00.a_0210_0200_999|CG+C 33.00.a_0210_0200_999|CD+C 33.00.a_0210_0200_999|CI+C 33.00.a_0210_0200_999|GQ+C 33.00.a_0210_0200_999|ER+C 33.00.a_0210_0200_999|ET+C 33.00.a_0210_0200_999|GA+C 33.00.a_0210_0200_999|GM+C 33.00.a_0210_0200_999|GH+C 33.00.a_0210_0200_999|GN+C 33.00.a_0210_0200_999|GW+C 33.00.a_0210_0200_999|KE+C 33.00.a_0210_0200_999|LS+C 33.00.a_0210_0200_999|LR+C 33.00.a_0210_0200_999|MG+C 33.00.a_0210_0200_999|MW+C 33.00.a_0210_0200_999|ML+C 33.00.a_0210_0200_999|MU+C 33.00.a_0210_0200_999|MZ+C 33.00.a_0210_0200_999|NA+C 33.00.a_0210_0200_999|NG+C 33.00.a_0210_0200_999|RW+C 33.00.a_0210_0200_999|ST+C 33.00.a_0210_0200_999|SN+C 33.00.a_0210_0200_999|SC+C 33.00.a_0210_0200_999|SL+C 33.00.a_0210_0200_999|SS+C 33.00.a_0210_0200_999|SZ+C 33.00.a_0210_0200_999|TZ+C 33.00.a_0210_0200_999|TG+C 33.00.a_0210_0200_999|UG+C 33.00.a_0210_0200_999|ZM+C 33.00.a_0210_0200_999|ZW+C 33.00.a_0210_0200_999|MR+C 33.00.a_0210_0200_999|NE</t>
  </si>
  <si>
    <t>C 33.00.a_0210_0210_999|DZ+C 33.00.a_0210_0210_999|EG+C 33.00.a_0210_0210_999|MA+C 33.00.a_0210_0210_999|ZA+C 33.00.a_0210_0210_999|TN+C 33.00.a_0210_0210_999|AO+C 33.00.a_0210_0210_999|BJ+C 33.00.a_0210_0210_999|BW+C 33.00.a_0210_0210_999|BF+C 33.00.a_0210_0210_999|BI+C 33.00.a_0210_0210_999|CM+C 33.00.a_0210_0210_999|CV+C 33.00.a_0210_0210_999|CF+C 33.00.a_0210_0210_999|TD+C 33.00.a_0210_0210_999|KM+C 33.00.a_0210_0210_999|CG+C 33.00.a_0210_0210_999|CD+C 33.00.a_0210_0210_999|CI+C 33.00.a_0210_0210_999|GQ+C 33.00.a_0210_0210_999|ER+C 33.00.a_0210_0210_999|ET+C 33.00.a_0210_0210_999|GA+C 33.00.a_0210_0210_999|GM+C 33.00.a_0210_0210_999|GH+C 33.00.a_0210_0210_999|GN+C 33.00.a_0210_0210_999|GW+C 33.00.a_0210_0210_999|KE+C 33.00.a_0210_0210_999|LS+C 33.00.a_0210_0210_999|LR+C 33.00.a_0210_0210_999|MG+C 33.00.a_0210_0210_999|MW+C 33.00.a_0210_0210_999|ML+C 33.00.a_0210_0210_999|MU+C 33.00.a_0210_0210_999|MZ+C 33.00.a_0210_0210_999|NA+C 33.00.a_0210_0210_999|NG+C 33.00.a_0210_0210_999|RW+C 33.00.a_0210_0210_999|ST+C 33.00.a_0210_0210_999|SN+C 33.00.a_0210_0210_999|SC+C 33.00.a_0210_0210_999|SL+C 33.00.a_0210_0210_999|SS+C 33.00.a_0210_0210_999|SZ+C 33.00.a_0210_0210_999|TZ+C 33.00.a_0210_0210_999|TG+C 33.00.a_0210_0210_999|UG+C 33.00.a_0210_0210_999|ZM+C 33.00.a_0210_0210_999|ZW+C 33.00.a_0210_0210_999|MR+C 33.00.a_0210_0210_999|NE</t>
  </si>
  <si>
    <t>C 33.00.a_0210_0220_999|DZ+C 33.00.a_0210_0220_999|EG+C 33.00.a_0210_0220_999|MA+C 33.00.a_0210_0220_999|ZA+C 33.00.a_0210_0220_999|TN+C 33.00.a_0210_0220_999|AO+C 33.00.a_0210_0220_999|BJ+C 33.00.a_0210_0220_999|BW+C 33.00.a_0210_0220_999|BF+C 33.00.a_0210_0220_999|BI+C 33.00.a_0210_0220_999|CM+C 33.00.a_0210_0220_999|CV+C 33.00.a_0210_0220_999|CF+C 33.00.a_0210_0220_999|TD+C 33.00.a_0210_0220_999|KM+C 33.00.a_0210_0220_999|CG+C 33.00.a_0210_0220_999|CD+C 33.00.a_0210_0220_999|CI+C 33.00.a_0210_0220_999|GQ+C 33.00.a_0210_0220_999|ER+C 33.00.a_0210_0220_999|ET+C 33.00.a_0210_0220_999|GA+C 33.00.a_0210_0220_999|GM+C 33.00.a_0210_0220_999|GH+C 33.00.a_0210_0220_999|GN+C 33.00.a_0210_0220_999|GW+C 33.00.a_0210_0220_999|KE+C 33.00.a_0210_0220_999|LS+C 33.00.a_0210_0220_999|LR+C 33.00.a_0210_0220_999|MG+C 33.00.a_0210_0220_999|MW+C 33.00.a_0210_0220_999|ML+C 33.00.a_0210_0220_999|MU+C 33.00.a_0210_0220_999|MZ+C 33.00.a_0210_0220_999|NA+C 33.00.a_0210_0220_999|NG+C 33.00.a_0210_0220_999|RW+C 33.00.a_0210_0220_999|ST+C 33.00.a_0210_0220_999|SN+C 33.00.a_0210_0220_999|SC+C 33.00.a_0210_0220_999|SL+C 33.00.a_0210_0220_999|SS+C 33.00.a_0210_0220_999|SZ+C 33.00.a_0210_0220_999|TZ+C 33.00.a_0210_0220_999|TG+C 33.00.a_0210_0220_999|UG+C 33.00.a_0210_0220_999|ZM+C 33.00.a_0210_0220_999|ZW+C 33.00.a_0210_0220_999|MR+C 33.00.a_0210_0220_999|NE</t>
  </si>
  <si>
    <t>C 33.00.a_0210_0230_999|DZ+C 33.00.a_0210_0230_999|EG+C 33.00.a_0210_0230_999|MA+C 33.00.a_0210_0230_999|ZA+C 33.00.a_0210_0230_999|TN+C 33.00.a_0210_0230_999|AO+C 33.00.a_0210_0230_999|BJ+C 33.00.a_0210_0230_999|BW+C 33.00.a_0210_0230_999|BF+C 33.00.a_0210_0230_999|BI+C 33.00.a_0210_0230_999|CM+C 33.00.a_0210_0230_999|CV+C 33.00.a_0210_0230_999|CF+C 33.00.a_0210_0230_999|TD+C 33.00.a_0210_0230_999|KM+C 33.00.a_0210_0230_999|CG+C 33.00.a_0210_0230_999|CD+C 33.00.a_0210_0230_999|CI+C 33.00.a_0210_0230_999|GQ+C 33.00.a_0210_0230_999|ER+C 33.00.a_0210_0230_999|ET+C 33.00.a_0210_0230_999|GA+C 33.00.a_0210_0230_999|GM+C 33.00.a_0210_0230_999|GH+C 33.00.a_0210_0230_999|GN+C 33.00.a_0210_0230_999|GW+C 33.00.a_0210_0230_999|KE+C 33.00.a_0210_0230_999|LS+C 33.00.a_0210_0230_999|LR+C 33.00.a_0210_0230_999|MG+C 33.00.a_0210_0230_999|MW+C 33.00.a_0210_0230_999|ML+C 33.00.a_0210_0230_999|MU+C 33.00.a_0210_0230_999|MZ+C 33.00.a_0210_0230_999|NA+C 33.00.a_0210_0230_999|NG+C 33.00.a_0210_0230_999|RW+C 33.00.a_0210_0230_999|ST+C 33.00.a_0210_0230_999|SN+C 33.00.a_0210_0230_999|SC+C 33.00.a_0210_0230_999|SL+C 33.00.a_0210_0230_999|SS+C 33.00.a_0210_0230_999|SZ+C 33.00.a_0210_0230_999|TZ+C 33.00.a_0210_0230_999|TG+C 33.00.a_0210_0230_999|UG+C 33.00.a_0210_0230_999|ZM+C 33.00.a_0210_0230_999|ZW+C 33.00.a_0210_0230_999|MR+C 33.00.a_0210_0230_999|NE</t>
  </si>
  <si>
    <t>C 33.00.a_0210_0240_999|DZ+C 33.00.a_0210_0240_999|EG+C 33.00.a_0210_0240_999|MA+C 33.00.a_0210_0240_999|ZA+C 33.00.a_0210_0240_999|TN+C 33.00.a_0210_0240_999|AO+C 33.00.a_0210_0240_999|BJ+C 33.00.a_0210_0240_999|BW+C 33.00.a_0210_0240_999|BF+C 33.00.a_0210_0240_999|BI+C 33.00.a_0210_0240_999|CM+C 33.00.a_0210_0240_999|CV+C 33.00.a_0210_0240_999|CF+C 33.00.a_0210_0240_999|TD+C 33.00.a_0210_0240_999|KM+C 33.00.a_0210_0240_999|CG+C 33.00.a_0210_0240_999|CD+C 33.00.a_0210_0240_999|CI+C 33.00.a_0210_0240_999|GQ+C 33.00.a_0210_0240_999|ER+C 33.00.a_0210_0240_999|ET+C 33.00.a_0210_0240_999|GA+C 33.00.a_0210_0240_999|GM+C 33.00.a_0210_0240_999|GH+C 33.00.a_0210_0240_999|GN+C 33.00.a_0210_0240_999|GW+C 33.00.a_0210_0240_999|KE+C 33.00.a_0210_0240_999|LS+C 33.00.a_0210_0240_999|LR+C 33.00.a_0210_0240_999|MG+C 33.00.a_0210_0240_999|MW+C 33.00.a_0210_0240_999|ML+C 33.00.a_0210_0240_999|MU+C 33.00.a_0210_0240_999|MZ+C 33.00.a_0210_0240_999|NA+C 33.00.a_0210_0240_999|NG+C 33.00.a_0210_0240_999|RW+C 33.00.a_0210_0240_999|ST+C 33.00.a_0210_0240_999|SN+C 33.00.a_0210_0240_999|SC+C 33.00.a_0210_0240_999|SL+C 33.00.a_0210_0240_999|SS+C 33.00.a_0210_0240_999|SZ+C 33.00.a_0210_0240_999|TZ+C 33.00.a_0210_0240_999|TG+C 33.00.a_0210_0240_999|UG+C 33.00.a_0210_0240_999|ZM+C 33.00.a_0210_0240_999|ZW+C 33.00.a_0210_0240_999|MR+C 33.00.a_0210_0240_999|NE</t>
  </si>
  <si>
    <t>C 33.00.a_0210_0250_999|DZ+C 33.00.a_0210_0250_999|EG+C 33.00.a_0210_0250_999|MA+C 33.00.a_0210_0250_999|ZA+C 33.00.a_0210_0250_999|TN+C 33.00.a_0210_0250_999|AO+C 33.00.a_0210_0250_999|BJ+C 33.00.a_0210_0250_999|BW+C 33.00.a_0210_0250_999|BF+C 33.00.a_0210_0250_999|BI+C 33.00.a_0210_0250_999|CM+C 33.00.a_0210_0250_999|CV+C 33.00.a_0210_0250_999|CF+C 33.00.a_0210_0250_999|TD+C 33.00.a_0210_0250_999|KM+C 33.00.a_0210_0250_999|CG+C 33.00.a_0210_0250_999|CD+C 33.00.a_0210_0250_999|CI+C 33.00.a_0210_0250_999|GQ+C 33.00.a_0210_0250_999|ER+C 33.00.a_0210_0250_999|ET+C 33.00.a_0210_0250_999|GA+C 33.00.a_0210_0250_999|GM+C 33.00.a_0210_0250_999|GH+C 33.00.a_0210_0250_999|GN+C 33.00.a_0210_0250_999|GW+C 33.00.a_0210_0250_999|KE+C 33.00.a_0210_0250_999|LS+C 33.00.a_0210_0250_999|LR+C 33.00.a_0210_0250_999|MG+C 33.00.a_0210_0250_999|MW+C 33.00.a_0210_0250_999|ML+C 33.00.a_0210_0250_999|MU+C 33.00.a_0210_0250_999|MZ+C 33.00.a_0210_0250_999|NA+C 33.00.a_0210_0250_999|NG+C 33.00.a_0210_0250_999|RW+C 33.00.a_0210_0250_999|ST+C 33.00.a_0210_0250_999|SN+C 33.00.a_0210_0250_999|SC+C 33.00.a_0210_0250_999|SL+C 33.00.a_0210_0250_999|SS+C 33.00.a_0210_0250_999|SZ+C 33.00.a_0210_0250_999|TZ+C 33.00.a_0210_0250_999|TG+C 33.00.a_0210_0250_999|UG+C 33.00.a_0210_0250_999|ZM+C 33.00.a_0210_0250_999|ZW+C 33.00.a_0210_0250_999|MR+C 33.00.a_0210_0250_999|NE</t>
  </si>
  <si>
    <t>C 33.00.a_0220_0010_999|DZ+C 33.00.a_0220_0010_999|EG+C 33.00.a_0220_0010_999|MA+C 33.00.a_0220_0010_999|ZA+C 33.00.a_0220_0010_999|TN+C 33.00.a_0220_0010_999|AO+C 33.00.a_0220_0010_999|BJ+C 33.00.a_0220_0010_999|BW+C 33.00.a_0220_0010_999|BF+C 33.00.a_0220_0010_999|BI+C 33.00.a_0220_0010_999|CM+C 33.00.a_0220_0010_999|CV+C 33.00.a_0220_0010_999|CF+C 33.00.a_0220_0010_999|TD+C 33.00.a_0220_0010_999|KM+C 33.00.a_0220_0010_999|CG+C 33.00.a_0220_0010_999|CD+C 33.00.a_0220_0010_999|CI+C 33.00.a_0220_0010_999|GQ+C 33.00.a_0220_0010_999|ER+C 33.00.a_0220_0010_999|ET+C 33.00.a_0220_0010_999|GA+C 33.00.a_0220_0010_999|GM+C 33.00.a_0220_0010_999|GH+C 33.00.a_0220_0010_999|GN+C 33.00.a_0220_0010_999|GW+C 33.00.a_0220_0010_999|KE+C 33.00.a_0220_0010_999|LS+C 33.00.a_0220_0010_999|LR+C 33.00.a_0220_0010_999|MG+C 33.00.a_0220_0010_999|MW+C 33.00.a_0220_0010_999|ML+C 33.00.a_0220_0010_999|MU+C 33.00.a_0220_0010_999|MZ+C 33.00.a_0220_0010_999|NA+C 33.00.a_0220_0010_999|NG+C 33.00.a_0220_0010_999|RW+C 33.00.a_0220_0010_999|ST+C 33.00.a_0220_0010_999|SN+C 33.00.a_0220_0010_999|SC+C 33.00.a_0220_0010_999|SL+C 33.00.a_0220_0010_999|SS+C 33.00.a_0220_0010_999|SZ+C 33.00.a_0220_0010_999|TZ+C 33.00.a_0220_0010_999|TG+C 33.00.a_0220_0010_999|UG+C 33.00.a_0220_0010_999|ZM+C 33.00.a_0220_0010_999|ZW+C 33.00.a_0220_0010_999|MR+C 33.00.a_0220_0010_999|NE</t>
  </si>
  <si>
    <t>C 33.00.a_0220_0020_999|DZ+C 33.00.a_0220_0020_999|EG+C 33.00.a_0220_0020_999|MA+C 33.00.a_0220_0020_999|ZA+C 33.00.a_0220_0020_999|TN+C 33.00.a_0220_0020_999|AO+C 33.00.a_0220_0020_999|BJ+C 33.00.a_0220_0020_999|BW+C 33.00.a_0220_0020_999|BF+C 33.00.a_0220_0020_999|BI+C 33.00.a_0220_0020_999|CM+C 33.00.a_0220_0020_999|CV+C 33.00.a_0220_0020_999|CF+C 33.00.a_0220_0020_999|TD+C 33.00.a_0220_0020_999|KM+C 33.00.a_0220_0020_999|CG+C 33.00.a_0220_0020_999|CD+C 33.00.a_0220_0020_999|CI+C 33.00.a_0220_0020_999|GQ+C 33.00.a_0220_0020_999|ER+C 33.00.a_0220_0020_999|ET+C 33.00.a_0220_0020_999|GA+C 33.00.a_0220_0020_999|GM+C 33.00.a_0220_0020_999|GH+C 33.00.a_0220_0020_999|GN+C 33.00.a_0220_0020_999|GW+C 33.00.a_0220_0020_999|KE+C 33.00.a_0220_0020_999|LS+C 33.00.a_0220_0020_999|LR+C 33.00.a_0220_0020_999|MG+C 33.00.a_0220_0020_999|MW+C 33.00.a_0220_0020_999|ML+C 33.00.a_0220_0020_999|MU+C 33.00.a_0220_0020_999|MZ+C 33.00.a_0220_0020_999|NA+C 33.00.a_0220_0020_999|NG+C 33.00.a_0220_0020_999|RW+C 33.00.a_0220_0020_999|ST+C 33.00.a_0220_0020_999|SN+C 33.00.a_0220_0020_999|SC+C 33.00.a_0220_0020_999|SL+C 33.00.a_0220_0020_999|SS+C 33.00.a_0220_0020_999|SZ+C 33.00.a_0220_0020_999|TZ+C 33.00.a_0220_0020_999|TG+C 33.00.a_0220_0020_999|UG+C 33.00.a_0220_0020_999|ZM+C 33.00.a_0220_0020_999|ZW+C 33.00.a_0220_0020_999|MR+C 33.00.a_0220_0020_999|NE</t>
  </si>
  <si>
    <t>C 33.00.a_0220_0030_999|DZ+C 33.00.a_0220_0030_999|EG+C 33.00.a_0220_0030_999|MA+C 33.00.a_0220_0030_999|ZA+C 33.00.a_0220_0030_999|TN+C 33.00.a_0220_0030_999|AO+C 33.00.a_0220_0030_999|BJ+C 33.00.a_0220_0030_999|BW+C 33.00.a_0220_0030_999|BF+C 33.00.a_0220_0030_999|BI+C 33.00.a_0220_0030_999|CM+C 33.00.a_0220_0030_999|CV+C 33.00.a_0220_0030_999|CF+C 33.00.a_0220_0030_999|TD+C 33.00.a_0220_0030_999|KM+C 33.00.a_0220_0030_999|CG+C 33.00.a_0220_0030_999|CD+C 33.00.a_0220_0030_999|CI+C 33.00.a_0220_0030_999|GQ+C 33.00.a_0220_0030_999|ER+C 33.00.a_0220_0030_999|ET+C 33.00.a_0220_0030_999|GA+C 33.00.a_0220_0030_999|GM+C 33.00.a_0220_0030_999|GH+C 33.00.a_0220_0030_999|GN+C 33.00.a_0220_0030_999|GW+C 33.00.a_0220_0030_999|KE+C 33.00.a_0220_0030_999|LS+C 33.00.a_0220_0030_999|LR+C 33.00.a_0220_0030_999|MG+C 33.00.a_0220_0030_999|MW+C 33.00.a_0220_0030_999|ML+C 33.00.a_0220_0030_999|MU+C 33.00.a_0220_0030_999|MZ+C 33.00.a_0220_0030_999|NA+C 33.00.a_0220_0030_999|NG+C 33.00.a_0220_0030_999|RW+C 33.00.a_0220_0030_999|ST+C 33.00.a_0220_0030_999|SN+C 33.00.a_0220_0030_999|SC+C 33.00.a_0220_0030_999|SL+C 33.00.a_0220_0030_999|SS+C 33.00.a_0220_0030_999|SZ+C 33.00.a_0220_0030_999|TZ+C 33.00.a_0220_0030_999|TG+C 33.00.a_0220_0030_999|UG+C 33.00.a_0220_0030_999|ZM+C 33.00.a_0220_0030_999|ZW+C 33.00.a_0220_0030_999|MR+C 33.00.a_0220_0030_999|NE</t>
  </si>
  <si>
    <t>C 33.00.a_0220_0060_999|DZ+C 33.00.a_0220_0060_999|EG+C 33.00.a_0220_0060_999|MA+C 33.00.a_0220_0060_999|ZA+C 33.00.a_0220_0060_999|TN+C 33.00.a_0220_0060_999|AO+C 33.00.a_0220_0060_999|BJ+C 33.00.a_0220_0060_999|BW+C 33.00.a_0220_0060_999|BF+C 33.00.a_0220_0060_999|BI+C 33.00.a_0220_0060_999|CM+C 33.00.a_0220_0060_999|CV+C 33.00.a_0220_0060_999|CF+C 33.00.a_0220_0060_999|TD+C 33.00.a_0220_0060_999|KM+C 33.00.a_0220_0060_999|CG+C 33.00.a_0220_0060_999|CD+C 33.00.a_0220_0060_999|CI+C 33.00.a_0220_0060_999|GQ+C 33.00.a_0220_0060_999|ER+C 33.00.a_0220_0060_999|ET+C 33.00.a_0220_0060_999|GA+C 33.00.a_0220_0060_999|GM+C 33.00.a_0220_0060_999|GH+C 33.00.a_0220_0060_999|GN+C 33.00.a_0220_0060_999|GW+C 33.00.a_0220_0060_999|KE+C 33.00.a_0220_0060_999|LS+C 33.00.a_0220_0060_999|LR+C 33.00.a_0220_0060_999|MG+C 33.00.a_0220_0060_999|MW+C 33.00.a_0220_0060_999|ML+C 33.00.a_0220_0060_999|MU+C 33.00.a_0220_0060_999|MZ+C 33.00.a_0220_0060_999|NA+C 33.00.a_0220_0060_999|NG+C 33.00.a_0220_0060_999|RW+C 33.00.a_0220_0060_999|ST+C 33.00.a_0220_0060_999|SN+C 33.00.a_0220_0060_999|SC+C 33.00.a_0220_0060_999|SL+C 33.00.a_0220_0060_999|SS+C 33.00.a_0220_0060_999|SZ+C 33.00.a_0220_0060_999|TZ+C 33.00.a_0220_0060_999|TG+C 33.00.a_0220_0060_999|UG+C 33.00.a_0220_0060_999|ZM+C 33.00.a_0220_0060_999|ZW+C 33.00.a_0220_0060_999|MR+C 33.00.a_0220_0060_999|NE</t>
  </si>
  <si>
    <t>C 33.00.a_0220_0080_999|DZ+C 33.00.a_0220_0080_999|EG+C 33.00.a_0220_0080_999|MA+C 33.00.a_0220_0080_999|ZA+C 33.00.a_0220_0080_999|TN+C 33.00.a_0220_0080_999|AO+C 33.00.a_0220_0080_999|BJ+C 33.00.a_0220_0080_999|BW+C 33.00.a_0220_0080_999|BF+C 33.00.a_0220_0080_999|BI+C 33.00.a_0220_0080_999|CM+C 33.00.a_0220_0080_999|CV+C 33.00.a_0220_0080_999|CF+C 33.00.a_0220_0080_999|TD+C 33.00.a_0220_0080_999|KM+C 33.00.a_0220_0080_999|CG+C 33.00.a_0220_0080_999|CD+C 33.00.a_0220_0080_999|CI+C 33.00.a_0220_0080_999|GQ+C 33.00.a_0220_0080_999|ER+C 33.00.a_0220_0080_999|ET+C 33.00.a_0220_0080_999|GA+C 33.00.a_0220_0080_999|GM+C 33.00.a_0220_0080_999|GH+C 33.00.a_0220_0080_999|GN+C 33.00.a_0220_0080_999|GW+C 33.00.a_0220_0080_999|KE+C 33.00.a_0220_0080_999|LS+C 33.00.a_0220_0080_999|LR+C 33.00.a_0220_0080_999|MG+C 33.00.a_0220_0080_999|MW+C 33.00.a_0220_0080_999|ML+C 33.00.a_0220_0080_999|MU+C 33.00.a_0220_0080_999|MZ+C 33.00.a_0220_0080_999|NA+C 33.00.a_0220_0080_999|NG+C 33.00.a_0220_0080_999|RW+C 33.00.a_0220_0080_999|ST+C 33.00.a_0220_0080_999|SN+C 33.00.a_0220_0080_999|SC+C 33.00.a_0220_0080_999|SL+C 33.00.a_0220_0080_999|SS+C 33.00.a_0220_0080_999|SZ+C 33.00.a_0220_0080_999|TZ+C 33.00.a_0220_0080_999|TG+C 33.00.a_0220_0080_999|UG+C 33.00.a_0220_0080_999|ZM+C 33.00.a_0220_0080_999|ZW+C 33.00.a_0220_0080_999|MR+C 33.00.a_0220_0080_999|NE</t>
  </si>
  <si>
    <t>C 33.00.a_0220_0100_999|DZ+C 33.00.a_0220_0100_999|EG+C 33.00.a_0220_0100_999|MA+C 33.00.a_0220_0100_999|ZA+C 33.00.a_0220_0100_999|TN+C 33.00.a_0220_0100_999|AO+C 33.00.a_0220_0100_999|BJ+C 33.00.a_0220_0100_999|BW+C 33.00.a_0220_0100_999|BF+C 33.00.a_0220_0100_999|BI+C 33.00.a_0220_0100_999|CM+C 33.00.a_0220_0100_999|CV+C 33.00.a_0220_0100_999|CF+C 33.00.a_0220_0100_999|TD+C 33.00.a_0220_0100_999|KM+C 33.00.a_0220_0100_999|CG+C 33.00.a_0220_0100_999|CD+C 33.00.a_0220_0100_999|CI+C 33.00.a_0220_0100_999|GQ+C 33.00.a_0220_0100_999|ER+C 33.00.a_0220_0100_999|ET+C 33.00.a_0220_0100_999|GA+C 33.00.a_0220_0100_999|GM+C 33.00.a_0220_0100_999|GH+C 33.00.a_0220_0100_999|GN+C 33.00.a_0220_0100_999|GW+C 33.00.a_0220_0100_999|KE+C 33.00.a_0220_0100_999|LS+C 33.00.a_0220_0100_999|LR+C 33.00.a_0220_0100_999|MG+C 33.00.a_0220_0100_999|MW+C 33.00.a_0220_0100_999|ML+C 33.00.a_0220_0100_999|MU+C 33.00.a_0220_0100_999|MZ+C 33.00.a_0220_0100_999|NA+C 33.00.a_0220_0100_999|NG+C 33.00.a_0220_0100_999|RW+C 33.00.a_0220_0100_999|ST+C 33.00.a_0220_0100_999|SN+C 33.00.a_0220_0100_999|SC+C 33.00.a_0220_0100_999|SL+C 33.00.a_0220_0100_999|SS+C 33.00.a_0220_0100_999|SZ+C 33.00.a_0220_0100_999|TZ+C 33.00.a_0220_0100_999|TG+C 33.00.a_0220_0100_999|UG+C 33.00.a_0220_0100_999|ZM+C 33.00.a_0220_0100_999|ZW+C 33.00.a_0220_0100_999|MR+C 33.00.a_0220_0100_999|NE</t>
  </si>
  <si>
    <t>C 33.00.a_0220_0200_999|DZ+C 33.00.a_0220_0200_999|EG+C 33.00.a_0220_0200_999|MA+C 33.00.a_0220_0200_999|ZA+C 33.00.a_0220_0200_999|TN+C 33.00.a_0220_0200_999|AO+C 33.00.a_0220_0200_999|BJ+C 33.00.a_0220_0200_999|BW+C 33.00.a_0220_0200_999|BF+C 33.00.a_0220_0200_999|BI+C 33.00.a_0220_0200_999|CM+C 33.00.a_0220_0200_999|CV+C 33.00.a_0220_0200_999|CF+C 33.00.a_0220_0200_999|TD+C 33.00.a_0220_0200_999|KM+C 33.00.a_0220_0200_999|CG+C 33.00.a_0220_0200_999|CD+C 33.00.a_0220_0200_999|CI+C 33.00.a_0220_0200_999|GQ+C 33.00.a_0220_0200_999|ER+C 33.00.a_0220_0200_999|ET+C 33.00.a_0220_0200_999|GA+C 33.00.a_0220_0200_999|GM+C 33.00.a_0220_0200_999|GH+C 33.00.a_0220_0200_999|GN+C 33.00.a_0220_0200_999|GW+C 33.00.a_0220_0200_999|KE+C 33.00.a_0220_0200_999|LS+C 33.00.a_0220_0200_999|LR+C 33.00.a_0220_0200_999|MG+C 33.00.a_0220_0200_999|MW+C 33.00.a_0220_0200_999|ML+C 33.00.a_0220_0200_999|MU+C 33.00.a_0220_0200_999|MZ+C 33.00.a_0220_0200_999|NA+C 33.00.a_0220_0200_999|NG+C 33.00.a_0220_0200_999|RW+C 33.00.a_0220_0200_999|ST+C 33.00.a_0220_0200_999|SN+C 33.00.a_0220_0200_999|SC+C 33.00.a_0220_0200_999|SL+C 33.00.a_0220_0200_999|SS+C 33.00.a_0220_0200_999|SZ+C 33.00.a_0220_0200_999|TZ+C 33.00.a_0220_0200_999|TG+C 33.00.a_0220_0200_999|UG+C 33.00.a_0220_0200_999|ZM+C 33.00.a_0220_0200_999|ZW+C 33.00.a_0220_0200_999|MR+C 33.00.a_0220_0200_999|NE</t>
  </si>
  <si>
    <t>C 33.00.a_0220_0210_999|DZ+C 33.00.a_0220_0210_999|EG+C 33.00.a_0220_0210_999|MA+C 33.00.a_0220_0210_999|ZA+C 33.00.a_0220_0210_999|TN+C 33.00.a_0220_0210_999|AO+C 33.00.a_0220_0210_999|BJ+C 33.00.a_0220_0210_999|BW+C 33.00.a_0220_0210_999|BF+C 33.00.a_0220_0210_999|BI+C 33.00.a_0220_0210_999|CM+C 33.00.a_0220_0210_999|CV+C 33.00.a_0220_0210_999|CF+C 33.00.a_0220_0210_999|TD+C 33.00.a_0220_0210_999|KM+C 33.00.a_0220_0210_999|CG+C 33.00.a_0220_0210_999|CD+C 33.00.a_0220_0210_999|CI+C 33.00.a_0220_0210_999|GQ+C 33.00.a_0220_0210_999|ER+C 33.00.a_0220_0210_999|ET+C 33.00.a_0220_0210_999|GA+C 33.00.a_0220_0210_999|GM+C 33.00.a_0220_0210_999|GH+C 33.00.a_0220_0210_999|GN+C 33.00.a_0220_0210_999|GW+C 33.00.a_0220_0210_999|KE+C 33.00.a_0220_0210_999|LS+C 33.00.a_0220_0210_999|LR+C 33.00.a_0220_0210_999|MG+C 33.00.a_0220_0210_999|MW+C 33.00.a_0220_0210_999|ML+C 33.00.a_0220_0210_999|MU+C 33.00.a_0220_0210_999|MZ+C 33.00.a_0220_0210_999|NA+C 33.00.a_0220_0210_999|NG+C 33.00.a_0220_0210_999|RW+C 33.00.a_0220_0210_999|ST+C 33.00.a_0220_0210_999|SN+C 33.00.a_0220_0210_999|SC+C 33.00.a_0220_0210_999|SL+C 33.00.a_0220_0210_999|SS+C 33.00.a_0220_0210_999|SZ+C 33.00.a_0220_0210_999|TZ+C 33.00.a_0220_0210_999|TG+C 33.00.a_0220_0210_999|UG+C 33.00.a_0220_0210_999|ZM+C 33.00.a_0220_0210_999|ZW+C 33.00.a_0220_0210_999|MR+C 33.00.a_0220_0210_999|NE</t>
  </si>
  <si>
    <t>C 33.00.a_0220_0220_999|DZ+C 33.00.a_0220_0220_999|EG+C 33.00.a_0220_0220_999|MA+C 33.00.a_0220_0220_999|ZA+C 33.00.a_0220_0220_999|TN+C 33.00.a_0220_0220_999|AO+C 33.00.a_0220_0220_999|BJ+C 33.00.a_0220_0220_999|BW+C 33.00.a_0220_0220_999|BF+C 33.00.a_0220_0220_999|BI+C 33.00.a_0220_0220_999|CM+C 33.00.a_0220_0220_999|CV+C 33.00.a_0220_0220_999|CF+C 33.00.a_0220_0220_999|TD+C 33.00.a_0220_0220_999|KM+C 33.00.a_0220_0220_999|CG+C 33.00.a_0220_0220_999|CD+C 33.00.a_0220_0220_999|CI+C 33.00.a_0220_0220_999|GQ+C 33.00.a_0220_0220_999|ER+C 33.00.a_0220_0220_999|ET+C 33.00.a_0220_0220_999|GA+C 33.00.a_0220_0220_999|GM+C 33.00.a_0220_0220_999|GH+C 33.00.a_0220_0220_999|GN+C 33.00.a_0220_0220_999|GW+C 33.00.a_0220_0220_999|KE+C 33.00.a_0220_0220_999|LS+C 33.00.a_0220_0220_999|LR+C 33.00.a_0220_0220_999|MG+C 33.00.a_0220_0220_999|MW+C 33.00.a_0220_0220_999|ML+C 33.00.a_0220_0220_999|MU+C 33.00.a_0220_0220_999|MZ+C 33.00.a_0220_0220_999|NA+C 33.00.a_0220_0220_999|NG+C 33.00.a_0220_0220_999|RW+C 33.00.a_0220_0220_999|ST+C 33.00.a_0220_0220_999|SN+C 33.00.a_0220_0220_999|SC+C 33.00.a_0220_0220_999|SL+C 33.00.a_0220_0220_999|SS+C 33.00.a_0220_0220_999|SZ+C 33.00.a_0220_0220_999|TZ+C 33.00.a_0220_0220_999|TG+C 33.00.a_0220_0220_999|UG+C 33.00.a_0220_0220_999|ZM+C 33.00.a_0220_0220_999|ZW+C 33.00.a_0220_0220_999|MR+C 33.00.a_0220_0220_999|NE</t>
  </si>
  <si>
    <t>C 33.00.a_0220_0230_999|DZ+C 33.00.a_0220_0230_999|EG+C 33.00.a_0220_0230_999|MA+C 33.00.a_0220_0230_999|ZA+C 33.00.a_0220_0230_999|TN+C 33.00.a_0220_0230_999|AO+C 33.00.a_0220_0230_999|BJ+C 33.00.a_0220_0230_999|BW+C 33.00.a_0220_0230_999|BF+C 33.00.a_0220_0230_999|BI+C 33.00.a_0220_0230_999|CM+C 33.00.a_0220_0230_999|CV+C 33.00.a_0220_0230_999|CF+C 33.00.a_0220_0230_999|TD+C 33.00.a_0220_0230_999|KM+C 33.00.a_0220_0230_999|CG+C 33.00.a_0220_0230_999|CD+C 33.00.a_0220_0230_999|CI+C 33.00.a_0220_0230_999|GQ+C 33.00.a_0220_0230_999|ER+C 33.00.a_0220_0230_999|ET+C 33.00.a_0220_0230_999|GA+C 33.00.a_0220_0230_999|GM+C 33.00.a_0220_0230_999|GH+C 33.00.a_0220_0230_999|GN+C 33.00.a_0220_0230_999|GW+C 33.00.a_0220_0230_999|KE+C 33.00.a_0220_0230_999|LS+C 33.00.a_0220_0230_999|LR+C 33.00.a_0220_0230_999|MG+C 33.00.a_0220_0230_999|MW+C 33.00.a_0220_0230_999|ML+C 33.00.a_0220_0230_999|MU+C 33.00.a_0220_0230_999|MZ+C 33.00.a_0220_0230_999|NA+C 33.00.a_0220_0230_999|NG+C 33.00.a_0220_0230_999|RW+C 33.00.a_0220_0230_999|ST+C 33.00.a_0220_0230_999|SN+C 33.00.a_0220_0230_999|SC+C 33.00.a_0220_0230_999|SL+C 33.00.a_0220_0230_999|SS+C 33.00.a_0220_0230_999|SZ+C 33.00.a_0220_0230_999|TZ+C 33.00.a_0220_0230_999|TG+C 33.00.a_0220_0230_999|UG+C 33.00.a_0220_0230_999|ZM+C 33.00.a_0220_0230_999|ZW+C 33.00.a_0220_0230_999|MR+C 33.00.a_0220_0230_999|NE</t>
  </si>
  <si>
    <t>C 33.00.a_0220_0240_999|DZ+C 33.00.a_0220_0240_999|EG+C 33.00.a_0220_0240_999|MA+C 33.00.a_0220_0240_999|ZA+C 33.00.a_0220_0240_999|TN+C 33.00.a_0220_0240_999|AO+C 33.00.a_0220_0240_999|BJ+C 33.00.a_0220_0240_999|BW+C 33.00.a_0220_0240_999|BF+C 33.00.a_0220_0240_999|BI+C 33.00.a_0220_0240_999|CM+C 33.00.a_0220_0240_999|CV+C 33.00.a_0220_0240_999|CF+C 33.00.a_0220_0240_999|TD+C 33.00.a_0220_0240_999|KM+C 33.00.a_0220_0240_999|CG+C 33.00.a_0220_0240_999|CD+C 33.00.a_0220_0240_999|CI+C 33.00.a_0220_0240_999|GQ+C 33.00.a_0220_0240_999|ER+C 33.00.a_0220_0240_999|ET+C 33.00.a_0220_0240_999|GA+C 33.00.a_0220_0240_999|GM+C 33.00.a_0220_0240_999|GH+C 33.00.a_0220_0240_999|GN+C 33.00.a_0220_0240_999|GW+C 33.00.a_0220_0240_999|KE+C 33.00.a_0220_0240_999|LS+C 33.00.a_0220_0240_999|LR+C 33.00.a_0220_0240_999|MG+C 33.00.a_0220_0240_999|MW+C 33.00.a_0220_0240_999|ML+C 33.00.a_0220_0240_999|MU+C 33.00.a_0220_0240_999|MZ+C 33.00.a_0220_0240_999|NA+C 33.00.a_0220_0240_999|NG+C 33.00.a_0220_0240_999|RW+C 33.00.a_0220_0240_999|ST+C 33.00.a_0220_0240_999|SN+C 33.00.a_0220_0240_999|SC+C 33.00.a_0220_0240_999|SL+C 33.00.a_0220_0240_999|SS+C 33.00.a_0220_0240_999|SZ+C 33.00.a_0220_0240_999|TZ+C 33.00.a_0220_0240_999|TG+C 33.00.a_0220_0240_999|UG+C 33.00.a_0220_0240_999|ZM+C 33.00.a_0220_0240_999|ZW+C 33.00.a_0220_0240_999|MR+C 33.00.a_0220_0240_999|NE</t>
  </si>
  <si>
    <t>C 33.00.a_0220_0250_999|DZ+C 33.00.a_0220_0250_999|EG+C 33.00.a_0220_0250_999|MA+C 33.00.a_0220_0250_999|ZA+C 33.00.a_0220_0250_999|TN+C 33.00.a_0220_0250_999|AO+C 33.00.a_0220_0250_999|BJ+C 33.00.a_0220_0250_999|BW+C 33.00.a_0220_0250_999|BF+C 33.00.a_0220_0250_999|BI+C 33.00.a_0220_0250_999|CM+C 33.00.a_0220_0250_999|CV+C 33.00.a_0220_0250_999|CF+C 33.00.a_0220_0250_999|TD+C 33.00.a_0220_0250_999|KM+C 33.00.a_0220_0250_999|CG+C 33.00.a_0220_0250_999|CD+C 33.00.a_0220_0250_999|CI+C 33.00.a_0220_0250_999|GQ+C 33.00.a_0220_0250_999|ER+C 33.00.a_0220_0250_999|ET+C 33.00.a_0220_0250_999|GA+C 33.00.a_0220_0250_999|GM+C 33.00.a_0220_0250_999|GH+C 33.00.a_0220_0250_999|GN+C 33.00.a_0220_0250_999|GW+C 33.00.a_0220_0250_999|KE+C 33.00.a_0220_0250_999|LS+C 33.00.a_0220_0250_999|LR+C 33.00.a_0220_0250_999|MG+C 33.00.a_0220_0250_999|MW+C 33.00.a_0220_0250_999|ML+C 33.00.a_0220_0250_999|MU+C 33.00.a_0220_0250_999|MZ+C 33.00.a_0220_0250_999|NA+C 33.00.a_0220_0250_999|NG+C 33.00.a_0220_0250_999|RW+C 33.00.a_0220_0250_999|ST+C 33.00.a_0220_0250_999|SN+C 33.00.a_0220_0250_999|SC+C 33.00.a_0220_0250_999|SL+C 33.00.a_0220_0250_999|SS+C 33.00.a_0220_0250_999|SZ+C 33.00.a_0220_0250_999|TZ+C 33.00.a_0220_0250_999|TG+C 33.00.a_0220_0250_999|UG+C 33.00.a_0220_0250_999|ZM+C 33.00.a_0220_0250_999|ZW+C 33.00.a_0220_0250_999|MR+C 33.00.a_0220_0250_999|NE</t>
  </si>
  <si>
    <t>C 33.00.a_0230_0010_999|DZ+C 33.00.a_0230_0010_999|EG+C 33.00.a_0230_0010_999|MA+C 33.00.a_0230_0010_999|ZA+C 33.00.a_0230_0010_999|TN+C 33.00.a_0230_0010_999|AO+C 33.00.a_0230_0010_999|BJ+C 33.00.a_0230_0010_999|BW+C 33.00.a_0230_0010_999|BF+C 33.00.a_0230_0010_999|BI+C 33.00.a_0230_0010_999|CM+C 33.00.a_0230_0010_999|CV+C 33.00.a_0230_0010_999|CF+C 33.00.a_0230_0010_999|TD+C 33.00.a_0230_0010_999|KM+C 33.00.a_0230_0010_999|CG+C 33.00.a_0230_0010_999|CD+C 33.00.a_0230_0010_999|CI+C 33.00.a_0230_0010_999|GQ+C 33.00.a_0230_0010_999|ER+C 33.00.a_0230_0010_999|ET+C 33.00.a_0230_0010_999|GA+C 33.00.a_0230_0010_999|GM+C 33.00.a_0230_0010_999|GH+C 33.00.a_0230_0010_999|GN+C 33.00.a_0230_0010_999|GW+C 33.00.a_0230_0010_999|KE+C 33.00.a_0230_0010_999|LS+C 33.00.a_0230_0010_999|LR+C 33.00.a_0230_0010_999|MG+C 33.00.a_0230_0010_999|MW+C 33.00.a_0230_0010_999|ML+C 33.00.a_0230_0010_999|MU+C 33.00.a_0230_0010_999|MZ+C 33.00.a_0230_0010_999|NA+C 33.00.a_0230_0010_999|NG+C 33.00.a_0230_0010_999|RW+C 33.00.a_0230_0010_999|ST+C 33.00.a_0230_0010_999|SN+C 33.00.a_0230_0010_999|SC+C 33.00.a_0230_0010_999|SL+C 33.00.a_0230_0010_999|SS+C 33.00.a_0230_0010_999|SZ+C 33.00.a_0230_0010_999|TZ+C 33.00.a_0230_0010_999|TG+C 33.00.a_0230_0010_999|UG+C 33.00.a_0230_0010_999|ZM+C 33.00.a_0230_0010_999|ZW+C 33.00.a_0230_0010_999|MR+C 33.00.a_0230_0010_999|NE</t>
  </si>
  <si>
    <t>C 33.00.a_0230_0020_999|DZ+C 33.00.a_0230_0020_999|EG+C 33.00.a_0230_0020_999|MA+C 33.00.a_0230_0020_999|ZA+C 33.00.a_0230_0020_999|TN+C 33.00.a_0230_0020_999|AO+C 33.00.a_0230_0020_999|BJ+C 33.00.a_0230_0020_999|BW+C 33.00.a_0230_0020_999|BF+C 33.00.a_0230_0020_999|BI+C 33.00.a_0230_0020_999|CM+C 33.00.a_0230_0020_999|CV+C 33.00.a_0230_0020_999|CF+C 33.00.a_0230_0020_999|TD+C 33.00.a_0230_0020_999|KM+C 33.00.a_0230_0020_999|CG+C 33.00.a_0230_0020_999|CD+C 33.00.a_0230_0020_999|CI+C 33.00.a_0230_0020_999|GQ+C 33.00.a_0230_0020_999|ER+C 33.00.a_0230_0020_999|ET+C 33.00.a_0230_0020_999|GA+C 33.00.a_0230_0020_999|GM+C 33.00.a_0230_0020_999|GH+C 33.00.a_0230_0020_999|GN+C 33.00.a_0230_0020_999|GW+C 33.00.a_0230_0020_999|KE+C 33.00.a_0230_0020_999|LS+C 33.00.a_0230_0020_999|LR+C 33.00.a_0230_0020_999|MG+C 33.00.a_0230_0020_999|MW+C 33.00.a_0230_0020_999|ML+C 33.00.a_0230_0020_999|MU+C 33.00.a_0230_0020_999|MZ+C 33.00.a_0230_0020_999|NA+C 33.00.a_0230_0020_999|NG+C 33.00.a_0230_0020_999|RW+C 33.00.a_0230_0020_999|ST+C 33.00.a_0230_0020_999|SN+C 33.00.a_0230_0020_999|SC+C 33.00.a_0230_0020_999|SL+C 33.00.a_0230_0020_999|SS+C 33.00.a_0230_0020_999|SZ+C 33.00.a_0230_0020_999|TZ+C 33.00.a_0230_0020_999|TG+C 33.00.a_0230_0020_999|UG+C 33.00.a_0230_0020_999|ZM+C 33.00.a_0230_0020_999|ZW+C 33.00.a_0230_0020_999|MR+C 33.00.a_0230_0020_999|NE</t>
  </si>
  <si>
    <t>C 33.00.a_0230_0030_999|DZ+C 33.00.a_0230_0030_999|EG+C 33.00.a_0230_0030_999|MA+C 33.00.a_0230_0030_999|ZA+C 33.00.a_0230_0030_999|TN+C 33.00.a_0230_0030_999|AO+C 33.00.a_0230_0030_999|BJ+C 33.00.a_0230_0030_999|BW+C 33.00.a_0230_0030_999|BF+C 33.00.a_0230_0030_999|BI+C 33.00.a_0230_0030_999|CM+C 33.00.a_0230_0030_999|CV+C 33.00.a_0230_0030_999|CF+C 33.00.a_0230_0030_999|TD+C 33.00.a_0230_0030_999|KM+C 33.00.a_0230_0030_999|CG+C 33.00.a_0230_0030_999|CD+C 33.00.a_0230_0030_999|CI+C 33.00.a_0230_0030_999|GQ+C 33.00.a_0230_0030_999|ER+C 33.00.a_0230_0030_999|ET+C 33.00.a_0230_0030_999|GA+C 33.00.a_0230_0030_999|GM+C 33.00.a_0230_0030_999|GH+C 33.00.a_0230_0030_999|GN+C 33.00.a_0230_0030_999|GW+C 33.00.a_0230_0030_999|KE+C 33.00.a_0230_0030_999|LS+C 33.00.a_0230_0030_999|LR+C 33.00.a_0230_0030_999|MG+C 33.00.a_0230_0030_999|MW+C 33.00.a_0230_0030_999|ML+C 33.00.a_0230_0030_999|MU+C 33.00.a_0230_0030_999|MZ+C 33.00.a_0230_0030_999|NA+C 33.00.a_0230_0030_999|NG+C 33.00.a_0230_0030_999|RW+C 33.00.a_0230_0030_999|ST+C 33.00.a_0230_0030_999|SN+C 33.00.a_0230_0030_999|SC+C 33.00.a_0230_0030_999|SL+C 33.00.a_0230_0030_999|SS+C 33.00.a_0230_0030_999|SZ+C 33.00.a_0230_0030_999|TZ+C 33.00.a_0230_0030_999|TG+C 33.00.a_0230_0030_999|UG+C 33.00.a_0230_0030_999|ZM+C 33.00.a_0230_0030_999|ZW+C 33.00.a_0230_0030_999|MR+C 33.00.a_0230_0030_999|NE</t>
  </si>
  <si>
    <t>C 33.00.a_0230_0060_999|DZ+C 33.00.a_0230_0060_999|EG+C 33.00.a_0230_0060_999|MA+C 33.00.a_0230_0060_999|ZA+C 33.00.a_0230_0060_999|TN+C 33.00.a_0230_0060_999|AO+C 33.00.a_0230_0060_999|BJ+C 33.00.a_0230_0060_999|BW+C 33.00.a_0230_0060_999|BF+C 33.00.a_0230_0060_999|BI+C 33.00.a_0230_0060_999|CM+C 33.00.a_0230_0060_999|CV+C 33.00.a_0230_0060_999|CF+C 33.00.a_0230_0060_999|TD+C 33.00.a_0230_0060_999|KM+C 33.00.a_0230_0060_999|CG+C 33.00.a_0230_0060_999|CD+C 33.00.a_0230_0060_999|CI+C 33.00.a_0230_0060_999|GQ+C 33.00.a_0230_0060_999|ER+C 33.00.a_0230_0060_999|ET+C 33.00.a_0230_0060_999|GA+C 33.00.a_0230_0060_999|GM+C 33.00.a_0230_0060_999|GH+C 33.00.a_0230_0060_999|GN+C 33.00.a_0230_0060_999|GW+C 33.00.a_0230_0060_999|KE+C 33.00.a_0230_0060_999|LS+C 33.00.a_0230_0060_999|LR+C 33.00.a_0230_0060_999|MG+C 33.00.a_0230_0060_999|MW+C 33.00.a_0230_0060_999|ML+C 33.00.a_0230_0060_999|MU+C 33.00.a_0230_0060_999|MZ+C 33.00.a_0230_0060_999|NA+C 33.00.a_0230_0060_999|NG+C 33.00.a_0230_0060_999|RW+C 33.00.a_0230_0060_999|ST+C 33.00.a_0230_0060_999|SN+C 33.00.a_0230_0060_999|SC+C 33.00.a_0230_0060_999|SL+C 33.00.a_0230_0060_999|SS+C 33.00.a_0230_0060_999|SZ+C 33.00.a_0230_0060_999|TZ+C 33.00.a_0230_0060_999|TG+C 33.00.a_0230_0060_999|UG+C 33.00.a_0230_0060_999|ZM+C 33.00.a_0230_0060_999|ZW+C 33.00.a_0230_0060_999|MR+C 33.00.a_0230_0060_999|NE</t>
  </si>
  <si>
    <t>C 33.00.a_0230_0080_999|DZ+C 33.00.a_0230_0080_999|EG+C 33.00.a_0230_0080_999|MA+C 33.00.a_0230_0080_999|ZA+C 33.00.a_0230_0080_999|TN+C 33.00.a_0230_0080_999|AO+C 33.00.a_0230_0080_999|BJ+C 33.00.a_0230_0080_999|BW+C 33.00.a_0230_0080_999|BF+C 33.00.a_0230_0080_999|BI+C 33.00.a_0230_0080_999|CM+C 33.00.a_0230_0080_999|CV+C 33.00.a_0230_0080_999|CF+C 33.00.a_0230_0080_999|TD+C 33.00.a_0230_0080_999|KM+C 33.00.a_0230_0080_999|CG+C 33.00.a_0230_0080_999|CD+C 33.00.a_0230_0080_999|CI+C 33.00.a_0230_0080_999|GQ+C 33.00.a_0230_0080_999|ER+C 33.00.a_0230_0080_999|ET+C 33.00.a_0230_0080_999|GA+C 33.00.a_0230_0080_999|GM+C 33.00.a_0230_0080_999|GH+C 33.00.a_0230_0080_999|GN+C 33.00.a_0230_0080_999|GW+C 33.00.a_0230_0080_999|KE+C 33.00.a_0230_0080_999|LS+C 33.00.a_0230_0080_999|LR+C 33.00.a_0230_0080_999|MG+C 33.00.a_0230_0080_999|MW+C 33.00.a_0230_0080_999|ML+C 33.00.a_0230_0080_999|MU+C 33.00.a_0230_0080_999|MZ+C 33.00.a_0230_0080_999|NA+C 33.00.a_0230_0080_999|NG+C 33.00.a_0230_0080_999|RW+C 33.00.a_0230_0080_999|ST+C 33.00.a_0230_0080_999|SN+C 33.00.a_0230_0080_999|SC+C 33.00.a_0230_0080_999|SL+C 33.00.a_0230_0080_999|SS+C 33.00.a_0230_0080_999|SZ+C 33.00.a_0230_0080_999|TZ+C 33.00.a_0230_0080_999|TG+C 33.00.a_0230_0080_999|UG+C 33.00.a_0230_0080_999|ZM+C 33.00.a_0230_0080_999|ZW+C 33.00.a_0230_0080_999|MR+C 33.00.a_0230_0080_999|NE</t>
  </si>
  <si>
    <t>C 33.00.a_0230_0100_999|DZ+C 33.00.a_0230_0100_999|EG+C 33.00.a_0230_0100_999|MA+C 33.00.a_0230_0100_999|ZA+C 33.00.a_0230_0100_999|TN+C 33.00.a_0230_0100_999|AO+C 33.00.a_0230_0100_999|BJ+C 33.00.a_0230_0100_999|BW+C 33.00.a_0230_0100_999|BF+C 33.00.a_0230_0100_999|BI+C 33.00.a_0230_0100_999|CM+C 33.00.a_0230_0100_999|CV+C 33.00.a_0230_0100_999|CF+C 33.00.a_0230_0100_999|TD+C 33.00.a_0230_0100_999|KM+C 33.00.a_0230_0100_999|CG+C 33.00.a_0230_0100_999|CD+C 33.00.a_0230_0100_999|CI+C 33.00.a_0230_0100_999|GQ+C 33.00.a_0230_0100_999|ER+C 33.00.a_0230_0100_999|ET+C 33.00.a_0230_0100_999|GA+C 33.00.a_0230_0100_999|GM+C 33.00.a_0230_0100_999|GH+C 33.00.a_0230_0100_999|GN+C 33.00.a_0230_0100_999|GW+C 33.00.a_0230_0100_999|KE+C 33.00.a_0230_0100_999|LS+C 33.00.a_0230_0100_999|LR+C 33.00.a_0230_0100_999|MG+C 33.00.a_0230_0100_999|MW+C 33.00.a_0230_0100_999|ML+C 33.00.a_0230_0100_999|MU+C 33.00.a_0230_0100_999|MZ+C 33.00.a_0230_0100_999|NA+C 33.00.a_0230_0100_999|NG+C 33.00.a_0230_0100_999|RW+C 33.00.a_0230_0100_999|ST+C 33.00.a_0230_0100_999|SN+C 33.00.a_0230_0100_999|SC+C 33.00.a_0230_0100_999|SL+C 33.00.a_0230_0100_999|SS+C 33.00.a_0230_0100_999|SZ+C 33.00.a_0230_0100_999|TZ+C 33.00.a_0230_0100_999|TG+C 33.00.a_0230_0100_999|UG+C 33.00.a_0230_0100_999|ZM+C 33.00.a_0230_0100_999|ZW+C 33.00.a_0230_0100_999|MR+C 33.00.a_0230_0100_999|NE</t>
  </si>
  <si>
    <t>C 33.00.a_0230_0200_999|DZ+C 33.00.a_0230_0200_999|EG+C 33.00.a_0230_0200_999|MA+C 33.00.a_0230_0200_999|ZA+C 33.00.a_0230_0200_999|TN+C 33.00.a_0230_0200_999|AO+C 33.00.a_0230_0200_999|BJ+C 33.00.a_0230_0200_999|BW+C 33.00.a_0230_0200_999|BF+C 33.00.a_0230_0200_999|BI+C 33.00.a_0230_0200_999|CM+C 33.00.a_0230_0200_999|CV+C 33.00.a_0230_0200_999|CF+C 33.00.a_0230_0200_999|TD+C 33.00.a_0230_0200_999|KM+C 33.00.a_0230_0200_999|CG+C 33.00.a_0230_0200_999|CD+C 33.00.a_0230_0200_999|CI+C 33.00.a_0230_0200_999|GQ+C 33.00.a_0230_0200_999|ER+C 33.00.a_0230_0200_999|ET+C 33.00.a_0230_0200_999|GA+C 33.00.a_0230_0200_999|GM+C 33.00.a_0230_0200_999|GH+C 33.00.a_0230_0200_999|GN+C 33.00.a_0230_0200_999|GW+C 33.00.a_0230_0200_999|KE+C 33.00.a_0230_0200_999|LS+C 33.00.a_0230_0200_999|LR+C 33.00.a_0230_0200_999|MG+C 33.00.a_0230_0200_999|MW+C 33.00.a_0230_0200_999|ML+C 33.00.a_0230_0200_999|MU+C 33.00.a_0230_0200_999|MZ+C 33.00.a_0230_0200_999|NA+C 33.00.a_0230_0200_999|NG+C 33.00.a_0230_0200_999|RW+C 33.00.a_0230_0200_999|ST+C 33.00.a_0230_0200_999|SN+C 33.00.a_0230_0200_999|SC+C 33.00.a_0230_0200_999|SL+C 33.00.a_0230_0200_999|SS+C 33.00.a_0230_0200_999|SZ+C 33.00.a_0230_0200_999|TZ+C 33.00.a_0230_0200_999|TG+C 33.00.a_0230_0200_999|UG+C 33.00.a_0230_0200_999|ZM+C 33.00.a_0230_0200_999|ZW+C 33.00.a_0230_0200_999|MR+C 33.00.a_0230_0200_999|NE</t>
  </si>
  <si>
    <t>C 33.00.a_0230_0210_999|DZ+C 33.00.a_0230_0210_999|EG+C 33.00.a_0230_0210_999|MA+C 33.00.a_0230_0210_999|ZA+C 33.00.a_0230_0210_999|TN+C 33.00.a_0230_0210_999|AO+C 33.00.a_0230_0210_999|BJ+C 33.00.a_0230_0210_999|BW+C 33.00.a_0230_0210_999|BF+C 33.00.a_0230_0210_999|BI+C 33.00.a_0230_0210_999|CM+C 33.00.a_0230_0210_999|CV+C 33.00.a_0230_0210_999|CF+C 33.00.a_0230_0210_999|TD+C 33.00.a_0230_0210_999|KM+C 33.00.a_0230_0210_999|CG+C 33.00.a_0230_0210_999|CD+C 33.00.a_0230_0210_999|CI+C 33.00.a_0230_0210_999|GQ+C 33.00.a_0230_0210_999|ER+C 33.00.a_0230_0210_999|ET+C 33.00.a_0230_0210_999|GA+C 33.00.a_0230_0210_999|GM+C 33.00.a_0230_0210_999|GH+C 33.00.a_0230_0210_999|GN+C 33.00.a_0230_0210_999|GW+C 33.00.a_0230_0210_999|KE+C 33.00.a_0230_0210_999|LS+C 33.00.a_0230_0210_999|LR+C 33.00.a_0230_0210_999|MG+C 33.00.a_0230_0210_999|MW+C 33.00.a_0230_0210_999|ML+C 33.00.a_0230_0210_999|MU+C 33.00.a_0230_0210_999|MZ+C 33.00.a_0230_0210_999|NA+C 33.00.a_0230_0210_999|NG+C 33.00.a_0230_0210_999|RW+C 33.00.a_0230_0210_999|ST+C 33.00.a_0230_0210_999|SN+C 33.00.a_0230_0210_999|SC+C 33.00.a_0230_0210_999|SL+C 33.00.a_0230_0210_999|SS+C 33.00.a_0230_0210_999|SZ+C 33.00.a_0230_0210_999|TZ+C 33.00.a_0230_0210_999|TG+C 33.00.a_0230_0210_999|UG+C 33.00.a_0230_0210_999|ZM+C 33.00.a_0230_0210_999|ZW+C 33.00.a_0230_0210_999|MR+C 33.00.a_0230_0210_999|NE</t>
  </si>
  <si>
    <t>C 33.00.a_0230_0220_999|DZ+C 33.00.a_0230_0220_999|EG+C 33.00.a_0230_0220_999|MA+C 33.00.a_0230_0220_999|ZA+C 33.00.a_0230_0220_999|TN+C 33.00.a_0230_0220_999|AO+C 33.00.a_0230_0220_999|BJ+C 33.00.a_0230_0220_999|BW+C 33.00.a_0230_0220_999|BF+C 33.00.a_0230_0220_999|BI+C 33.00.a_0230_0220_999|CM+C 33.00.a_0230_0220_999|CV+C 33.00.a_0230_0220_999|CF+C 33.00.a_0230_0220_999|TD+C 33.00.a_0230_0220_999|KM+C 33.00.a_0230_0220_999|CG+C 33.00.a_0230_0220_999|CD+C 33.00.a_0230_0220_999|CI+C 33.00.a_0230_0220_999|GQ+C 33.00.a_0230_0220_999|ER+C 33.00.a_0230_0220_999|ET+C 33.00.a_0230_0220_999|GA+C 33.00.a_0230_0220_999|GM+C 33.00.a_0230_0220_999|GH+C 33.00.a_0230_0220_999|GN+C 33.00.a_0230_0220_999|GW+C 33.00.a_0230_0220_999|KE+C 33.00.a_0230_0220_999|LS+C 33.00.a_0230_0220_999|LR+C 33.00.a_0230_0220_999|MG+C 33.00.a_0230_0220_999|MW+C 33.00.a_0230_0220_999|ML+C 33.00.a_0230_0220_999|MU+C 33.00.a_0230_0220_999|MZ+C 33.00.a_0230_0220_999|NA+C 33.00.a_0230_0220_999|NG+C 33.00.a_0230_0220_999|RW+C 33.00.a_0230_0220_999|ST+C 33.00.a_0230_0220_999|SN+C 33.00.a_0230_0220_999|SC+C 33.00.a_0230_0220_999|SL+C 33.00.a_0230_0220_999|SS+C 33.00.a_0230_0220_999|SZ+C 33.00.a_0230_0220_999|TZ+C 33.00.a_0230_0220_999|TG+C 33.00.a_0230_0220_999|UG+C 33.00.a_0230_0220_999|ZM+C 33.00.a_0230_0220_999|ZW+C 33.00.a_0230_0220_999|MR+C 33.00.a_0230_0220_999|NE</t>
  </si>
  <si>
    <t>C 33.00.a_0230_0230_999|DZ+C 33.00.a_0230_0230_999|EG+C 33.00.a_0230_0230_999|MA+C 33.00.a_0230_0230_999|ZA+C 33.00.a_0230_0230_999|TN+C 33.00.a_0230_0230_999|AO+C 33.00.a_0230_0230_999|BJ+C 33.00.a_0230_0230_999|BW+C 33.00.a_0230_0230_999|BF+C 33.00.a_0230_0230_999|BI+C 33.00.a_0230_0230_999|CM+C 33.00.a_0230_0230_999|CV+C 33.00.a_0230_0230_999|CF+C 33.00.a_0230_0230_999|TD+C 33.00.a_0230_0230_999|KM+C 33.00.a_0230_0230_999|CG+C 33.00.a_0230_0230_999|CD+C 33.00.a_0230_0230_999|CI+C 33.00.a_0230_0230_999|GQ+C 33.00.a_0230_0230_999|ER+C 33.00.a_0230_0230_999|ET+C 33.00.a_0230_0230_999|GA+C 33.00.a_0230_0230_999|GM+C 33.00.a_0230_0230_999|GH+C 33.00.a_0230_0230_999|GN+C 33.00.a_0230_0230_999|GW+C 33.00.a_0230_0230_999|KE+C 33.00.a_0230_0230_999|LS+C 33.00.a_0230_0230_999|LR+C 33.00.a_0230_0230_999|MG+C 33.00.a_0230_0230_999|MW+C 33.00.a_0230_0230_999|ML+C 33.00.a_0230_0230_999|MU+C 33.00.a_0230_0230_999|MZ+C 33.00.a_0230_0230_999|NA+C 33.00.a_0230_0230_999|NG+C 33.00.a_0230_0230_999|RW+C 33.00.a_0230_0230_999|ST+C 33.00.a_0230_0230_999|SN+C 33.00.a_0230_0230_999|SC+C 33.00.a_0230_0230_999|SL+C 33.00.a_0230_0230_999|SS+C 33.00.a_0230_0230_999|SZ+C 33.00.a_0230_0230_999|TZ+C 33.00.a_0230_0230_999|TG+C 33.00.a_0230_0230_999|UG+C 33.00.a_0230_0230_999|ZM+C 33.00.a_0230_0230_999|ZW+C 33.00.a_0230_0230_999|MR+C 33.00.a_0230_0230_999|NE</t>
  </si>
  <si>
    <t>C 33.00.a_0230_0240_999|DZ+C 33.00.a_0230_0240_999|EG+C 33.00.a_0230_0240_999|MA+C 33.00.a_0230_0240_999|ZA+C 33.00.a_0230_0240_999|TN+C 33.00.a_0230_0240_999|AO+C 33.00.a_0230_0240_999|BJ+C 33.00.a_0230_0240_999|BW+C 33.00.a_0230_0240_999|BF+C 33.00.a_0230_0240_999|BI+C 33.00.a_0230_0240_999|CM+C 33.00.a_0230_0240_999|CV+C 33.00.a_0230_0240_999|CF+C 33.00.a_0230_0240_999|TD+C 33.00.a_0230_0240_999|KM+C 33.00.a_0230_0240_999|CG+C 33.00.a_0230_0240_999|CD+C 33.00.a_0230_0240_999|CI+C 33.00.a_0230_0240_999|GQ+C 33.00.a_0230_0240_999|ER+C 33.00.a_0230_0240_999|ET+C 33.00.a_0230_0240_999|GA+C 33.00.a_0230_0240_999|GM+C 33.00.a_0230_0240_999|GH+C 33.00.a_0230_0240_999|GN+C 33.00.a_0230_0240_999|GW+C 33.00.a_0230_0240_999|KE+C 33.00.a_0230_0240_999|LS+C 33.00.a_0230_0240_999|LR+C 33.00.a_0230_0240_999|MG+C 33.00.a_0230_0240_999|MW+C 33.00.a_0230_0240_999|ML+C 33.00.a_0230_0240_999|MU+C 33.00.a_0230_0240_999|MZ+C 33.00.a_0230_0240_999|NA+C 33.00.a_0230_0240_999|NG+C 33.00.a_0230_0240_999|RW+C 33.00.a_0230_0240_999|ST+C 33.00.a_0230_0240_999|SN+C 33.00.a_0230_0240_999|SC+C 33.00.a_0230_0240_999|SL+C 33.00.a_0230_0240_999|SS+C 33.00.a_0230_0240_999|SZ+C 33.00.a_0230_0240_999|TZ+C 33.00.a_0230_0240_999|TG+C 33.00.a_0230_0240_999|UG+C 33.00.a_0230_0240_999|ZM+C 33.00.a_0230_0240_999|ZW+C 33.00.a_0230_0240_999|MR+C 33.00.a_0230_0240_999|NE</t>
  </si>
  <si>
    <t>C 33.00.a_0230_0250_999|DZ+C 33.00.a_0230_0250_999|EG+C 33.00.a_0230_0250_999|MA+C 33.00.a_0230_0250_999|ZA+C 33.00.a_0230_0250_999|TN+C 33.00.a_0230_0250_999|AO+C 33.00.a_0230_0250_999|BJ+C 33.00.a_0230_0250_999|BW+C 33.00.a_0230_0250_999|BF+C 33.00.a_0230_0250_999|BI+C 33.00.a_0230_0250_999|CM+C 33.00.a_0230_0250_999|CV+C 33.00.a_0230_0250_999|CF+C 33.00.a_0230_0250_999|TD+C 33.00.a_0230_0250_999|KM+C 33.00.a_0230_0250_999|CG+C 33.00.a_0230_0250_999|CD+C 33.00.a_0230_0250_999|CI+C 33.00.a_0230_0250_999|GQ+C 33.00.a_0230_0250_999|ER+C 33.00.a_0230_0250_999|ET+C 33.00.a_0230_0250_999|GA+C 33.00.a_0230_0250_999|GM+C 33.00.a_0230_0250_999|GH+C 33.00.a_0230_0250_999|GN+C 33.00.a_0230_0250_999|GW+C 33.00.a_0230_0250_999|KE+C 33.00.a_0230_0250_999|LS+C 33.00.a_0230_0250_999|LR+C 33.00.a_0230_0250_999|MG+C 33.00.a_0230_0250_999|MW+C 33.00.a_0230_0250_999|ML+C 33.00.a_0230_0250_999|MU+C 33.00.a_0230_0250_999|MZ+C 33.00.a_0230_0250_999|NA+C 33.00.a_0230_0250_999|NG+C 33.00.a_0230_0250_999|RW+C 33.00.a_0230_0250_999|ST+C 33.00.a_0230_0250_999|SN+C 33.00.a_0230_0250_999|SC+C 33.00.a_0230_0250_999|SL+C 33.00.a_0230_0250_999|SS+C 33.00.a_0230_0250_999|SZ+C 33.00.a_0230_0250_999|TZ+C 33.00.a_0230_0250_999|TG+C 33.00.a_0230_0250_999|UG+C 33.00.a_0230_0250_999|ZM+C 33.00.a_0230_0250_999|ZW+C 33.00.a_0230_0250_999|MR+C 33.00.a_0230_0250_999|NE</t>
  </si>
  <si>
    <t>C 33.00.a_0010_0300_999|DZ+C 33.00.a_0010_0300_999|EG+C 33.00.a_0010_0300_999|MA+C 33.00.a_0010_0300_999|ZA+C 33.00.a_0010_0300_999|TN+C 33.00.a_0010_0300_999|AO+C 33.00.a_0010_0300_999|BJ+C 33.00.a_0010_0300_999|BW+C 33.00.a_0010_0300_999|BF+C 33.00.a_0010_0300_999|BI+C 33.00.a_0010_0300_999|CM+C 33.00.a_0010_0300_999|CV+C 33.00.a_0010_0300_999|CF+C 33.00.a_0010_0300_999|TD+C 33.00.a_0010_0300_999|KM+C 33.00.a_0010_0300_999|CG+C 33.00.a_0010_0300_999|CD+C 33.00.a_0010_0300_999|CI+C 33.00.a_0010_0300_999|GQ+C 33.00.a_0010_0300_999|ER+C 33.00.a_0010_0300_999|ET+C 33.00.a_0010_0300_999|GA+C 33.00.a_0010_0300_999|GM+C 33.00.a_0010_0300_999|GH+C 33.00.a_0010_0300_999|GN+C 33.00.a_0010_0300_999|GW+C 33.00.a_0010_0300_999|KE+C 33.00.a_0010_0300_999|LS+C 33.00.a_0010_0300_999|LR+C 33.00.a_0010_0300_999|MG+C 33.00.a_0010_0300_999|MW+C 33.00.a_0010_0300_999|ML+C 33.00.a_0010_0300_999|MU+C 33.00.a_0010_0300_999|MZ+C 33.00.a_0010_0300_999|NA+C 33.00.a_0010_0300_999|NG+C 33.00.a_0010_0300_999|RW+C 33.00.a_0010_0300_999|ST+C 33.00.a_0010_0300_999|SN+C 33.00.a_0010_0300_999|SC+C 33.00.a_0010_0300_999|SL+C 33.00.a_0010_0300_999|SS+C 33.00.a_0010_0300_999|SZ+C 33.00.a_0010_0300_999|TZ+C 33.00.a_0010_0300_999|TG+C 33.00.a_0010_0300_999|UG+C 33.00.a_0010_0300_999|ZM+C 33.00.a_0010_0300_999|ZW+C 33.00.a_0010_0300_999|MR+C 33.00.a_0010_0300_999|NE</t>
  </si>
  <si>
    <t>C 33.00.a_0170_0010_999|x1-sum(P12+P20+P28+P36+P44+P52+P60+P68+P76+P84+P92+P0100+P108+P116+P124+P132+P140+P148+P156+P164+P172+P0180+P188+P196+P204+P212+P0220+P228+P236+P244+P252+P260+P268+P276+P284+P292+P300+P308+P316+P324+P332+P340+P348)</t>
  </si>
  <si>
    <t>C 33.00.a_0170_0020_999|x1-sum(Q12+Q20+Q28+Q36+Q44+Q52+Q60+Q68+Q76+Q84+Q92+Q0100+Q108+Q116+Q124+Q132+Q140+Q148+Q156+Q164+Q172+Q0180+Q188+Q196+Q204+Q212+Q0220+Q228+Q236+Q244+Q252+Q260+Q268+Q276+Q284+Q292+Q300+Q308+Q316+Q324+Q332+Q340+Q348)</t>
  </si>
  <si>
    <t>C 33.00.a_0170_0030_999|x1-sum(R12+R20+R28+R36+R44+R52+R60+R68+R76+R84+R92+R0100+R108+R116+R124+R132+R140+R148+R156+R164+R172+R0180+R188+R196+R204+R212+R0220+R228+R236+R244+R252+R260+R268+R276+R284+R292+R300+R308+R316+R324+R332+R340+R348)</t>
  </si>
  <si>
    <t>C 33.00.a_0170_0060_999|x1-sum(S12+S20+S28+S36+S44+S52+S60+S68+S76+S84+S92+S0100+S108+S116+S124+S132+S140+S148+S156+S164+S172+S0180+S188+S196+S204+S212+S0220+S228+S236+S244+S252+S260+S268+S276+S284+S292+S300+S308+S316+S324+S332+S340+S348)</t>
  </si>
  <si>
    <t>C 33.00.a_0170_0080_999|x1-sum(T12+T20+T28+T36+T44+T52+T60+T68+T76+T84+T92+T0100+T108+T116+T124+T132+T140+T148+T156+T164+T172+T0180+T188+T196+T204+T212+T0220+T228+T236+T244+T252+T260+T268+T276+T284+T292+T300+T308+T316+T324+T332+T340+T348)</t>
  </si>
  <si>
    <t>C 33.00.a_0170_0100_999|x1-sum(U12+U20+U28+U36+U44+U52+U60+U68+U76+U84+U92+U0100+U108+U116+U124+U132+U140+U148+U156+U164+U172+U0180+U188+U196+U204+U212+U0220+U228+U236+U244+U252+U260+U268+U276+U284+U292+U300+U308+U316+U324+U332+U340+U348)</t>
  </si>
  <si>
    <t>C 33.00.a_0170_0200_999|x1-sum(V12+V20+V28+V36+V44+V52+V60+V68+V76+V84+V92+V0100+V108+V116+V124+V132+V140+V148+V156+V164+V172+V0180+V188+V196+V204+V212+V0220+V228+V236+V244+V252+V260+V268+V276+V284+V292+V300+V308+V316+V324+V332+V340+V348)</t>
  </si>
  <si>
    <t>C 33.00.a_0170_0210_999|x1-sum(W12+W20+W28+W36+W44+W52+W60+W68+W76+W84+W92+W0100+W108+W116+W124+W132+W140+W148+W156+W164+W172+W0180+W188+W196+W204+W212+W0220+W228+W236+W244+W252+W260+W268+W276+W284+W292+W300+W308+W316+W324+W332+W340+W348)</t>
  </si>
  <si>
    <t>C 33.00.a_0170_0220_999|x1-sum(X12+X20+X28+X36+X44+X52+X60+X68+X76+X84+X92+X0100+X108+X116+X124+X132+X140+X148+X156+X164+X172+X0180+X188+X196+X204+X212+X0220+X228+X236+X244+X252+X260+X268+X276+X284+X292+X300+X308+X316+X324+X332+X340+X348)</t>
  </si>
  <si>
    <t>C 33.00.a_0170_0230_999|x1-sum(Y12+Y20+Y28+Y36+Y44+Y52+Y60+Y68+Y76+Y84+Y92+Y0100+Y108+Y116+Y124+Y132+Y140+Y148+Y156+Y164+Y172+Y0180+Y188+Y196+Y204+Y212+Y0220+Y228+Y236+Y244+Y252+Y260+Y268+Y276+Y284+Y292+Y300+Y308+Y316+Y324+Y332+Y340+Y348)</t>
  </si>
  <si>
    <t>C 33.00.a_0170_0240_999|x1-sum(Z12+Z20+Z28+Z36+Z44+Z52+Z60+Z68+Z76+Z84+Z92+Z0100+Z108+Z116+Z124+Z132+Z140+Z148+Z156+Z164+Z172+Z0180+Z188+Z196+Z204+Z212+Z0220+Z228+Z236+Z244+Z252+Z260+Z268+Z276+Z284+Z292+Z300+Z308+Z316+Z324+Z332+Z340+Z348)</t>
  </si>
  <si>
    <t>C 33.00.a_0170_0250_999|x1-sum(AA12+AA20+AA28+AA36+AA44+AA52+AA60+AA68+AA76+AA84+AA92+AA0100+AA108+AA116+AA124+AA132+AA140+AA148+AA156+AA164+AA172+AA0180+AA188+AA196+AA204+AA212+AA0220+AA228+AA236+AA244+AA252+AA260+AA268+AA276+AA284+AA292+AA300+AA308+AA316+AA324+AA332+AA340+AA348)</t>
  </si>
  <si>
    <t>C 33.00.a_0180_0010_999|x1-sum(P13+P21+P29+P37+P45+P53+P61+P69+P77+P85+P93+P101+P109+P117+P125+P133+P141+P149+P157+P165+P173+P181+P189+P197+P205+P213+P221+P229+P237+P245+P253+P261+P269+P277+P285+P293+P301+P309+P317+P325+P333+P341+P349)</t>
  </si>
  <si>
    <t>C 33.00.a_0180_0020_999|x1-sum(Q13+Q21+Q29+Q37+Q45+Q53+Q61+Q69+Q77+Q85+Q93+Q101+Q109+Q117+Q125+Q133+Q141+Q149+Q157+Q165+Q173+Q181+Q189+Q197+Q205+Q213+Q221+Q229+Q237+Q245+Q253+Q261+Q269+Q277+Q285+Q293+Q301+Q309+Q317+Q325+Q333+Q341+Q349)</t>
  </si>
  <si>
    <t>C 33.00.a_0180_0030_999|x1-sum(R13+R21+R29+R37+R45+R53+R61+R69+R77+R85+R93+R101+R109+R117+R125+R133+R141+R149+R157+R165+R173+R181+R189+R197+R205+R213+R221+R229+R237+R245+R253+R261+R269+R277+R285+R293+R301+R309+R317+R325+R333+R341+R349)</t>
  </si>
  <si>
    <t>C 33.00.a_0180_0060_999|x1-sum(S13+S21+S29+S37+S45+S53+S61+S69+S77+S85+S93+S101+S109+S117+S125+S133+S141+S149+S157+S165+S173+S181+S189+S197+S205+S213+S221+S229+S237+S245+S253+S261+S269+S277+S285+S293+S301+S309+S317+S325+S333+S341+S349)</t>
  </si>
  <si>
    <t>C 33.00.a_0180_0080_999|x1-sum(T13+T21+T29+T37+T45+T53+T61+T69+T77+T85+T93+T101+T109+T117+T125+T133+T141+T149+T157+T165+T173+T181+T189+T197+T205+T213+T221+T229+T237+T245+T253+T261+T269+T277+T285+T293+T301+T309+T317+T325+T333+T341+T349)</t>
  </si>
  <si>
    <t>C 33.00.a_0180_0100_999|x1-sum(U13+U21+U29+U37+U45+U53+U61+U69+U77+U85+U93+U101+U109+U117+U125+U133+U141+U149+U157+U165+U173+U181+U189+U197+U205+U213+U221+U229+U237+U245+U253+U261+U269+U277+U285+U293+U301+U309+U317+U325+U333+U341+U349)</t>
  </si>
  <si>
    <t>C 33.00.a_0180_0200_999|x1-sum(V13+V21+V29+V37+V45+V53+V61+V69+V77+V85+V93+V101+V109+V117+V125+V133+V141+V149+V157+V165+V173+V181+V189+V197+V205+V213+V221+V229+V237+V245+V253+V261+V269+V277+V285+V293+V301+V309+V317+V325+V333+V341+V349)</t>
  </si>
  <si>
    <t>C 33.00.a_0180_0210_999|x1-sum(W13+W21+W29+W37+W45+W53+W61+W69+W77+W85+W93+W101+W109+W117+W125+W133+W141+W149+W157+W165+W173+W181+W189+W197+W205+W213+W221+W229+W237+W245+W253+W261+W269+W277+W285+W293+W301+W309+W317+W325+W333+W341+W349)</t>
  </si>
  <si>
    <t>C 33.00.a_0180_0220_999|x1-sum(X13+X21+X29+X37+X45+X53+X61+X69+X77+X85+X93+X101+X109+X117+X125+X133+X141+X149+X157+X165+X173+X181+X189+X197+X205+X213+X221+X229+X237+X245+X253+X261+X269+X277+X285+X293+X301+X309+X317+X325+X333+X341+X349)</t>
  </si>
  <si>
    <t>C 33.00.a_0180_0230_999|x1-sum(Y13+Y21+Y29+Y37+Y45+Y53+Y61+Y69+Y77+Y85+Y93+Y101+Y109+Y117+Y125+Y133+Y141+Y149+Y157+Y165+Y173+Y181+Y189+Y197+Y205+Y213+Y221+Y229+Y237+Y245+Y253+Y261+Y269+Y277+Y285+Y293+Y301+Y309+Y317+Y325+Y333+Y341+Y349)</t>
  </si>
  <si>
    <t>C 33.00.a_0180_0240_999|x1-sum(Z13+Z21+Z29+Z37+Z45+Z53+Z61+Z69+Z77+Z85+Z93+Z101+Z109+Z117+Z125+Z133+Z141+Z149+Z157+Z165+Z173+Z181+Z189+Z197+Z205+Z213+Z221+Z229+Z237+Z245+Z253+Z261+Z269+Z277+Z285+Z293+Z301+Z309+Z317+Z325+Z333+Z341+Z349)</t>
  </si>
  <si>
    <t>C 33.00.a_0180_0250_999|x1-sum(AA13+AA21+AA29+AA37+AA45+AA53+AA61+AA69+AA77+AA85+AA93+AA101+AA109+AA117+AA125+AA133+AA141+AA149+AA157+AA165+AA173+AA181+AA189+AA197+AA205+AA213+AA221+AA229+AA237+AA245+AA253+AA261+AA269+AA277+AA285+AA293+AA301+AA309+AA317+AA325+AA333+AA341+AA349)</t>
  </si>
  <si>
    <t>C 33.00.a_0190_0010_999|x1-sum(P14+P22+P30+P38+P46+P54+P62+P70+P78+P86+P94+P102+P110+P118+P126+P134+P142+P150+P158+P166+P174+P182+P0190+P198+P206+P214+P222+P0230+P238+P246+P254+P262+P270+P278+P286+P294+P302+P310+P318+P326+P334+P342+P350)</t>
  </si>
  <si>
    <t>C 33.00.a_0190_0020_999|x1-sum(Q14+Q22+Q30+Q38+Q46+Q54+Q62+Q70+Q78+Q86+Q94+Q102+Q110+Q118+Q126+Q134+Q142+Q150+Q158+Q166+Q174+Q182+Q0190+Q198+Q206+Q214+Q222+Q0230+Q238+Q246+Q254+Q262+Q270+Q278+Q286+Q294+Q302+Q310+Q318+Q326+Q334+Q342+Q350)</t>
  </si>
  <si>
    <t>C 33.00.a_0190_0030_999|x1-sum(R14+R22+R30+R38+R46+R54+R62+R70+R78+R86+R94+R102+R110+R118+R126+R134+R142+R150+R158+R166+R174+R182+R0190+R198+R206+R214+R222+R0230+R238+R246+R254+R262+R270+R278+R286+R294+R302+R310+R318+R326+R334+R342+R350)</t>
  </si>
  <si>
    <t>C 33.00.a_0190_0060_999|x1-sum(S14+S22+S30+S38+S46+S54+S62+S70+S78+S86+S94+S102+S110+S118+S126+S134+S142+S150+S158+S166+S174+S182+S0190+S198+S206+S214+S222+S0230+S238+S246+S254+S262+S270+S278+S286+S294+S302+S310+S318+S326+S334+S342+S350)</t>
  </si>
  <si>
    <t>C 33.00.a_0190_0080_999|x1-sum(T14+T22+T30+T38+T46+T54+T62+T70+T78+T86+T94+T102+T110+T118+T126+T134+T142+T150+T158+T166+T174+T182+T0190+T198+T206+T214+T222+T0230+T238+T246+T254+T262+T270+T278+T286+T294+T302+T310+T318+T326+T334+T342+T350)</t>
  </si>
  <si>
    <t>C 33.00.a_0190_0100_999|x1-sum(U14+U22+U30+U38+U46+U54+U62+U70+U78+U86+U94+U102+U110+U118+U126+U134+U142+U150+U158+U166+U174+U182+U0190+U198+U206+U214+U222+U0230+U238+U246+U254+U262+U270+U278+U286+U294+U302+U310+U318+U326+U334+U342+U350)</t>
  </si>
  <si>
    <t>C 33.00.a_0190_0200_999|x1-sum(V14+V22+V30+V38+V46+V54+V62+V70+V78+V86+V94+V102+V110+V118+V126+V134+V142+V150+V158+V166+V174+V182+V0190+V198+V206+V214+V222+V0230+V238+V246+V254+V262+V270+V278+V286+V294+V302+V310+V318+V326+V334+V342+V350)</t>
  </si>
  <si>
    <t>C 33.00.a_0190_0210_999|x1-sum(W14+W22+W30+W38+W46+W54+W62+W70+W78+W86+W94+W102+W110+W118+W126+W134+W142+W150+W158+W166+W174+W182+W0190+W198+W206+W214+W222+W0230+W238+W246+W254+W262+W270+W278+W286+W294+W302+W310+W318+W326+W334+W342+W350)</t>
  </si>
  <si>
    <t>C 33.00.a_0190_0220_999|x1-sum(X14+X22+X30+X38+X46+X54+X62+X70+X78+X86+X94+X102+X110+X118+X126+X134+X142+X150+X158+X166+X174+X182+X0190+X198+X206+X214+X222+X0230+X238+X246+X254+X262+X270+X278+X286+X294+X302+X310+X318+X326+X334+X342+X350)</t>
  </si>
  <si>
    <t>C 33.00.a_0190_0230_999|x1-sum(Y14+Y22+Y30+Y38+Y46+Y54+Y62+Y70+Y78+Y86+Y94+Y102+Y110+Y118+Y126+Y134+Y142+Y150+Y158+Y166+Y174+Y182+Y0190+Y198+Y206+Y214+Y222+Y0230+Y238+Y246+Y254+Y262+Y270+Y278+Y286+Y294+Y302+Y310+Y318+Y326+Y334+Y342+Y350)</t>
  </si>
  <si>
    <t>C 33.00.a_0190_0240_999|x1-sum(Z14+Z22+Z30+Z38+Z46+Z54+Z62+Z70+Z78+Z86+Z94+Z102+Z110+Z118+Z126+Z134+Z142+Z150+Z158+Z166+Z174+Z182+Z0190+Z198+Z206+Z214+Z222+Z0230+Z238+Z246+Z254+Z262+Z270+Z278+Z286+Z294+Z302+Z310+Z318+Z326+Z334+Z342+Z350)</t>
  </si>
  <si>
    <t>C 33.00.a_0190_0250_999|x1-sum(AA14+AA22+AA30+AA38+AA46+AA54+AA62+AA70+AA78+AA86+AA94+AA102+AA110+AA118+AA126+AA134+AA142+AA150+AA158+AA166+AA174+AA182+AA0190+AA198+AA206+AA214+AA222+AA0230+AA238+AA246+AA254+AA262+AA270+AA278+AA286+AA294+AA302+AA310+AA318+AA326+AA334+AA342+AA350)</t>
  </si>
  <si>
    <t>C 33.00.a_0200_0010_999|x1-sum(P15+P23+P31+P39+P47+P55+P63+P71+P79+P87+P95+P103+P111+P119+P127+P135+P143+P151+P159+P167+P175+P183+P191+P199+P207+P215+P223+P231+P239+P247+P255+P263+P271+P279+P287+P295+P303+P311+P319+P327+P335+P343+P351)</t>
  </si>
  <si>
    <t>C 33.00.a_0200_0020_999|x1-sum(Q15+Q23+Q31+Q39+Q47+Q55+Q63+Q71+Q79+Q87+Q95+Q103+Q111+Q119+Q127+Q135+Q143+Q151+Q159+Q167+Q175+Q183+Q191+Q199+Q207+Q215+Q223+Q231+Q239+Q247+Q255+Q263+Q271+Q279+Q287+Q295+Q303+Q311+Q319+Q327+Q335+Q343+Q351)</t>
  </si>
  <si>
    <t>C 33.00.a_0200_0030_999|x1-sum(R15+R23+R31+R39+R47+R55+R63+R71+R79+R87+R95+R103+R111+R119+R127+R135+R143+R151+R159+R167+R175+R183+R191+R199+R207+R215+R223+R231+R239+R247+R255+R263+R271+R279+R287+R295+R303+R311+R319+R327+R335+R343+R351)</t>
  </si>
  <si>
    <t>C 33.00.a_0200_0060_999|x1-sum(S15+S23+S31+S39+S47+S55+S63+S71+S79+S87+S95+S103+S111+S119+S127+S135+S143+S151+S159+S167+S175+S183+S191+S199+S207+S215+S223+S231+S239+S247+S255+S263+S271+S279+S287+S295+S303+S311+S319+S327+S335+S343+S351)</t>
  </si>
  <si>
    <t>C 33.00.a_0200_0080_999|x1-sum(T15+T23+T31+T39+T47+T55+T63+T71+T79+T87+T95+T103+T111+T119+T127+T135+T143+T151+T159+T167+T175+T183+T191+T199+T207+T215+T223+T231+T239+T247+T255+T263+T271+T279+T287+T295+T303+T311+T319+T327+T335+T343+T351)</t>
  </si>
  <si>
    <t>C 33.00.a_0200_0100_999|x1-sum(U15+U23+U31+U39+U47+U55+U63+U71+U79+U87+U95+U103+U111+U119+U127+U135+U143+U151+U159+U167+U175+U183+U191+U199+U207+U215+U223+U231+U239+U247+U255+U263+U271+U279+U287+U295+U303+U311+U319+U327+U335+U343+U351)</t>
  </si>
  <si>
    <t>C 33.00.a_0200_0200_999|x1-sum(V15+V23+V31+V39+V47+V55+V63+V71+V79+V87+V95+V103+V111+V119+V127+V135+V143+V151+V159+V167+V175+V183+V191+V199+V207+V215+V223+V231+V239+V247+V255+V263+V271+V279+V287+V295+V303+V311+V319+V327+V335+V343+V351)</t>
  </si>
  <si>
    <t>C 33.00.a_0200_0210_999|x1-sum(W15+W23+W31+W39+W47+W55+W63+W71+W79+W87+W95+W103+W111+W119+W127+W135+W143+W151+W159+W167+W175+W183+W191+W199+W207+W215+W223+W231+W239+W247+W255+W263+W271+W279+W287+W295+W303+W311+W319+W327+W335+W343+W351)</t>
  </si>
  <si>
    <t>C 33.00.a_0200_0220_999|x1-sum(X15+X23+X31+X39+X47+X55+X63+X71+X79+X87+X95+X103+X111+X119+X127+X135+X143+X151+X159+X167+X175+X183+X191+X199+X207+X215+X223+X231+X239+X247+X255+X263+X271+X279+X287+X295+X303+X311+X319+X327+X335+X343+X351)</t>
  </si>
  <si>
    <t>C 33.00.a_0200_0230_999|x1-sum(Y15+Y23+Y31+Y39+Y47+Y55+Y63+Y71+Y79+Y87+Y95+Y103+Y111+Y119+Y127+Y135+Y143+Y151+Y159+Y167+Y175+Y183+Y191+Y199+Y207+Y215+Y223+Y231+Y239+Y247+Y255+Y263+Y271+Y279+Y287+Y295+Y303+Y311+Y319+Y327+Y335+Y343+Y351)</t>
  </si>
  <si>
    <t>C 33.00.a_0200_0240_999|x1-sum(Z15+Z23+Z31+Z39+Z47+Z55+Z63+Z71+Z79+Z87+Z95+Z103+Z111+Z119+Z127+Z135+Z143+Z151+Z159+Z167+Z175+Z183+Z191+Z199+Z207+Z215+Z223+Z231+Z239+Z247+Z255+Z263+Z271+Z279+Z287+Z295+Z303+Z311+Z319+Z327+Z335+Z343+Z351)</t>
  </si>
  <si>
    <t>C 33.00.a_0200_0250_999|x1-sum(AA15+AA23+AA31+AA39+AA47+AA55+AA63+AA71+AA79+AA87+AA95+AA103+AA111+AA119+AA127+AA135+AA143+AA151+AA159+AA167+AA175+AA183+AA191+AA199+AA207+AA215+AA223+AA231+AA239+AA247+AA255+AA263+AA271+AA279+AA287+AA295+AA303+AA311+AA319+AA327+AA335+AA343+AA351)</t>
  </si>
  <si>
    <t>C 33.00.a_0210_0010_999|x1-sum(P16+P24+P32+P40+P48+P56+P64+P72+P80+P88+P96+P104+P112+P120+P128+P136+P144+P152+P160+P168+P176+P184+P192+P0200+P208+P216+P224+P232+P0240+P248+P256+P264+P272+P280+P288+P296+P304+P312+P320+P328+P336+P344+P352)</t>
  </si>
  <si>
    <t>C 33.00.a_0210_0020_999|x1-sum(Q16+Q24+Q32+Q40+Q48+Q56+Q64+Q72+Q80+Q88+Q96+Q104+Q112+Q120+Q128+Q136+Q144+Q152+Q160+Q168+Q176+Q184+Q192+Q0200+Q208+Q216+Q224+Q232+Q0240+Q248+Q256+Q264+Q272+Q280+Q288+Q296+Q304+Q312+Q320+Q328+Q336+Q344+Q352)</t>
  </si>
  <si>
    <t>C 33.00.a_0210_0030_999|x1-sum(R16+R24+R32+R40+R48+R56+R64+R72+R80+R88+R96+R104+R112+R120+R128+R136+R144+R152+R160+R168+R176+R184+R192+R0200+R208+R216+R224+R232+R0240+R248+R256+R264+R272+R280+R288+R296+R304+R312+R320+R328+R336+R344+R352)</t>
  </si>
  <si>
    <t>C 33.00.a_0210_0060_999|x1-sum(S16+S24+S32+S40+S48+S56+S64+S72+S80+S88+S96+S104+S112+S120+S128+S136+S144+S152+S160+S168+S176+S184+S192+S0200+S208+S216+S224+S232+S0240+S248+S256+S264+S272+S280+S288+S296+S304+S312+S320+S328+S336+S344+S352)</t>
  </si>
  <si>
    <t>C 33.00.a_0210_0080_999|x1-sum(T16+T24+T32+T40+T48+T56+T64+T72+T80+T88+T96+T104+T112+T120+T128+T136+T144+T152+T160+T168+T176+T184+T192+T0200+T208+T216+T224+T232+T0240+T248+T256+T264+T272+T280+T288+T296+T304+T312+T320+T328+T336+T344+T352)</t>
  </si>
  <si>
    <t>C 33.00.a_0210_0100_999|x1-sum(U16+U24+U32+U40+U48+U56+U64+U72+U80+U88+U96+U104+U112+U120+U128+U136+U144+U152+U160+U168+U176+U184+U192+U0200+U208+U216+U224+U232+U0240+U248+U256+U264+U272+U280+U288+U296+U304+U312+U320+U328+U336+U344+U352)</t>
  </si>
  <si>
    <t>C 33.00.a_0210_0200_999|x1-sum(V16+V24+V32+V40+V48+V56+V64+V72+V80+V88+V96+V104+V112+V120+V128+V136+V144+V152+V160+V168+V176+V184+V192+V0200+V208+V216+V224+V232+V0240+V248+V256+V264+V272+V280+V288+V296+V304+V312+V320+V328+V336+V344+V352)</t>
  </si>
  <si>
    <t>C 33.00.a_0210_0210_999|x1-sum(W16+W24+W32+W40+W48+W56+W64+W72+W80+W88+W96+W104+W112+W120+W128+W136+W144+W152+W160+W168+W176+W184+W192+W0200+W208+W216+W224+W232+W0240+W248+W256+W264+W272+W280+W288+W296+W304+W312+W320+W328+W336+W344+W352)</t>
  </si>
  <si>
    <t>C 33.00.a_0210_0220_999|x1-sum(X16+X24+X32+X40+X48+X56+X64+X72+X80+X88+X96+X104+X112+X120+X128+X136+X144+X152+X160+X168+X176+X184+X192+X0200+X208+X216+X224+X232+X0240+X248+X256+X264+X272+X280+X288+X296+X304+X312+X320+X328+X336+X344+X352)</t>
  </si>
  <si>
    <t>C 33.00.a_0210_0230_999|x1-sum(Y16+Y24+Y32+Y40+Y48+Y56+Y64+Y72+Y80+Y88+Y96+Y104+Y112+Y120+Y128+Y136+Y144+Y152+Y160+Y168+Y176+Y184+Y192+Y0200+Y208+Y216+Y224+Y232+Y0240+Y248+Y256+Y264+Y272+Y280+Y288+Y296+Y304+Y312+Y320+Y328+Y336+Y344+Y352)</t>
  </si>
  <si>
    <t>C 33.00.a_0210_0240_999|x1-sum(Z16+Z24+Z32+Z40+Z48+Z56+Z64+Z72+Z80+Z88+Z96+Z104+Z112+Z120+Z128+Z136+Z144+Z152+Z160+Z168+Z176+Z184+Z192+Z0200+Z208+Z216+Z224+Z232+Z0240+Z248+Z256+Z264+Z272+Z280+Z288+Z296+Z304+Z312+Z320+Z328+Z336+Z344+Z352)</t>
  </si>
  <si>
    <t>C 33.00.a_0210_0250_999|x1-sum(AA16+AA24+AA32+AA40+AA48+AA56+AA64+AA72+AA80+AA88+AA96+AA104+AA112+AA120+AA128+AA136+AA144+AA152+AA160+AA168+AA176+AA184+AA192+AA0200+AA208+AA216+AA224+AA232+AA0240+AA248+AA256+AA264+AA272+AA280+AA288+AA296+AA304+AA312+AA320+AA328+AA336+AA344+AA352)</t>
  </si>
  <si>
    <t>C 33.00.a_0220_0010_999|x1-sum(P17+P25+P33+P41+P49+P57+P65+P73+P81+P89+P97+P105+P113+P121+P129+P137+P145+P153+P161+P169+P177+P185+P193+P201+P209+P217+P225+P233+P241+P249+P257+P265+P273+P281+P289+P297+P305+P313+P321+P329+P337+P345+P353)</t>
  </si>
  <si>
    <t>C 33.00.a_0220_0020_999|x1-sum(Q17+Q25+Q33+Q41+Q49+Q57+Q65+Q73+Q81+Q89+Q97+Q105+Q113+Q121+Q129+Q137+Q145+Q153+Q161+Q169+Q177+Q185+Q193+Q201+Q209+Q217+Q225+Q233+Q241+Q249+Q257+Q265+Q273+Q281+Q289+Q297+Q305+Q313+Q321+Q329+Q337+Q345+Q353)</t>
  </si>
  <si>
    <t>C 33.00.a_0220_0030_999|x1-sum(R17+R25+R33+R41+R49+R57+R65+R73+R81+R89+R97+R105+R113+R121+R129+R137+R145+R153+R161+R169+R177+R185+R193+R201+R209+R217+R225+R233+R241+R249+R257+R265+R273+R281+R289+R297+R305+R313+R321+R329+R337+R345+R353)</t>
  </si>
  <si>
    <t>C 33.00.a_0220_0060_999|x1-sum(S17+S25+S33+S41+S49+S57+S65+S73+S81+S89+S97+S105+S113+S121+S129+S137+S145+S153+S161+S169+S177+S185+S193+S201+S209+S217+S225+S233+S241+S249+S257+S265+S273+S281+S289+S297+S305+S313+S321+S329+S337+S345+S353)</t>
  </si>
  <si>
    <t>C 33.00.a_0220_0080_999|x1-sum(T17+T25+T33+T41+T49+T57+T65+T73+T81+T89+T97+T105+T113+T121+T129+T137+T145+T153+T161+T169+T177+T185+T193+T201+T209+T217+T225+T233+T241+T249+T257+T265+T273+T281+T289+T297+T305+T313+T321+T329+T337+T345+T353)</t>
  </si>
  <si>
    <t>C 33.00.a_0220_0100_999|x1-sum(U17+U25+U33+U41+U49+U57+U65+U73+U81+U89+U97+U105+U113+U121+U129+U137+U145+U153+U161+U169+U177+U185+U193+U201+U209+U217+U225+U233+U241+U249+U257+U265+U273+U281+U289+U297+U305+U313+U321+U329+U337+U345+U353)</t>
  </si>
  <si>
    <t>C 33.00.a_0220_0200_999|x1-sum(V17+V25+V33+V41+V49+V57+V65+V73+V81+V89+V97+V105+V113+V121+V129+V137+V145+V153+V161+V169+V177+V185+V193+V201+V209+V217+V225+V233+V241+V249+V257+V265+V273+V281+V289+V297+V305+V313+V321+V329+V337+V345+V353)</t>
  </si>
  <si>
    <t>C 33.00.a_0220_0210_999|x1-sum(W17+W25+W33+W41+W49+W57+W65+W73+W81+W89+W97+W105+W113+W121+W129+W137+W145+W153+W161+W169+W177+W185+W193+W201+W209+W217+W225+W233+W241+W249+W257+W265+W273+W281+W289+W297+W305+W313+W321+W329+W337+W345+W353)</t>
  </si>
  <si>
    <t>C 33.00.a_0220_0220_999|x1-sum(X17+X25+X33+X41+X49+X57+X65+X73+X81+X89+X97+X105+X113+X121+X129+X137+X145+X153+X161+X169+X177+X185+X193+X201+X209+X217+X225+X233+X241+X249+X257+X265+X273+X281+X289+X297+X305+X313+X321+X329+X337+X345+X353)</t>
  </si>
  <si>
    <t>C 33.00.a_0220_0230_999|x1-sum(Y17+Y25+Y33+Y41+Y49+Y57+Y65+Y73+Y81+Y89+Y97+Y105+Y113+Y121+Y129+Y137+Y145+Y153+Y161+Y169+Y177+Y185+Y193+Y201+Y209+Y217+Y225+Y233+Y241+Y249+Y257+Y265+Y273+Y281+Y289+Y297+Y305+Y313+Y321+Y329+Y337+Y345+Y353)</t>
  </si>
  <si>
    <t>C 33.00.a_0220_0240_999|x1-sum(Z17+Z25+Z33+Z41+Z49+Z57+Z65+Z73+Z81+Z89+Z97+Z105+Z113+Z121+Z129+Z137+Z145+Z153+Z161+Z169+Z177+Z185+Z193+Z201+Z209+Z217+Z225+Z233+Z241+Z249+Z257+Z265+Z273+Z281+Z289+Z297+Z305+Z313+Z321+Z329+Z337+Z345+Z353)</t>
  </si>
  <si>
    <t>C 33.00.a_0220_0250_999|x1-sum(AA17+AA25+AA33+AA41+AA49+AA57+AA65+AA73+AA81+AA89+AA97+AA105+AA113+AA121+AA129+AA137+AA145+AA153+AA161+AA169+AA177+AA185+AA193+AA201+AA209+AA217+AA225+AA233+AA241+AA249+AA257+AA265+AA273+AA281+AA289+AA297+AA305+AA313+AA321+AA329+AA337+AA345+AA353)</t>
  </si>
  <si>
    <t>C 33.00.a_0230_0010_999|x1-sum(P18+P26+P34+P42+P50+P58+P66+P74+P82+P90+P98+P106+P114+P122+P130+P138+P146+P154+P162+P0170+P178+P186+P194+P202+P0210+P218+P226+P234+P242+P0250+P258+P266+P274+P282+P290+P298+P306+P314+P322+P330+P338+P346+P354)</t>
  </si>
  <si>
    <t>C 33.00.a_0230_0020_999|x1-sum(Q18+Q26+Q34+Q42+Q50+Q58+Q66+Q74+Q82+Q90+Q98+Q106+Q114+Q122+Q130+Q138+Q146+Q154+Q162+Q0170+Q178+Q186+Q194+Q202+Q0210+Q218+Q226+Q234+Q242+Q0250+Q258+Q266+Q274+Q282+Q290+Q298+Q306+Q314+Q322+Q330+Q338+Q346+Q354)</t>
  </si>
  <si>
    <t>C 33.00.a_0230_0030_999|x1-sum(R18+R26+R34+R42+R50+R58+R66+R74+R82+R90+R98+R106+R114+R122+R130+R138+R146+R154+R162+R0170+R178+R186+R194+R202+R0210+R218+R226+R234+R242+R0250+R258+R266+R274+R282+R290+R298+R306+R314+R322+R330+R338+R346+R354)</t>
  </si>
  <si>
    <t>C 33.00.a_0230_0060_999|x1-sum(S18+S26+S34+S42+S50+S58+S66+S74+S82+S90+S98+S106+S114+S122+S130+S138+S146+S154+S162+S0170+S178+S186+S194+S202+S0210+S218+S226+S234+S242+S0250+S258+S266+S274+S282+S290+S298+S306+S314+S322+S330+S338+S346+S354)</t>
  </si>
  <si>
    <t>C 33.00.a_0230_0080_999|x1-sum(T18+T26+T34+T42+T50+T58+T66+T74+T82+T90+T98+T106+T114+T122+T130+T138+T146+T154+T162+T0170+T178+T186+T194+T202+T0210+T218+T226+T234+T242+T0250+T258+T266+T274+T282+T290+T298+T306+T314+T322+T330+T338+T346+T354)</t>
  </si>
  <si>
    <t>C 33.00.a_0230_0100_999|x1-sum(U18+U26+U34+U42+U50+U58+U66+U74+U82+U90+U98+U106+U114+U122+U130+U138+U146+U154+U162+U0170+U178+U186+U194+U202+U0210+U218+U226+U234+U242+U0250+U258+U266+U274+U282+U290+U298+U306+U314+U322+U330+U338+U346+U354)</t>
  </si>
  <si>
    <t>C 33.00.a_0230_0200_999|x1-sum(V18+V26+V34+V42+V50+V58+V66+V74+V82+V90+V98+V106+V114+V122+V130+V138+V146+V154+V162+V0170+V178+V186+V194+V202+V0210+V218+V226+V234+V242+V0250+V258+V266+V274+V282+V290+V298+V306+V314+V322+V330+V338+V346+V354)</t>
  </si>
  <si>
    <t>C 33.00.a_0230_0210_999|x1-sum(W18+W26+W34+W42+W50+W58+W66+W74+W82+W90+W98+W106+W114+W122+W130+W138+W146+W154+W162+W0170+W178+W186+W194+W202+W0210+W218+W226+W234+W242+W0250+W258+W266+W274+W282+W290+W298+W306+W314+W322+W330+W338+W346+W354)</t>
  </si>
  <si>
    <t>C 33.00.a_0230_0220_999|x1-sum(X18+X26+X34+X42+X50+X58+X66+X74+X82+X90+X98+X106+X114+X122+X130+X138+X146+X154+X162+X0170+X178+X186+X194+X202+X0210+X218+X226+X234+X242+X0250+X258+X266+X274+X282+X290+X298+X306+X314+X322+X330+X338+X346+X354)</t>
  </si>
  <si>
    <t>C 33.00.a_0230_0230_999|x1-sum(Y18+Y26+Y34+Y42+Y50+Y58+Y66+Y74+Y82+Y90+Y98+Y106+Y114+Y122+Y130+Y138+Y146+Y154+Y162+Y0170+Y178+Y186+Y194+Y202+Y0210+Y218+Y226+Y234+Y242+Y0250+Y258+Y266+Y274+Y282+Y290+Y298+Y306+Y314+Y322+Y330+Y338+Y346+Y354)</t>
  </si>
  <si>
    <t>C 33.00.a_0230_0240_999|x1-sum(Z18+Z26+Z34+Z42+Z50+Z58+Z66+Z74+Z82+Z90+Z98+Z106+Z114+Z122+Z130+Z138+Z146+Z154+Z162+Z0170+Z178+Z186+Z194+Z202+Z0210+Z218+Z226+Z234+Z242+Z0250+Z258+Z266+Z274+Z282+Z290+Z298+Z306+Z314+Z322+Z330+Z338+Z346+Z354)</t>
  </si>
  <si>
    <t>C 33.00.a_0230_0250_999|x1-sum(AA18+AA26+AA34+AA42+AA50+AA58+AA66+AA74+AA82+AA90+AA98+AA106+AA114+AA122+AA130+AA138+AA146+AA154+AA162+AA0170+AA178+AA186+AA194+AA202+AA0210+AA218+AA226+AA234+AA242+AA0250+AA258+AA266+AA274+AA282+AA290+AA298+AA306+AA314+AA322+AA330+AA338+AA346+AA354)</t>
  </si>
  <si>
    <t>F 01.01_0050_0010</t>
  </si>
  <si>
    <t>F 01.01_0096_0010</t>
  </si>
  <si>
    <t>C 09.01.a_0010_0010_999|1</t>
  </si>
  <si>
    <t>C 09.01.a_0010_0075_999|1</t>
  </si>
  <si>
    <t>C 09.01.a_0010_0090_999|1</t>
  </si>
  <si>
    <t>C 09.01.a_0020_0010_999|1</t>
  </si>
  <si>
    <t>C 09.01.a_0020_0075_999|1</t>
  </si>
  <si>
    <t>C 09.01.a_0020_0090_999|1</t>
  </si>
  <si>
    <t>C 09.01.a_0030_0010_999|1</t>
  </si>
  <si>
    <t>C 09.01.a_0030_0075_999|1</t>
  </si>
  <si>
    <t>C 09.01.a_0030_0090_999|1</t>
  </si>
  <si>
    <t>C 09.01.a_0040_0010_999|1</t>
  </si>
  <si>
    <t>C 09.01.a_0040_0075_999|1</t>
  </si>
  <si>
    <t>C 09.01.a_0040_0090_999|1</t>
  </si>
  <si>
    <t>C 09.01.a_0050_0010_999|1</t>
  </si>
  <si>
    <t>C 09.01.a_0050_0075_999|1</t>
  </si>
  <si>
    <t>C 09.01.a_0050_0090_999|1</t>
  </si>
  <si>
    <t>C 09.01.a_0060_0010_999|1</t>
  </si>
  <si>
    <t>C 09.01.a_0060_0075_999|1</t>
  </si>
  <si>
    <t>C 09.01.a_0060_0090_999|1</t>
  </si>
  <si>
    <t>C 09.01.a_0070_0010_999|1</t>
  </si>
  <si>
    <t>C 09.01.a_0070_0075_999|1</t>
  </si>
  <si>
    <t>C 09.01.a_0070_0090_999|1</t>
  </si>
  <si>
    <t>C 09.01.a_0075_0010_999|1</t>
  </si>
  <si>
    <t>C 09.01.a_0075_0075_999|1</t>
  </si>
  <si>
    <t>C 09.01.a_0075_0090_999|1</t>
  </si>
  <si>
    <t>C 09.01.a_0080_0010_999|1</t>
  </si>
  <si>
    <t>C 09.01.a_0080_0075_999|1</t>
  </si>
  <si>
    <t>C 09.01.a_0080_0090_999|1</t>
  </si>
  <si>
    <t>C 09.01.a_0085_0010_999|1</t>
  </si>
  <si>
    <t>C 09.01.a_0085_0075_999|1</t>
  </si>
  <si>
    <t>C 09.01.a_0085_0090_999|1</t>
  </si>
  <si>
    <t>C 09.01.a_0090_0010_999|1</t>
  </si>
  <si>
    <t>C 09.01.a_0090_0075_999|1</t>
  </si>
  <si>
    <t>C 09.01.a_0090_0090_999|1</t>
  </si>
  <si>
    <t>C 09.01.a_0095_0010_999|1</t>
  </si>
  <si>
    <t>C 09.01.a_0095_0075_999|1</t>
  </si>
  <si>
    <t>C 09.01.a_0095_0090_999|1</t>
  </si>
  <si>
    <t>C 09.01.a_0100_0010_999|1</t>
  </si>
  <si>
    <t>C 09.01.a_0100_0075_999|1</t>
  </si>
  <si>
    <t>C 09.01.a_0100_0090_999|1</t>
  </si>
  <si>
    <t>C 09.01.a_0100_0050_999|1+C 09.01.a_0100_0055_999|1</t>
  </si>
  <si>
    <t>C 09.01.a_0110_0010_999|1</t>
  </si>
  <si>
    <t>C 09.01.a_0110_0075_999|1</t>
  </si>
  <si>
    <t>C 09.01.a_0110_0090_999|1</t>
  </si>
  <si>
    <t>C 09.01.a_0120_0010_999|1</t>
  </si>
  <si>
    <t>C 09.01.a_0120_0075_999|1</t>
  </si>
  <si>
    <t>C 09.01.a_0120_0090_999|1</t>
  </si>
  <si>
    <t>C 09.01.a_0130_0010_999|1</t>
  </si>
  <si>
    <t>C 09.01.a_0130_0075_999|1</t>
  </si>
  <si>
    <t>C 09.01.a_0130_0090_999|1</t>
  </si>
  <si>
    <t>C 09.01.a_0140_0010_999|1</t>
  </si>
  <si>
    <t>C 09.01.a_0140_0075_999|1</t>
  </si>
  <si>
    <t>C 09.01.a_0140_0090_999|1</t>
  </si>
  <si>
    <t>C 09.01.a_0150_0010_999|1</t>
  </si>
  <si>
    <t>C 09.01.a_0150_0075_999|1</t>
  </si>
  <si>
    <t>C 09.01.a_0150_0090_999|1</t>
  </si>
  <si>
    <t>C 09.01.a_0160_0010_999|1</t>
  </si>
  <si>
    <t>C 09.01.a_0160_0075_999|1</t>
  </si>
  <si>
    <t>C 09.01.a_0160_0090_999|1</t>
  </si>
  <si>
    <t>C 09.01.a_0010_0050_999|1+C 09.01.a_0010_0055_999|1+C 09.01.a_0020_0050_999|1+C 09.01.a_0020_0055_999|1+C 09.01.a_0030_0050_999|1+C 09.01.a_0030_0055_999|1+C 09.01.a_0040_0050_999|1+C 09.01.a_0040_0055_999|1+C 09.01.a_0050_0050_999|1+C 09.01.a_0050_0055_999|1+C 09.01.a_0060_0050_999|1+C 09.01.a_0060_0055_999|1+C 09.01.a_0070_0050_999|1+C 09.01.a_0070_0055_999|1+C 09.01.a_0080_0050_999|1+C 09.01.a_0080_0055_999|1+C 09.01.a_0090_0050_999|1+C 09.01.a_0090_0055_999|1+C 09.01.a_0100_0050_999|1+C 09.01.a_0100_0055_999|1+C 09.01.a_0110_0050_999|1+C 09.01.a_0110_0055_999|1+C 09.01.a_0120_0050_999|1+C 09.01.a_0120_0055_999|1+C 09.01.a_0130_0050_999|1+C 09.01.a_0130_0055_999|1+C 09.01.a_0140_0050_999|1+C 09.01.a_0140_0055_999|1+C 09.01.a_0150_0050_999|1+C 09.01.a_0150_0055_999|1+C 09.01.a_0160_0050_999|1+C 09.01.a_0160_0055_999|1</t>
  </si>
  <si>
    <t>C 09.01.a_0010_0010_999|2</t>
  </si>
  <si>
    <t>C 09.01.a_0010_0075_999|2</t>
  </si>
  <si>
    <t>C 09.01.a_0010_0090_999|2</t>
  </si>
  <si>
    <t>C 09.01.a_0020_0010_999|2</t>
  </si>
  <si>
    <t>C 09.01.a_0020_0075_999|2</t>
  </si>
  <si>
    <t>C 09.01.a_0020_0090_999|2</t>
  </si>
  <si>
    <t>C 09.01.a_0030_0010_999|2</t>
  </si>
  <si>
    <t>C 09.01.a_0030_0075_999|2</t>
  </si>
  <si>
    <t>C 09.01.a_0030_0090_999|2</t>
  </si>
  <si>
    <t>C 09.01.a_0040_0010_999|2</t>
  </si>
  <si>
    <t>C 09.01.a_0040_0075_999|2</t>
  </si>
  <si>
    <t>C 09.01.a_0040_0090_999|2</t>
  </si>
  <si>
    <t>C 09.01.a_0050_0010_999|2</t>
  </si>
  <si>
    <t>C 09.01.a_0050_0075_999|2</t>
  </si>
  <si>
    <t>C 09.01.a_0050_0090_999|2</t>
  </si>
  <si>
    <t>C 09.01.a_0060_0010_999|2</t>
  </si>
  <si>
    <t>C 09.01.a_0060_0075_999|2</t>
  </si>
  <si>
    <t>C 09.01.a_0060_0090_999|2</t>
  </si>
  <si>
    <t>C 09.01.a_0070_0010_999|2</t>
  </si>
  <si>
    <t>C 09.01.a_0070_0075_999|2</t>
  </si>
  <si>
    <t>C 09.01.a_0070_0090_999|2</t>
  </si>
  <si>
    <t>C 09.01.a_0075_0010_999|2</t>
  </si>
  <si>
    <t>C 09.01.a_0075_0075_999|2</t>
  </si>
  <si>
    <t>C 09.01.a_0075_0090_999|2</t>
  </si>
  <si>
    <t>C 09.01.a_0080_0010_999|2</t>
  </si>
  <si>
    <t>C 09.01.a_0080_0075_999|2</t>
  </si>
  <si>
    <t>C 09.01.a_0080_0090_999|2</t>
  </si>
  <si>
    <t>C 09.01.a_0085_0010_999|2</t>
  </si>
  <si>
    <t>C 09.01.a_0085_0075_999|2</t>
  </si>
  <si>
    <t>C 09.01.a_0085_0090_999|2</t>
  </si>
  <si>
    <t>C 09.01.a_0090_0010_999|2</t>
  </si>
  <si>
    <t>C 09.01.a_0090_0075_999|2</t>
  </si>
  <si>
    <t>C 09.01.a_0090_0090_999|2</t>
  </si>
  <si>
    <t>C 09.01.a_0095_0010_999|2</t>
  </si>
  <si>
    <t>C 09.01.a_0095_0075_999|2</t>
  </si>
  <si>
    <t>C 09.01.a_0095_0090_999|2</t>
  </si>
  <si>
    <t>C 09.01.a_0100_0010_999|2</t>
  </si>
  <si>
    <t>C 09.01.a_0100_0075_999|2</t>
  </si>
  <si>
    <t>C 09.01.a_0100_0090_999|2</t>
  </si>
  <si>
    <t>C 09.01.a_0100_0050_999|2+C 09.01.a_0100_0055_999|2</t>
  </si>
  <si>
    <t>C 09.01.a_0110_0010_999|2</t>
  </si>
  <si>
    <t>C 09.01.a_0110_0075_999|2</t>
  </si>
  <si>
    <t>C 09.01.a_0110_0090_999|2</t>
  </si>
  <si>
    <t>C 09.01.a_0120_0010_999|2</t>
  </si>
  <si>
    <t>C 09.01.a_0120_0075_999|2</t>
  </si>
  <si>
    <t>C 09.01.a_0120_0090_999|2</t>
  </si>
  <si>
    <t>C 09.01.a_0130_0010_999|2</t>
  </si>
  <si>
    <t>C 09.01.a_0130_0075_999|2</t>
  </si>
  <si>
    <t>C 09.01.a_0130_0090_999|2</t>
  </si>
  <si>
    <t>C 09.01.a_0140_0010_999|2</t>
  </si>
  <si>
    <t>C 09.01.a_0140_0075_999|2</t>
  </si>
  <si>
    <t>C 09.01.a_0140_0090_999|2</t>
  </si>
  <si>
    <t>C 09.01.a_0150_0010_999|2</t>
  </si>
  <si>
    <t>C 09.01.a_0150_0075_999|2</t>
  </si>
  <si>
    <t>C 09.01.a_0150_0090_999|2</t>
  </si>
  <si>
    <t>C 09.01.a_0160_0010_999|2</t>
  </si>
  <si>
    <t>C 09.01.a_0160_0075_999|2</t>
  </si>
  <si>
    <t>C 09.01.a_0160_0090_999|2</t>
  </si>
  <si>
    <t>C 09.01.a_0010_0050_999|2+C 09.01.a_0010_0055_999|2+C 09.01.a_0020_0050_999|2+C 09.01.a_0020_0055_999|2+C 09.01.a_0030_0050_999|2+C 09.01.a_0030_0055_999|2+C 09.01.a_0040_0050_999|2+C 09.01.a_0040_0055_999|2+C 09.01.a_0050_0050_999|2+C 09.01.a_0050_0055_999|2+C 09.01.a_0060_0050_999|2+C 09.01.a_0060_0055_999|2+C 09.01.a_0070_0050_999|2+C 09.01.a_0070_0055_999|2+C 09.01.a_0080_0050_999|2+C 09.01.a_0080_0055_999|2+C 09.01.a_0090_0050_999|2+C 09.01.a_0090_0055_999|2+C 09.01.a_0100_0050_999|2+C 09.01.a_0100_0055_999|2+C 09.01.a_0110_0050_999|2+C 09.01.a_0110_0055_999|2+C 09.01.a_0120_0050_999|2+C 09.01.a_0120_0055_999|2+C 09.01.a_0130_0050_999|2+C 09.01.a_0130_0055_999|2+C 09.01.a_0140_0050_999|2+C 09.01.a_0140_0055_999|2+C 09.01.a_0150_0050_999|2+C 09.01.a_0150_0055_999|2+C 09.01.a_0160_0050_999|2+C 09.01.a_0160_0055_999|2</t>
  </si>
  <si>
    <t>C 09.01.a_0010_0010_999|3</t>
  </si>
  <si>
    <t>C 09.01.a_0010_0075_999|3</t>
  </si>
  <si>
    <t>C 09.01.a_0010_0090_999|3</t>
  </si>
  <si>
    <t>C 09.01.a_0020_0010_999|3</t>
  </si>
  <si>
    <t>C 09.01.a_0020_0075_999|3</t>
  </si>
  <si>
    <t>C 09.01.a_0020_0090_999|3</t>
  </si>
  <si>
    <t>C 09.01.a_0030_0010_999|3</t>
  </si>
  <si>
    <t>C 09.01.a_0030_0075_999|3</t>
  </si>
  <si>
    <t>C 09.01.a_0030_0090_999|3</t>
  </si>
  <si>
    <t>C 09.01.a_0040_0010_999|3</t>
  </si>
  <si>
    <t>C 09.01.a_0040_0075_999|3</t>
  </si>
  <si>
    <t>C 09.01.a_0040_0090_999|3</t>
  </si>
  <si>
    <t>C 09.01.a_0050_0010_999|3</t>
  </si>
  <si>
    <t>C 09.01.a_0050_0075_999|3</t>
  </si>
  <si>
    <t>C 09.01.a_0050_0090_999|3</t>
  </si>
  <si>
    <t>C 09.01.a_0060_0010_999|3</t>
  </si>
  <si>
    <t>C 09.01.a_0060_0075_999|3</t>
  </si>
  <si>
    <t>C 09.01.a_0060_0090_999|3</t>
  </si>
  <si>
    <t>C 09.01.a_0070_0010_999|3</t>
  </si>
  <si>
    <t>C 09.01.a_0070_0075_999|3</t>
  </si>
  <si>
    <t>C 09.01.a_0070_0090_999|3</t>
  </si>
  <si>
    <t>C 09.01.a_0075_0010_999|3</t>
  </si>
  <si>
    <t>C 09.01.a_0075_0075_999|3</t>
  </si>
  <si>
    <t>C 09.01.a_0075_0090_999|3</t>
  </si>
  <si>
    <t>C 09.01.a_0080_0010_999|3</t>
  </si>
  <si>
    <t>C 09.01.a_0080_0075_999|3</t>
  </si>
  <si>
    <t>C 09.01.a_0080_0090_999|3</t>
  </si>
  <si>
    <t>C 09.01.a_0085_0010_999|3</t>
  </si>
  <si>
    <t>C 09.01.a_0085_0075_999|3</t>
  </si>
  <si>
    <t>C 09.01.a_0085_0090_999|3</t>
  </si>
  <si>
    <t>C 09.01.a_0090_0010_999|3</t>
  </si>
  <si>
    <t>C 09.01.a_0090_0075_999|3</t>
  </si>
  <si>
    <t>C 09.01.a_0090_0090_999|3</t>
  </si>
  <si>
    <t>C 09.01.a_0095_0010_999|3</t>
  </si>
  <si>
    <t>C 09.01.a_0095_0075_999|3</t>
  </si>
  <si>
    <t>C 09.01.a_0095_0090_999|3</t>
  </si>
  <si>
    <t>C 09.01.a_0100_0010_999|3</t>
  </si>
  <si>
    <t>C 09.01.a_0100_0075_999|3</t>
  </si>
  <si>
    <t>C 09.01.a_0100_0090_999|3</t>
  </si>
  <si>
    <t>C 09.01.a_0100_0050_999|3+C 09.01.a_0100_0055_999|3</t>
  </si>
  <si>
    <t>C 09.01.a_0110_0010_999|3</t>
  </si>
  <si>
    <t>C 09.01.a_0110_0075_999|3</t>
  </si>
  <si>
    <t>C 09.01.a_0110_0090_999|3</t>
  </si>
  <si>
    <t>C 09.01.a_0120_0010_999|3</t>
  </si>
  <si>
    <t>C 09.01.a_0120_0075_999|3</t>
  </si>
  <si>
    <t>C 09.01.a_0120_0090_999|3</t>
  </si>
  <si>
    <t>C 09.01.a_0130_0010_999|3</t>
  </si>
  <si>
    <t>C 09.01.a_0130_0075_999|3</t>
  </si>
  <si>
    <t>C 09.01.a_0130_0090_999|3</t>
  </si>
  <si>
    <t>C 09.01.a_0140_0010_999|3</t>
  </si>
  <si>
    <t>C 09.01.a_0140_0075_999|3</t>
  </si>
  <si>
    <t>C 09.01.a_0140_0090_999|3</t>
  </si>
  <si>
    <t>C 09.01.a_0150_0010_999|3</t>
  </si>
  <si>
    <t>C 09.01.a_0150_0075_999|3</t>
  </si>
  <si>
    <t>C 09.01.a_0150_0090_999|3</t>
  </si>
  <si>
    <t>C 09.01.a_0160_0010_999|3</t>
  </si>
  <si>
    <t>C 09.01.a_0160_0075_999|3</t>
  </si>
  <si>
    <t>C 09.01.a_0160_0090_999|3</t>
  </si>
  <si>
    <t>C 09.01.a_0010_0050_999|3+C 09.01.a_0010_0055_999|3+C 09.01.a_0020_0050_999|3+C 09.01.a_0020_0055_999|3+C 09.01.a_0030_0050_999|3+C 09.01.a_0030_0055_999|3+C 09.01.a_0040_0050_999|3+C 09.01.a_0040_0055_999|3+C 09.01.a_0050_0050_999|3+C 09.01.a_0050_0055_999|3+C 09.01.a_0060_0050_999|3+C 09.01.a_0060_0055_999|3+C 09.01.a_0070_0050_999|3+C 09.01.a_0070_0055_999|3+C 09.01.a_0080_0050_999|3+C 09.01.a_0080_0055_999|3+C 09.01.a_0090_0050_999|3+C 09.01.a_0090_0055_999|3+C 09.01.a_0100_0050_999|3+C 09.01.a_0100_0055_999|3+C 09.01.a_0110_0050_999|3+C 09.01.a_0110_0055_999|3+C 09.01.a_0120_0050_999|3+C 09.01.a_0120_0055_999|3+C 09.01.a_0130_0050_999|3+C 09.01.a_0130_0055_999|3+C 09.01.a_0140_0050_999|3+C 09.01.a_0140_0055_999|3+C 09.01.a_0150_0050_999|3+C 09.01.a_0150_0055_999|3+C 09.01.a_0160_0050_999|3+C 09.01.a_0160_0055_999|3</t>
  </si>
  <si>
    <t>C 09.01.a_0010_0010_999|4</t>
  </si>
  <si>
    <t>C 09.01.a_0010_0075_999|4</t>
  </si>
  <si>
    <t>C 09.01.a_0010_0090_999|4</t>
  </si>
  <si>
    <t>C 09.01.a_0020_0010_999|4</t>
  </si>
  <si>
    <t>C 09.01.a_0020_0075_999|4</t>
  </si>
  <si>
    <t>C 09.01.a_0020_0090_999|4</t>
  </si>
  <si>
    <t>C 09.01.a_0030_0010_999|4</t>
  </si>
  <si>
    <t>C 09.01.a_0030_0075_999|4</t>
  </si>
  <si>
    <t>C 09.01.a_0030_0090_999|4</t>
  </si>
  <si>
    <t>C 09.01.a_0040_0010_999|4</t>
  </si>
  <si>
    <t>C 09.01.a_0040_0075_999|4</t>
  </si>
  <si>
    <t>C 09.01.a_0040_0090_999|4</t>
  </si>
  <si>
    <t>C 09.01.a_0050_0010_999|4</t>
  </si>
  <si>
    <t>C 09.01.a_0050_0075_999|4</t>
  </si>
  <si>
    <t>C 09.01.a_0050_0090_999|4</t>
  </si>
  <si>
    <t>C 09.01.a_0060_0010_999|4</t>
  </si>
  <si>
    <t>C 09.01.a_0060_0075_999|4</t>
  </si>
  <si>
    <t>C 09.01.a_0060_0090_999|4</t>
  </si>
  <si>
    <t>C 09.01.a_0070_0010_999|4</t>
  </si>
  <si>
    <t>C 09.01.a_0070_0075_999|4</t>
  </si>
  <si>
    <t>C 09.01.a_0070_0090_999|4</t>
  </si>
  <si>
    <t>C 09.01.a_0075_0010_999|4</t>
  </si>
  <si>
    <t>C 09.01.a_0075_0075_999|4</t>
  </si>
  <si>
    <t>C 09.01.a_0075_0090_999|4</t>
  </si>
  <si>
    <t>C 09.01.a_0080_0010_999|4</t>
  </si>
  <si>
    <t>C 09.01.a_0080_0075_999|4</t>
  </si>
  <si>
    <t>C 09.01.a_0080_0090_999|4</t>
  </si>
  <si>
    <t>C 09.01.a_0085_0010_999|4</t>
  </si>
  <si>
    <t>C 09.01.a_0085_0075_999|4</t>
  </si>
  <si>
    <t>C 09.01.a_0085_0090_999|4</t>
  </si>
  <si>
    <t>C 09.01.a_0090_0010_999|4</t>
  </si>
  <si>
    <t>C 09.01.a_0090_0075_999|4</t>
  </si>
  <si>
    <t>C 09.01.a_0090_0090_999|4</t>
  </si>
  <si>
    <t>C 09.01.a_0095_0010_999|4</t>
  </si>
  <si>
    <t>C 09.01.a_0095_0075_999|4</t>
  </si>
  <si>
    <t>C 09.01.a_0095_0090_999|4</t>
  </si>
  <si>
    <t>C 09.01.a_0100_0010_999|4</t>
  </si>
  <si>
    <t>C 09.01.a_0100_0075_999|4</t>
  </si>
  <si>
    <t>C 09.01.a_0100_0090_999|4</t>
  </si>
  <si>
    <t>C 09.01.a_0100_0050_999|4+C 09.01.a_0100_0055_999|4</t>
  </si>
  <si>
    <t>C 09.01.a_0110_0010_999|4</t>
  </si>
  <si>
    <t>C 09.01.a_0110_0075_999|4</t>
  </si>
  <si>
    <t>C 09.01.a_0110_0090_999|4</t>
  </si>
  <si>
    <t>C 09.01.a_0120_0010_999|4</t>
  </si>
  <si>
    <t>C 09.01.a_0120_0075_999|4</t>
  </si>
  <si>
    <t>C 09.01.a_0120_0090_999|4</t>
  </si>
  <si>
    <t>C 09.01.a_0130_0010_999|4</t>
  </si>
  <si>
    <t>C 09.01.a_0130_0075_999|4</t>
  </si>
  <si>
    <t>C 09.01.a_0130_0090_999|4</t>
  </si>
  <si>
    <t>C 09.01.a_0140_0010_999|4</t>
  </si>
  <si>
    <t>C 09.01.a_0140_0075_999|4</t>
  </si>
  <si>
    <t>C 09.01.a_0140_0090_999|4</t>
  </si>
  <si>
    <t>C 09.01.a_0150_0010_999|4</t>
  </si>
  <si>
    <t>C 09.01.a_0150_0075_999|4</t>
  </si>
  <si>
    <t>C 09.01.a_0150_0090_999|4</t>
  </si>
  <si>
    <t>C 09.01.a_0160_0010_999|4</t>
  </si>
  <si>
    <t>C 09.01.a_0160_0075_999|4</t>
  </si>
  <si>
    <t>C 09.01.a_0160_0090_999|4</t>
  </si>
  <si>
    <t>C 09.01.a_0010_0050_999|4+C 09.01.a_0010_0055_999|4+C 09.01.a_0020_0050_999|4+C 09.01.a_0020_0055_999|4+C 09.01.a_0030_0050_999|4+C 09.01.a_0030_0055_999|4+C 09.01.a_0040_0050_999|4+C 09.01.a_0040_0055_999|4+C 09.01.a_0050_0050_999|4+C 09.01.a_0050_0055_999|4+C 09.01.a_0060_0050_999|4+C 09.01.a_0060_0055_999|4+C 09.01.a_0070_0050_999|4+C 09.01.a_0070_0055_999|4+C 09.01.a_0080_0050_999|4+C 09.01.a_0080_0055_999|4+C 09.01.a_0090_0050_999|4+C 09.01.a_0090_0055_999|4+C 09.01.a_0100_0050_999|4+C 09.01.a_0100_0055_999|4+C 09.01.a_0110_0050_999|4+C 09.01.a_0110_0055_999|4+C 09.01.a_0120_0050_999|4+C 09.01.a_0120_0055_999|4+C 09.01.a_0130_0050_999|4+C 09.01.a_0130_0055_999|4+C 09.01.a_0140_0050_999|4+C 09.01.a_0140_0055_999|4+C 09.01.a_0150_0050_999|4+C 09.01.a_0150_0055_999|4+C 09.01.a_0160_0050_999|4+C 09.01.a_0160_0055_999|4</t>
  </si>
  <si>
    <t>C 09.01.a_0010_0010_999|5</t>
  </si>
  <si>
    <t>C 09.01.a_0010_0075_999|5</t>
  </si>
  <si>
    <t>C 09.01.a_0010_0090_999|5</t>
  </si>
  <si>
    <t>C 09.01.a_0020_0010_999|5</t>
  </si>
  <si>
    <t>C 09.01.a_0020_0075_999|5</t>
  </si>
  <si>
    <t>C 09.01.a_0020_0090_999|5</t>
  </si>
  <si>
    <t>C 09.01.a_0030_0010_999|5</t>
  </si>
  <si>
    <t>C 09.01.a_0030_0075_999|5</t>
  </si>
  <si>
    <t>C 09.01.a_0030_0090_999|5</t>
  </si>
  <si>
    <t>C 09.01.a_0040_0010_999|5</t>
  </si>
  <si>
    <t>C 09.01.a_0040_0075_999|5</t>
  </si>
  <si>
    <t>C 09.01.a_0040_0090_999|5</t>
  </si>
  <si>
    <t>C 09.01.a_0050_0010_999|5</t>
  </si>
  <si>
    <t>C 09.01.a_0050_0075_999|5</t>
  </si>
  <si>
    <t>C 09.01.a_0050_0090_999|5</t>
  </si>
  <si>
    <t>C 09.01.a_0060_0010_999|5</t>
  </si>
  <si>
    <t>C 09.01.a_0060_0075_999|5</t>
  </si>
  <si>
    <t>C 09.01.a_0060_0090_999|5</t>
  </si>
  <si>
    <t>C 09.01.a_0070_0010_999|5</t>
  </si>
  <si>
    <t>C 09.01.a_0070_0075_999|5</t>
  </si>
  <si>
    <t>C 09.01.a_0070_0090_999|5</t>
  </si>
  <si>
    <t>C 09.01.a_0075_0010_999|5</t>
  </si>
  <si>
    <t>C 09.01.a_0075_0075_999|5</t>
  </si>
  <si>
    <t>C 09.01.a_0075_0090_999|5</t>
  </si>
  <si>
    <t>C 09.01.a_0080_0010_999|5</t>
  </si>
  <si>
    <t>C 09.01.a_0080_0075_999|5</t>
  </si>
  <si>
    <t>C 09.01.a_0080_0090_999|5</t>
  </si>
  <si>
    <t>C 09.01.a_0085_0010_999|5</t>
  </si>
  <si>
    <t>C 09.01.a_0085_0075_999|5</t>
  </si>
  <si>
    <t>C 09.01.a_0085_0090_999|5</t>
  </si>
  <si>
    <t>C 09.01.a_0090_0010_999|5</t>
  </si>
  <si>
    <t>C 09.01.a_0090_0075_999|5</t>
  </si>
  <si>
    <t>C 09.01.a_0090_0090_999|5</t>
  </si>
  <si>
    <t>C 09.01.a_0095_0010_999|5</t>
  </si>
  <si>
    <t>C 09.01.a_0095_0075_999|5</t>
  </si>
  <si>
    <t>C 09.01.a_0095_0090_999|5</t>
  </si>
  <si>
    <t>C 09.01.a_0100_0010_999|5</t>
  </si>
  <si>
    <t>C 09.01.a_0100_0075_999|5</t>
  </si>
  <si>
    <t>C 09.01.a_0100_0090_999|5</t>
  </si>
  <si>
    <t>C 09.01.a_0100_0050_999|5+C 09.01.a_0100_0055_999|5</t>
  </si>
  <si>
    <t>C 09.01.a_0110_0010_999|5</t>
  </si>
  <si>
    <t>C 09.01.a_0110_0075_999|5</t>
  </si>
  <si>
    <t>C 09.01.a_0110_0090_999|5</t>
  </si>
  <si>
    <t>C 09.01.a_0120_0010_999|5</t>
  </si>
  <si>
    <t>C 09.01.a_0120_0075_999|5</t>
  </si>
  <si>
    <t>C 09.01.a_0120_0090_999|5</t>
  </si>
  <si>
    <t>C 09.01.a_0130_0010_999|5</t>
  </si>
  <si>
    <t>C 09.01.a_0130_0075_999|5</t>
  </si>
  <si>
    <t>C 09.01.a_0130_0090_999|5</t>
  </si>
  <si>
    <t>C 09.01.a_0140_0010_999|5</t>
  </si>
  <si>
    <t>C 09.01.a_0140_0075_999|5</t>
  </si>
  <si>
    <t>C 09.01.a_0140_0090_999|5</t>
  </si>
  <si>
    <t>C 09.01.a_0150_0010_999|5</t>
  </si>
  <si>
    <t>C 09.01.a_0150_0075_999|5</t>
  </si>
  <si>
    <t>C 09.01.a_0150_0090_999|5</t>
  </si>
  <si>
    <t>C 09.01.a_0160_0010_999|5</t>
  </si>
  <si>
    <t>C 09.01.a_0160_0075_999|5</t>
  </si>
  <si>
    <t>C 09.01.a_0160_0090_999|5</t>
  </si>
  <si>
    <t>C 09.01.a_0010_0050_999|5+C 09.01.a_0010_0055_999|5+C 09.01.a_0020_0050_999|5+C 09.01.a_0020_0055_999|5+C 09.01.a_0030_0050_999|5+C 09.01.a_0030_0055_999|5+C 09.01.a_0040_0050_999|5+C 09.01.a_0040_0055_999|5+C 09.01.a_0050_0050_999|5+C 09.01.a_0050_0055_999|5+C 09.01.a_0060_0050_999|5+C 09.01.a_0060_0055_999|5+C 09.01.a_0070_0050_999|5+C 09.01.a_0070_0055_999|5+C 09.01.a_0080_0050_999|5+C 09.01.a_0080_0055_999|5+C 09.01.a_0090_0050_999|5+C 09.01.a_0090_0055_999|5+C 09.01.a_0100_0050_999|5+C 09.01.a_0100_0055_999|5+C 09.01.a_0110_0050_999|5+C 09.01.a_0110_0055_999|5+C 09.01.a_0120_0050_999|5+C 09.01.a_0120_0055_999|5+C 09.01.a_0130_0050_999|5+C 09.01.a_0130_0055_999|5+C 09.01.a_0140_0050_999|5+C 09.01.a_0140_0055_999|5+C 09.01.a_0150_0050_999|5+C 09.01.a_0150_0055_999|5+C 09.01.a_0160_0050_999|5+C 09.01.a_0160_0055_999|5</t>
  </si>
  <si>
    <t>C 09.01.a_0010_0010_999|6</t>
  </si>
  <si>
    <t>C 09.01.a_0010_0075_999|6</t>
  </si>
  <si>
    <t>C 09.01.a_0010_0090_999|6</t>
  </si>
  <si>
    <t>C 09.01.a_0020_0010_999|6</t>
  </si>
  <si>
    <t>C 09.01.a_0020_0075_999|6</t>
  </si>
  <si>
    <t>C 09.01.a_0020_0090_999|6</t>
  </si>
  <si>
    <t>C 09.01.a_0030_0010_999|6</t>
  </si>
  <si>
    <t>C 09.01.a_0030_0075_999|6</t>
  </si>
  <si>
    <t>C 09.01.a_0030_0090_999|6</t>
  </si>
  <si>
    <t>C 09.01.a_0040_0010_999|6</t>
  </si>
  <si>
    <t>C 09.01.a_0040_0075_999|6</t>
  </si>
  <si>
    <t>C 09.01.a_0040_0090_999|6</t>
  </si>
  <si>
    <t>C 09.01.a_0050_0010_999|6</t>
  </si>
  <si>
    <t>C 09.01.a_0050_0075_999|6</t>
  </si>
  <si>
    <t>C 09.01.a_0050_0090_999|6</t>
  </si>
  <si>
    <t>C 09.01.a_0060_0010_999|6</t>
  </si>
  <si>
    <t>C 09.01.a_0060_0075_999|6</t>
  </si>
  <si>
    <t>C 09.01.a_0060_0090_999|6</t>
  </si>
  <si>
    <t>C 09.01.a_0070_0010_999|6</t>
  </si>
  <si>
    <t>C 09.01.a_0070_0075_999|6</t>
  </si>
  <si>
    <t>C 09.01.a_0070_0090_999|6</t>
  </si>
  <si>
    <t>C 09.01.a_0075_0010_999|6</t>
  </si>
  <si>
    <t>C 09.01.a_0075_0075_999|6</t>
  </si>
  <si>
    <t>C 09.01.a_0075_0090_999|6</t>
  </si>
  <si>
    <t>C 09.01.a_0080_0010_999|6</t>
  </si>
  <si>
    <t>C 09.01.a_0080_0075_999|6</t>
  </si>
  <si>
    <t>C 09.01.a_0080_0090_999|6</t>
  </si>
  <si>
    <t>C 09.01.a_0085_0010_999|6</t>
  </si>
  <si>
    <t>C 09.01.a_0085_0075_999|6</t>
  </si>
  <si>
    <t>C 09.01.a_0085_0090_999|6</t>
  </si>
  <si>
    <t>C 09.01.a_0090_0010_999|6</t>
  </si>
  <si>
    <t>C 09.01.a_0090_0075_999|6</t>
  </si>
  <si>
    <t>C 09.01.a_0090_0090_999|6</t>
  </si>
  <si>
    <t>C 09.01.a_0095_0010_999|6</t>
  </si>
  <si>
    <t>C 09.01.a_0095_0075_999|6</t>
  </si>
  <si>
    <t>C 09.01.a_0095_0090_999|6</t>
  </si>
  <si>
    <t>C 09.01.a_0100_0010_999|6</t>
  </si>
  <si>
    <t>C 09.01.a_0100_0075_999|6</t>
  </si>
  <si>
    <t>C 09.01.a_0100_0090_999|6</t>
  </si>
  <si>
    <t>C 09.01.a_0100_0050_999|6+C 09.01.a_0100_0055_999|6</t>
  </si>
  <si>
    <t>C 09.01.a_0110_0010_999|6</t>
  </si>
  <si>
    <t>C 09.01.a_0110_0075_999|6</t>
  </si>
  <si>
    <t>C 09.01.a_0110_0090_999|6</t>
  </si>
  <si>
    <t>C 09.01.a_0120_0010_999|6</t>
  </si>
  <si>
    <t>C 09.01.a_0120_0075_999|6</t>
  </si>
  <si>
    <t>C 09.01.a_0120_0090_999|6</t>
  </si>
  <si>
    <t>C 09.01.a_0130_0010_999|6</t>
  </si>
  <si>
    <t>C 09.01.a_0130_0075_999|6</t>
  </si>
  <si>
    <t>C 09.01.a_0130_0090_999|6</t>
  </si>
  <si>
    <t>C 09.01.a_0140_0010_999|6</t>
  </si>
  <si>
    <t>C 09.01.a_0140_0075_999|6</t>
  </si>
  <si>
    <t>C 09.01.a_0140_0090_999|6</t>
  </si>
  <si>
    <t>C 09.01.a_0150_0010_999|6</t>
  </si>
  <si>
    <t>C 09.01.a_0150_0075_999|6</t>
  </si>
  <si>
    <t>C 09.01.a_0150_0090_999|6</t>
  </si>
  <si>
    <t>C 09.01.a_0160_0010_999|6</t>
  </si>
  <si>
    <t>C 09.01.a_0160_0075_999|6</t>
  </si>
  <si>
    <t>C 09.01.a_0160_0090_999|6</t>
  </si>
  <si>
    <t>C 09.01.a_0010_0050_999|6+C 09.01.a_0010_0055_999|6+C 09.01.a_0020_0050_999|6+C 09.01.a_0020_0055_999|6+C 09.01.a_0030_0050_999|6+C 09.01.a_0030_0055_999|6+C 09.01.a_0040_0050_999|6+C 09.01.a_0040_0055_999|6+C 09.01.a_0050_0050_999|6+C 09.01.a_0050_0055_999|6+C 09.01.a_0060_0050_999|6+C 09.01.a_0060_0055_999|6+C 09.01.a_0070_0050_999|6+C 09.01.a_0070_0055_999|6+C 09.01.a_0080_0050_999|6+C 09.01.a_0080_0055_999|6+C 09.01.a_0090_0050_999|6+C 09.01.a_0090_0055_999|6+C 09.01.a_0100_0050_999|6+C 09.01.a_0100_0055_999|6+C 09.01.a_0110_0050_999|6+C 09.01.a_0110_0055_999|6+C 09.01.a_0120_0050_999|6+C 09.01.a_0120_0055_999|6+C 09.01.a_0130_0050_999|6+C 09.01.a_0130_0055_999|6+C 09.01.a_0140_0050_999|6+C 09.01.a_0140_0055_999|6+C 09.01.a_0150_0050_999|6+C 09.01.a_0150_0055_999|6+C 09.01.a_0160_0050_999|6+C 09.01.a_0160_0055_999|6</t>
  </si>
  <si>
    <t>C 09.01.a_0010_0010_999|7</t>
  </si>
  <si>
    <t>C 09.01.a_0010_0075_999|7</t>
  </si>
  <si>
    <t>C 09.01.a_0010_0090_999|7</t>
  </si>
  <si>
    <t>C 09.01.a_0020_0010_999|7</t>
  </si>
  <si>
    <t>C 09.01.a_0020_0075_999|7</t>
  </si>
  <si>
    <t>C 09.01.a_0020_0090_999|7</t>
  </si>
  <si>
    <t>C 09.01.a_0030_0010_999|7</t>
  </si>
  <si>
    <t>C 09.01.a_0030_0075_999|7</t>
  </si>
  <si>
    <t>C 09.01.a_0030_0090_999|7</t>
  </si>
  <si>
    <t>C 09.01.a_0040_0010_999|7</t>
  </si>
  <si>
    <t>C 09.01.a_0040_0075_999|7</t>
  </si>
  <si>
    <t>C 09.01.a_0040_0090_999|7</t>
  </si>
  <si>
    <t>C 09.01.a_0050_0010_999|7</t>
  </si>
  <si>
    <t>C 09.01.a_0050_0075_999|7</t>
  </si>
  <si>
    <t>C 09.01.a_0050_0090_999|7</t>
  </si>
  <si>
    <t>C 09.01.a_0060_0010_999|7</t>
  </si>
  <si>
    <t>C 09.01.a_0060_0075_999|7</t>
  </si>
  <si>
    <t>C 09.01.a_0060_0090_999|7</t>
  </si>
  <si>
    <t>C 09.01.a_0070_0010_999|7</t>
  </si>
  <si>
    <t>C 09.01.a_0070_0075_999|7</t>
  </si>
  <si>
    <t>C 09.01.a_0070_0090_999|7</t>
  </si>
  <si>
    <t>C 09.01.a_0075_0010_999|7</t>
  </si>
  <si>
    <t>C 09.01.a_0075_0075_999|7</t>
  </si>
  <si>
    <t>C 09.01.a_0075_0090_999|7</t>
  </si>
  <si>
    <t>C 09.01.a_0080_0010_999|7</t>
  </si>
  <si>
    <t>C 09.01.a_0080_0075_999|7</t>
  </si>
  <si>
    <t>C 09.01.a_0080_0090_999|7</t>
  </si>
  <si>
    <t>C 09.01.a_0085_0010_999|7</t>
  </si>
  <si>
    <t>C 09.01.a_0085_0075_999|7</t>
  </si>
  <si>
    <t>C 09.01.a_0085_0090_999|7</t>
  </si>
  <si>
    <t>C 09.01.a_0090_0010_999|7</t>
  </si>
  <si>
    <t>C 09.01.a_0090_0075_999|7</t>
  </si>
  <si>
    <t>C 09.01.a_0090_0090_999|7</t>
  </si>
  <si>
    <t>C 09.01.a_0095_0010_999|7</t>
  </si>
  <si>
    <t>C 09.01.a_0095_0075_999|7</t>
  </si>
  <si>
    <t>C 09.01.a_0095_0090_999|7</t>
  </si>
  <si>
    <t>C 09.01.a_0100_0010_999|7</t>
  </si>
  <si>
    <t>C 09.01.a_0100_0075_999|7</t>
  </si>
  <si>
    <t>C 09.01.a_0100_0090_999|7</t>
  </si>
  <si>
    <t>C 09.01.a_0100_0050_999|7+C 09.01.a_0100_0055_999|7</t>
  </si>
  <si>
    <t>C 09.01.a_0110_0010_999|7</t>
  </si>
  <si>
    <t>C 09.01.a_0110_0075_999|7</t>
  </si>
  <si>
    <t>C 09.01.a_0110_0090_999|7</t>
  </si>
  <si>
    <t>C 09.01.a_0120_0010_999|7</t>
  </si>
  <si>
    <t>C 09.01.a_0120_0075_999|7</t>
  </si>
  <si>
    <t>C 09.01.a_0120_0090_999|7</t>
  </si>
  <si>
    <t>C 09.01.a_0130_0010_999|7</t>
  </si>
  <si>
    <t>C 09.01.a_0130_0075_999|7</t>
  </si>
  <si>
    <t>C 09.01.a_0130_0090_999|7</t>
  </si>
  <si>
    <t>C 09.01.a_0140_0010_999|7</t>
  </si>
  <si>
    <t>C 09.01.a_0140_0075_999|7</t>
  </si>
  <si>
    <t>C 09.01.a_0140_0090_999|7</t>
  </si>
  <si>
    <t>C 09.01.a_0150_0010_999|7</t>
  </si>
  <si>
    <t>C 09.01.a_0150_0075_999|7</t>
  </si>
  <si>
    <t>C 09.01.a_0150_0090_999|7</t>
  </si>
  <si>
    <t>C 09.01.a_0160_0010_999|7</t>
  </si>
  <si>
    <t>C 09.01.a_0160_0075_999|7</t>
  </si>
  <si>
    <t>C 09.01.a_0160_0090_999|7</t>
  </si>
  <si>
    <t>C 09.01.a_0010_0050_999|7+C 09.01.a_0010_0055_999|7+C 09.01.a_0020_0050_999|7+C 09.01.a_0020_0055_999|7+C 09.01.a_0030_0050_999|7+C 09.01.a_0030_0055_999|7+C 09.01.a_0040_0050_999|7+C 09.01.a_0040_0055_999|7+C 09.01.a_0050_0050_999|7+C 09.01.a_0050_0055_999|7+C 09.01.a_0060_0050_999|7+C 09.01.a_0060_0055_999|7+C 09.01.a_0070_0050_999|7+C 09.01.a_0070_0055_999|7+C 09.01.a_0080_0050_999|7+C 09.01.a_0080_0055_999|7+C 09.01.a_0090_0050_999|7+C 09.01.a_0090_0055_999|7+C 09.01.a_0100_0050_999|7+C 09.01.a_0100_0055_999|7+C 09.01.a_0110_0050_999|7+C 09.01.a_0110_0055_999|7+C 09.01.a_0120_0050_999|7+C 09.01.a_0120_0055_999|7+C 09.01.a_0130_0050_999|7+C 09.01.a_0130_0055_999|7+C 09.01.a_0140_0050_999|7+C 09.01.a_0140_0055_999|7+C 09.01.a_0150_0050_999|7+C 09.01.a_0150_0055_999|7+C 09.01.a_0160_0050_999|7+C 09.01.a_0160_0055_999|7</t>
  </si>
  <si>
    <t>C 09.01.a_0010_0010_999|8</t>
  </si>
  <si>
    <t>C 09.01.a_0010_0075_999|8</t>
  </si>
  <si>
    <t>C 09.01.a_0010_0090_999|8</t>
  </si>
  <si>
    <t>C 09.01.a_0020_0010_999|8</t>
  </si>
  <si>
    <t>C 09.01.a_0020_0075_999|8</t>
  </si>
  <si>
    <t>C 09.01.a_0020_0090_999|8</t>
  </si>
  <si>
    <t>C 09.01.a_0030_0010_999|8</t>
  </si>
  <si>
    <t>C 09.01.a_0030_0075_999|8</t>
  </si>
  <si>
    <t>C 09.01.a_0030_0090_999|8</t>
  </si>
  <si>
    <t>C 09.01.a_0040_0010_999|8</t>
  </si>
  <si>
    <t>C 09.01.a_0040_0075_999|8</t>
  </si>
  <si>
    <t>C 09.01.a_0040_0090_999|8</t>
  </si>
  <si>
    <t>C 09.01.a_0050_0010_999|8</t>
  </si>
  <si>
    <t>C 09.01.a_0050_0075_999|8</t>
  </si>
  <si>
    <t>C 09.01.a_0050_0090_999|8</t>
  </si>
  <si>
    <t>C 09.01.a_0060_0010_999|8</t>
  </si>
  <si>
    <t>C 09.01.a_0060_0075_999|8</t>
  </si>
  <si>
    <t>C 09.01.a_0060_0090_999|8</t>
  </si>
  <si>
    <t>C 09.01.a_0070_0010_999|8</t>
  </si>
  <si>
    <t>C 09.01.a_0070_0075_999|8</t>
  </si>
  <si>
    <t>C 09.01.a_0070_0090_999|8</t>
  </si>
  <si>
    <t>C 09.01.a_0075_0010_999|8</t>
  </si>
  <si>
    <t>C 09.01.a_0075_0075_999|8</t>
  </si>
  <si>
    <t>C 09.01.a_0075_0090_999|8</t>
  </si>
  <si>
    <t>C 09.01.a_0080_0010_999|8</t>
  </si>
  <si>
    <t>C 09.01.a_0080_0075_999|8</t>
  </si>
  <si>
    <t>C 09.01.a_0080_0090_999|8</t>
  </si>
  <si>
    <t>C 09.01.a_0085_0010_999|8</t>
  </si>
  <si>
    <t>C 09.01.a_0085_0075_999|8</t>
  </si>
  <si>
    <t>C 09.01.a_0085_0090_999|8</t>
  </si>
  <si>
    <t>C 09.01.a_0090_0010_999|8</t>
  </si>
  <si>
    <t>C 09.01.a_0090_0075_999|8</t>
  </si>
  <si>
    <t>C 09.01.a_0090_0090_999|8</t>
  </si>
  <si>
    <t>C 09.01.a_0095_0010_999|8</t>
  </si>
  <si>
    <t>C 09.01.a_0095_0075_999|8</t>
  </si>
  <si>
    <t>C 09.01.a_0095_0090_999|8</t>
  </si>
  <si>
    <t>C 09.01.a_0100_0010_999|8</t>
  </si>
  <si>
    <t>C 09.01.a_0100_0075_999|8</t>
  </si>
  <si>
    <t>C 09.01.a_0100_0090_999|8</t>
  </si>
  <si>
    <t>C 09.01.a_0100_0050_999|8+C 09.01.a_0100_0055_999|8</t>
  </si>
  <si>
    <t>C 09.01.a_0110_0010_999|8</t>
  </si>
  <si>
    <t>C 09.01.a_0110_0075_999|8</t>
  </si>
  <si>
    <t>C 09.01.a_0110_0090_999|8</t>
  </si>
  <si>
    <t>C 09.01.a_0120_0010_999|8</t>
  </si>
  <si>
    <t>C 09.01.a_0120_0075_999|8</t>
  </si>
  <si>
    <t>C 09.01.a_0120_0090_999|8</t>
  </si>
  <si>
    <t>C 09.01.a_0130_0010_999|8</t>
  </si>
  <si>
    <t>C 09.01.a_0130_0075_999|8</t>
  </si>
  <si>
    <t>C 09.01.a_0130_0090_999|8</t>
  </si>
  <si>
    <t>C 09.01.a_0140_0010_999|8</t>
  </si>
  <si>
    <t>C 09.01.a_0140_0075_999|8</t>
  </si>
  <si>
    <t>C 09.01.a_0140_0090_999|8</t>
  </si>
  <si>
    <t>C 09.01.a_0150_0010_999|8</t>
  </si>
  <si>
    <t>C 09.01.a_0150_0075_999|8</t>
  </si>
  <si>
    <t>C 09.01.a_0150_0090_999|8</t>
  </si>
  <si>
    <t>C 09.01.a_0160_0010_999|8</t>
  </si>
  <si>
    <t>C 09.01.a_0160_0075_999|8</t>
  </si>
  <si>
    <t>C 09.01.a_0160_0090_999|8</t>
  </si>
  <si>
    <t>C 09.01.a_0010_0050_999|8+C 09.01.a_0010_0055_999|8+C 09.01.a_0020_0050_999|8+C 09.01.a_0020_0055_999|8+C 09.01.a_0030_0050_999|8+C 09.01.a_0030_0055_999|8+C 09.01.a_0040_0050_999|8+C 09.01.a_0040_0055_999|8+C 09.01.a_0050_0050_999|8+C 09.01.a_0050_0055_999|8+C 09.01.a_0060_0050_999|8+C 09.01.a_0060_0055_999|8+C 09.01.a_0070_0050_999|8+C 09.01.a_0070_0055_999|8+C 09.01.a_0080_0050_999|8+C 09.01.a_0080_0055_999|8+C 09.01.a_0090_0050_999|8+C 09.01.a_0090_0055_999|8+C 09.01.a_0100_0050_999|8+C 09.01.a_0100_0055_999|8+C 09.01.a_0110_0050_999|8+C 09.01.a_0110_0055_999|8+C 09.01.a_0120_0050_999|8+C 09.01.a_0120_0055_999|8+C 09.01.a_0130_0050_999|8+C 09.01.a_0130_0055_999|8+C 09.01.a_0140_0050_999|8+C 09.01.a_0140_0055_999|8+C 09.01.a_0150_0050_999|8+C 09.01.a_0150_0055_999|8+C 09.01.a_0160_0050_999|8+C 09.01.a_0160_0055_999|8</t>
  </si>
  <si>
    <t>C 09.01.a_0010_0010_999|9</t>
  </si>
  <si>
    <t>C 09.01.a_0010_0075_999|9</t>
  </si>
  <si>
    <t>C 09.01.a_0010_0090_999|9</t>
  </si>
  <si>
    <t>C 09.01.a_0020_0010_999|9</t>
  </si>
  <si>
    <t>C 09.01.a_0020_0075_999|9</t>
  </si>
  <si>
    <t>C 09.01.a_0020_0090_999|9</t>
  </si>
  <si>
    <t>C 09.01.a_0030_0010_999|9</t>
  </si>
  <si>
    <t>C 09.01.a_0030_0075_999|9</t>
  </si>
  <si>
    <t>C 09.01.a_0030_0090_999|9</t>
  </si>
  <si>
    <t>C 09.01.a_0040_0010_999|9</t>
  </si>
  <si>
    <t>C 09.01.a_0040_0075_999|9</t>
  </si>
  <si>
    <t>C 09.01.a_0040_0090_999|9</t>
  </si>
  <si>
    <t>C 09.01.a_0050_0010_999|9</t>
  </si>
  <si>
    <t>C 09.01.a_0050_0075_999|9</t>
  </si>
  <si>
    <t>C 09.01.a_0050_0090_999|9</t>
  </si>
  <si>
    <t>C 09.01.a_0060_0010_999|9</t>
  </si>
  <si>
    <t>C 09.01.a_0060_0075_999|9</t>
  </si>
  <si>
    <t>C 09.01.a_0060_0090_999|9</t>
  </si>
  <si>
    <t>C 09.01.a_0070_0010_999|9</t>
  </si>
  <si>
    <t>C 09.01.a_0070_0075_999|9</t>
  </si>
  <si>
    <t>C 09.01.a_0070_0090_999|9</t>
  </si>
  <si>
    <t>C 09.01.a_0075_0010_999|9</t>
  </si>
  <si>
    <t>C 09.01.a_0075_0075_999|9</t>
  </si>
  <si>
    <t>C 09.01.a_0075_0090_999|9</t>
  </si>
  <si>
    <t>C 09.01.a_0080_0010_999|9</t>
  </si>
  <si>
    <t>C 09.01.a_0080_0075_999|9</t>
  </si>
  <si>
    <t>C 09.01.a_0080_0090_999|9</t>
  </si>
  <si>
    <t>C 09.01.a_0085_0010_999|9</t>
  </si>
  <si>
    <t>C 09.01.a_0085_0075_999|9</t>
  </si>
  <si>
    <t>C 09.01.a_0085_0090_999|9</t>
  </si>
  <si>
    <t>C 09.01.a_0090_0010_999|9</t>
  </si>
  <si>
    <t>C 09.01.a_0090_0075_999|9</t>
  </si>
  <si>
    <t>C 09.01.a_0090_0090_999|9</t>
  </si>
  <si>
    <t>C 09.01.a_0095_0010_999|9</t>
  </si>
  <si>
    <t>C 09.01.a_0095_0075_999|9</t>
  </si>
  <si>
    <t>C 09.01.a_0095_0090_999|9</t>
  </si>
  <si>
    <t>C 09.01.a_0100_0010_999|9</t>
  </si>
  <si>
    <t>C 09.01.a_0100_0075_999|9</t>
  </si>
  <si>
    <t>C 09.01.a_0100_0090_999|9</t>
  </si>
  <si>
    <t>C 09.01.a_0100_0050_999|9+C 09.01.a_0100_0055_999|9</t>
  </si>
  <si>
    <t>C 09.01.a_0110_0010_999|9</t>
  </si>
  <si>
    <t>C 09.01.a_0110_0075_999|9</t>
  </si>
  <si>
    <t>C 09.01.a_0110_0090_999|9</t>
  </si>
  <si>
    <t>C 09.01.a_0120_0010_999|9</t>
  </si>
  <si>
    <t>C 09.01.a_0120_0075_999|9</t>
  </si>
  <si>
    <t>C 09.01.a_0120_0090_999|9</t>
  </si>
  <si>
    <t>C 09.01.a_0130_0010_999|9</t>
  </si>
  <si>
    <t>C 09.01.a_0130_0075_999|9</t>
  </si>
  <si>
    <t>C 09.01.a_0130_0090_999|9</t>
  </si>
  <si>
    <t>C 09.01.a_0140_0010_999|9</t>
  </si>
  <si>
    <t>C 09.01.a_0140_0075_999|9</t>
  </si>
  <si>
    <t>C 09.01.a_0140_0090_999|9</t>
  </si>
  <si>
    <t>C 09.01.a_0150_0010_999|9</t>
  </si>
  <si>
    <t>C 09.01.a_0150_0075_999|9</t>
  </si>
  <si>
    <t>C 09.01.a_0150_0090_999|9</t>
  </si>
  <si>
    <t>C 09.01.a_0160_0010_999|9</t>
  </si>
  <si>
    <t>C 09.01.a_0160_0075_999|9</t>
  </si>
  <si>
    <t>C 09.01.a_0160_0090_999|9</t>
  </si>
  <si>
    <t>C 09.01.a_0010_0050_999|9+C 09.01.a_0010_0055_999|9+C 09.01.a_0020_0050_999|9+C 09.01.a_0020_0055_999|9+C 09.01.a_0030_0050_999|9+C 09.01.a_0030_0055_999|9+C 09.01.a_0040_0050_999|9+C 09.01.a_0040_0055_999|9+C 09.01.a_0050_0050_999|9+C 09.01.a_0050_0055_999|9+C 09.01.a_0060_0050_999|9+C 09.01.a_0060_0055_999|9+C 09.01.a_0070_0050_999|9+C 09.01.a_0070_0055_999|9+C 09.01.a_0080_0050_999|9+C 09.01.a_0080_0055_999|9+C 09.01.a_0090_0050_999|9+C 09.01.a_0090_0055_999|9+C 09.01.a_0100_0050_999|9+C 09.01.a_0100_0055_999|9+C 09.01.a_0110_0050_999|9+C 09.01.a_0110_0055_999|9+C 09.01.a_0120_0050_999|9+C 09.01.a_0120_0055_999|9+C 09.01.a_0130_0050_999|9+C 09.01.a_0130_0055_999|9+C 09.01.a_0140_0050_999|9+C 09.01.a_0140_0055_999|9+C 09.01.a_0150_0050_999|9+C 09.01.a_0150_0055_999|9+C 09.01.a_0160_0050_999|9+C 09.01.a_0160_0055_999|9</t>
  </si>
  <si>
    <t>C 09.01.a_0010_0010_999|10</t>
  </si>
  <si>
    <t>C 09.01.a_0010_0075_999|10</t>
  </si>
  <si>
    <t>C 09.01.a_0020_0010_999|10</t>
  </si>
  <si>
    <t>C 09.01.a_0020_0075_999|10</t>
  </si>
  <si>
    <t>C 09.01.a_0020_0090_999|10</t>
  </si>
  <si>
    <t>C 09.01.a_0030_0010_999|10</t>
  </si>
  <si>
    <t>C 09.01.a_0030_0075_999|10</t>
  </si>
  <si>
    <t>C 09.01.a_0030_0090_999|10</t>
  </si>
  <si>
    <t>C 09.01.a_0040_0010_999|10</t>
  </si>
  <si>
    <t>C 09.01.a_0040_0075_999|10</t>
  </si>
  <si>
    <t>C 09.01.a_0040_0090_999|10</t>
  </si>
  <si>
    <t>C 09.01.a_0050_0010_999|10</t>
  </si>
  <si>
    <t>C 09.01.a_0050_0075_999|10</t>
  </si>
  <si>
    <t>C 09.01.a_0050_0090_999|10</t>
  </si>
  <si>
    <t>C 09.01.a_0060_0010_999|10</t>
  </si>
  <si>
    <t>C 09.01.a_0060_0075_999|10</t>
  </si>
  <si>
    <t>C 09.01.a_0060_0090_999|10</t>
  </si>
  <si>
    <t>C 09.01.a_0070_0010_999|10</t>
  </si>
  <si>
    <t>C 09.01.a_0070_0075_999|10</t>
  </si>
  <si>
    <t>C 09.01.a_0070_0090_999|10</t>
  </si>
  <si>
    <t>C 09.01.a_0075_0010_999|10</t>
  </si>
  <si>
    <t>C 09.01.a_0075_0075_999|10</t>
  </si>
  <si>
    <t>C 09.01.a_0075_0090_999|10</t>
  </si>
  <si>
    <t>C 09.01.a_0080_0010_999|10</t>
  </si>
  <si>
    <t>C 09.01.a_0080_0075_999|10</t>
  </si>
  <si>
    <t>C 09.01.a_0080_0090_999|10</t>
  </si>
  <si>
    <t>C 09.01.a_0085_0010_999|10</t>
  </si>
  <si>
    <t>C 09.01.a_0085_0075_999|10</t>
  </si>
  <si>
    <t>C 09.01.a_0085_0090_999|10</t>
  </si>
  <si>
    <t>C 09.01.a_0090_0010_999|10</t>
  </si>
  <si>
    <t>C 09.01.a_0090_0075_999|10</t>
  </si>
  <si>
    <t>C 09.01.a_0090_0090_999|10</t>
  </si>
  <si>
    <t>C 09.01.a_0095_0010_999|10</t>
  </si>
  <si>
    <t>C 09.01.a_0095_0075_999|10</t>
  </si>
  <si>
    <t>C 09.01.a_0095_0090_999|10</t>
  </si>
  <si>
    <t>C 09.01.a_0100_0010_999|10</t>
  </si>
  <si>
    <t>C 09.01.a_0100_0075_999|10</t>
  </si>
  <si>
    <t>C 09.01.a_0100_0090_999|10</t>
  </si>
  <si>
    <t>C 09.01.a_0100_0050_999|10+C 09.01.a_0100_0055_999|10</t>
  </si>
  <si>
    <t>C 09.01.a_0110_0010_999|10</t>
  </si>
  <si>
    <t>C 09.01.a_0110_0075_999|10</t>
  </si>
  <si>
    <t>C 09.01.a_0110_0090_999|10</t>
  </si>
  <si>
    <t>C 09.01.a_0120_0010_999|10</t>
  </si>
  <si>
    <t>C 09.01.a_0120_0075_999|10</t>
  </si>
  <si>
    <t>C 09.01.a_0120_0090_999|10</t>
  </si>
  <si>
    <t>C 09.01.a_0130_0010_999|10</t>
  </si>
  <si>
    <t>C 09.01.a_0130_0075_999|10</t>
  </si>
  <si>
    <t>C 09.01.a_0130_0090_999|10</t>
  </si>
  <si>
    <t>C 09.01.a_0140_0010_999|10</t>
  </si>
  <si>
    <t>C 09.01.a_0140_0075_999|10</t>
  </si>
  <si>
    <t>C 09.01.a_0140_0090_999|10</t>
  </si>
  <si>
    <t>C 09.01.a_0150_0010_999|10</t>
  </si>
  <si>
    <t>C 09.01.a_0150_0075_999|10</t>
  </si>
  <si>
    <t>C 09.01.a_0150_0090_999|10</t>
  </si>
  <si>
    <t>C 09.01.a_0160_0010_999|10</t>
  </si>
  <si>
    <t>C 09.01.a_0160_0075_999|10</t>
  </si>
  <si>
    <t>C 09.01.a_0160_0090_999|10</t>
  </si>
  <si>
    <t>C 09.01.a_0010_0050_999|10+C 09.01.a_0010_0055_999|10+C 09.01.a_0020_0050_999|10+C 09.01.a_0020_0055_999|10+C 09.01.a_0030_0050_999|10+C 09.01.a_0030_0055_999|10+C 09.01.a_0040_0050_999|10+C 09.01.a_0040_0055_999|10+C 09.01.a_0050_0050_999|10+C 09.01.a_0050_0055_999|10+C 09.01.a_0060_0050_999|10+C 09.01.a_0060_0055_999|10+C 09.01.a_0070_0050_999|10+C 09.01.a_0070_0055_999|10+C 09.01.a_0080_0050_999|10+C 09.01.a_0080_0055_999|10+C 09.01.a_0090_0050_999|10+C 09.01.a_0090_0055_999|10+C 09.01.a_0100_0050_999|10+C 09.01.a_0100_0055_999|10+C 09.01.a_0110_0050_999|10+C 09.01.a_0110_0055_999|10+C 09.01.a_0120_0050_999|10+C 09.01.a_0120_0055_999|10+C 09.01.a_0130_0050_999|10+C 09.01.a_0130_0055_999|10+C 09.01.a_0140_0050_999|10+C 09.01.a_0140_0055_999|10+C 09.01.a_0150_0050_999|10+C 09.01.a_0150_0055_999|10+C 09.01.a_0160_0050_999|10+C 09.01.a_0160_0055_999|10</t>
  </si>
  <si>
    <t>C 09.02_0010_0030_999|0</t>
  </si>
  <si>
    <t>C 09.02_0010_0120_999|0</t>
  </si>
  <si>
    <t>C 09.02_0020_0030_999|0</t>
  </si>
  <si>
    <t>C 09.02_0020_0120_999|0</t>
  </si>
  <si>
    <t>C 09.02_0030_0030_999|0</t>
  </si>
  <si>
    <t>C 09.02_0030_0120_999|0</t>
  </si>
  <si>
    <t>C 09.02_0042_0030_999|0+C 09.02_0045_0030_999|0</t>
  </si>
  <si>
    <t>C 09.02_0042_0120_999|0+C 09.02_0045_0120_999|0</t>
  </si>
  <si>
    <t>C 09.02_0050_0030_999|0</t>
  </si>
  <si>
    <t>C 09.02_0050_0120_999|0</t>
  </si>
  <si>
    <t>C 09.02_0060_0030_999|0</t>
  </si>
  <si>
    <t>C 09.02_0060_0120_999|0</t>
  </si>
  <si>
    <t>C 09.02_0070_0030_999|0</t>
  </si>
  <si>
    <t>C 09.02_0070_0120_999|0</t>
  </si>
  <si>
    <t>C 09.02_0080_0030_999|0</t>
  </si>
  <si>
    <t>C 09.02_0080_0120_999|0</t>
  </si>
  <si>
    <t>C 09.02_0090_0030_999|0</t>
  </si>
  <si>
    <t>C 09.02_0090_0120_999|0</t>
  </si>
  <si>
    <t>C 09.02_0100_0030_999|0</t>
  </si>
  <si>
    <t>C 09.02_0100_0120_999|0</t>
  </si>
  <si>
    <t>C 09.02_0110_0030_999|0</t>
  </si>
  <si>
    <t>C 09.02_0110_0120_999|0</t>
  </si>
  <si>
    <t>C 09.02_0120_0030_999|0</t>
  </si>
  <si>
    <t>C 09.02_0120_0120_999|0</t>
  </si>
  <si>
    <t>C 09.02_0130_0030_999|0</t>
  </si>
  <si>
    <t>C 09.02_0130_0120_999|0</t>
  </si>
  <si>
    <t>C 09.02_0140_0010_999|0</t>
  </si>
  <si>
    <t>C 09.02_0140_0030_999|0</t>
  </si>
  <si>
    <t>C 09.02_0140_0125_999|0</t>
  </si>
  <si>
    <t>C 09.02_0140_0120_999|0</t>
  </si>
  <si>
    <t>C 09.02_0010_0010_999|1</t>
  </si>
  <si>
    <t>C 09.02_0010_0030_999|1</t>
  </si>
  <si>
    <t>C 09.02_0010_0105_999|1</t>
  </si>
  <si>
    <t>C 09.02_0010_0125_999|1</t>
  </si>
  <si>
    <t>C 09.02_0010_0120_999|1</t>
  </si>
  <si>
    <t>C 09.02_0010_0050_999|1+C 09.02_0010_0055_999|1</t>
  </si>
  <si>
    <t>C 09.02_0020_0010_999|1</t>
  </si>
  <si>
    <t>C 09.02_0020_0030_999|1</t>
  </si>
  <si>
    <t>C 09.02_0020_0105_999|1</t>
  </si>
  <si>
    <t>C 09.02_0020_0125_999|1</t>
  </si>
  <si>
    <t>C 09.02_0020_0120_999|1</t>
  </si>
  <si>
    <t>C 09.02_0020_0050_999|1+C 09.02_0020_0055_999|1</t>
  </si>
  <si>
    <t>C 09.02_0030_0010_999|1</t>
  </si>
  <si>
    <t>C 09.02_0030_0030_999|1</t>
  </si>
  <si>
    <t>C 09.02_0030_0105_999|1</t>
  </si>
  <si>
    <t>C 09.02_0030_0125_999|1</t>
  </si>
  <si>
    <t>C 09.02_0030_0120_999|1</t>
  </si>
  <si>
    <t>C 09.02_0030_0050_999|1+C 09.02_0030_0055_999|1</t>
  </si>
  <si>
    <t>C 09.02_0042_0010_999|1+C 09.02_0045_0010_999|1</t>
  </si>
  <si>
    <t>C 09.02_0042_0030_999|1+C 09.02_0045_0030_999|1</t>
  </si>
  <si>
    <t>C 09.02_0042_0105_999|1+C 09.02_0045_0105_999|1</t>
  </si>
  <si>
    <t>C 09.02_0042_0125_999|1+C 09.02_0045_0125_999|1</t>
  </si>
  <si>
    <t>C 09.02_0042_0120_999|1+C 09.02_0045_0120_999|1</t>
  </si>
  <si>
    <t>C 09.02_0042_0050_999|1+C 09.02_0045_0050_999|1+C 09.02_0042_0055_999|1+C 09.02_0045_0055_999|1</t>
  </si>
  <si>
    <t>C 09.02_0050_0010_999|1</t>
  </si>
  <si>
    <t>C 09.02_0050_0030_999|1</t>
  </si>
  <si>
    <t>C 09.02_0050_0105_999|1</t>
  </si>
  <si>
    <t>C 09.02_0050_0125_999|1</t>
  </si>
  <si>
    <t>C 09.02_0050_0120_999|1</t>
  </si>
  <si>
    <t>C 09.02_0050_0050_999|1+C 09.02_0050_0055_999|1</t>
  </si>
  <si>
    <t>C 09.02_0060_0010_999|1</t>
  </si>
  <si>
    <t>C 09.02_0060_0030_999|1</t>
  </si>
  <si>
    <t>C 09.02_0060_0105_999|1</t>
  </si>
  <si>
    <t>C 09.02_0060_0125_999|1</t>
  </si>
  <si>
    <t>C 09.02_0060_0120_999|1</t>
  </si>
  <si>
    <t>C 09.02_0060_0050_999|1+C 09.02_0060_0055_999|1</t>
  </si>
  <si>
    <t>C 09.02_0070_0010_999|1</t>
  </si>
  <si>
    <t>C 09.02_0070_0030_999|1</t>
  </si>
  <si>
    <t>C 09.02_0070_0105_999|1</t>
  </si>
  <si>
    <t>C 09.02_0070_0125_999|1</t>
  </si>
  <si>
    <t>C 09.02_0070_0120_999|1</t>
  </si>
  <si>
    <t>C 09.02_0070_0050_999|1+C 09.02_0070_0055_999|1</t>
  </si>
  <si>
    <t>C 09.02_0080_0010_999|1</t>
  </si>
  <si>
    <t>C 09.02_0080_0030_999|1</t>
  </si>
  <si>
    <t>C 09.02_0080_0105_999|1</t>
  </si>
  <si>
    <t>C 09.02_0080_0125_999|1</t>
  </si>
  <si>
    <t>C 09.02_0080_0120_999|1</t>
  </si>
  <si>
    <t>C 09.02_0080_0050_999|1+C 09.02_0080_0055_999|1</t>
  </si>
  <si>
    <t>C 09.02_0090_0010_999|1</t>
  </si>
  <si>
    <t>C 09.02_0090_0030_999|1</t>
  </si>
  <si>
    <t>C 09.02_0090_0105_999|1</t>
  </si>
  <si>
    <t>C 09.02_0090_0125_999|1</t>
  </si>
  <si>
    <t>C 09.02_0090_0120_999|1</t>
  </si>
  <si>
    <t>C 09.02_0090_0050_999|1+C 09.02_0090_0055_999|1</t>
  </si>
  <si>
    <t>C 09.02_0100_0010_999|1</t>
  </si>
  <si>
    <t>C 09.02_0100_0030_999|1</t>
  </si>
  <si>
    <t>C 09.02_0100_0105_999|1</t>
  </si>
  <si>
    <t>C 09.02_0100_0125_999|1</t>
  </si>
  <si>
    <t>C 09.02_0100_0120_999|1</t>
  </si>
  <si>
    <t>C 09.02_0100_0050_999|1+C 09.02_0100_0055_999|1</t>
  </si>
  <si>
    <t>C 09.02_0110_0010_999|1</t>
  </si>
  <si>
    <t>C 09.02_0110_0030_999|1</t>
  </si>
  <si>
    <t>C 09.02_0110_0105_999|1</t>
  </si>
  <si>
    <t>C 09.02_0110_0125_999|1</t>
  </si>
  <si>
    <t>C 09.02_0110_0120_999|1</t>
  </si>
  <si>
    <t>C 09.02_0110_0050_999|1+C 09.02_0110_0055_999|1</t>
  </si>
  <si>
    <t>C 09.02_0120_0010_999|1</t>
  </si>
  <si>
    <t>C 09.02_0120_0030_999|1</t>
  </si>
  <si>
    <t>C 09.02_0120_0105_999|1</t>
  </si>
  <si>
    <t>C 09.02_0120_0125_999|1</t>
  </si>
  <si>
    <t>C 09.02_0120_0120_999|1</t>
  </si>
  <si>
    <t>C 09.02_0120_0050_999|1+C 09.02_0120_0055_999|1</t>
  </si>
  <si>
    <t>C 09.02_0130_0010_999|1</t>
  </si>
  <si>
    <t>C 09.02_0130_0030_999|1</t>
  </si>
  <si>
    <t>C 09.02_0130_0105_999|1</t>
  </si>
  <si>
    <t>C 09.02_0130_0125_999|1</t>
  </si>
  <si>
    <t>C 09.02_0130_0120_999|1</t>
  </si>
  <si>
    <t>C 09.02_0130_0050_999|1+C 09.02_0130_0055_999|1</t>
  </si>
  <si>
    <t>C 09.02_0140_0010_999|1</t>
  </si>
  <si>
    <t>C 09.02_0140_0030_999|1</t>
  </si>
  <si>
    <t>C 09.02_0140_0105_999|1</t>
  </si>
  <si>
    <t>C 09.02_0140_0125_999|1</t>
  </si>
  <si>
    <t>C 09.02_0140_0120_999|1</t>
  </si>
  <si>
    <t>C 09.02_0140_0050_999|1+C 09.02_0140_0055_999|1</t>
  </si>
  <si>
    <t>C 09.02_0010_0010_999|2</t>
  </si>
  <si>
    <t>C 09.02_0010_0030_999|2</t>
  </si>
  <si>
    <t>C 09.02_0010_0105_999|2</t>
  </si>
  <si>
    <t>C 09.02_0010_0125_999|2</t>
  </si>
  <si>
    <t>C 09.02_0010_0120_999|2</t>
  </si>
  <si>
    <t>C 09.02_0010_0050_999|2+C 09.02_0010_0055_999|2</t>
  </si>
  <si>
    <t>C 09.02_0020_0010_999|2</t>
  </si>
  <si>
    <t>C 09.02_0020_0030_999|2</t>
  </si>
  <si>
    <t>C 09.02_0020_0105_999|2</t>
  </si>
  <si>
    <t>C 09.02_0020_0125_999|2</t>
  </si>
  <si>
    <t>C 09.02_0020_0120_999|2</t>
  </si>
  <si>
    <t>C 09.02_0020_0050_999|2+C 09.02_0020_0055_999|2</t>
  </si>
  <si>
    <t>C 09.02_0030_0010_999|2</t>
  </si>
  <si>
    <t>C 09.02_0030_0030_999|2</t>
  </si>
  <si>
    <t>C 09.02_0030_0105_999|2</t>
  </si>
  <si>
    <t>C 09.02_0030_0125_999|2</t>
  </si>
  <si>
    <t>C 09.02_0030_0120_999|2</t>
  </si>
  <si>
    <t>C 09.02_0030_0050_999|2+C 09.02_0030_0055_999|2</t>
  </si>
  <si>
    <t>C 09.02_0042_0010_999|2+C 09.02_0045_0010_999|2</t>
  </si>
  <si>
    <t>C 09.02_0042_0030_999|2+C 09.02_0045_0030_999|2</t>
  </si>
  <si>
    <t>C 09.02_0042_0105_999|2+C 09.02_0045_0105_999|2</t>
  </si>
  <si>
    <t>C 09.02_0042_0125_999|2+C 09.02_0045_0125_999|2</t>
  </si>
  <si>
    <t>C 09.02_0042_0120_999|2+C 09.02_0045_0120_999|2</t>
  </si>
  <si>
    <t>C 09.02_0042_0050_999|2+C 09.02_0045_0050_999|2+C 09.02_0042_0055_999|2+C 09.02_0045_0055_999|2</t>
  </si>
  <si>
    <t>C 09.02_0050_0010_999|2</t>
  </si>
  <si>
    <t>C 09.02_0050_0030_999|2</t>
  </si>
  <si>
    <t>C 09.02_0050_0105_999|2</t>
  </si>
  <si>
    <t>C 09.02_0050_0125_999|2</t>
  </si>
  <si>
    <t>C 09.02_0050_0120_999|2</t>
  </si>
  <si>
    <t>C 09.02_0050_0050_999|2+C 09.02_0050_0055_999|2</t>
  </si>
  <si>
    <t>C 09.02_0060_0010_999|2</t>
  </si>
  <si>
    <t>C 09.02_0060_0030_999|2</t>
  </si>
  <si>
    <t>C 09.02_0060_0105_999|2</t>
  </si>
  <si>
    <t>C 09.02_0060_0125_999|2</t>
  </si>
  <si>
    <t>C 09.02_0060_0120_999|2</t>
  </si>
  <si>
    <t>C 09.02_0060_0050_999|2+C 09.02_0060_0055_999|2</t>
  </si>
  <si>
    <t>C 09.02_0070_0010_999|2</t>
  </si>
  <si>
    <t>C 09.02_0070_0030_999|2</t>
  </si>
  <si>
    <t>C 09.02_0070_0105_999|2</t>
  </si>
  <si>
    <t>C 09.02_0070_0125_999|2</t>
  </si>
  <si>
    <t>C 09.02_0070_0120_999|2</t>
  </si>
  <si>
    <t>C 09.02_0070_0050_999|2+C 09.02_0070_0055_999|2</t>
  </si>
  <si>
    <t>C 09.02_0080_0010_999|2</t>
  </si>
  <si>
    <t>C 09.02_0080_0030_999|2</t>
  </si>
  <si>
    <t>C 09.02_0080_0105_999|2</t>
  </si>
  <si>
    <t>C 09.02_0080_0125_999|2</t>
  </si>
  <si>
    <t>C 09.02_0080_0120_999|2</t>
  </si>
  <si>
    <t>C 09.02_0080_0050_999|2+C 09.02_0080_0055_999|2</t>
  </si>
  <si>
    <t>C 09.02_0090_0010_999|2</t>
  </si>
  <si>
    <t>C 09.02_0090_0030_999|2</t>
  </si>
  <si>
    <t>C 09.02_0090_0105_999|2</t>
  </si>
  <si>
    <t>C 09.02_0090_0125_999|2</t>
  </si>
  <si>
    <t>C 09.02_0090_0120_999|2</t>
  </si>
  <si>
    <t>C 09.02_0090_0050_999|2+C 09.02_0090_0055_999|2</t>
  </si>
  <si>
    <t>C 09.02_0100_0010_999|2</t>
  </si>
  <si>
    <t>C 09.02_0100_0030_999|2</t>
  </si>
  <si>
    <t>C 09.02_0100_0105_999|2</t>
  </si>
  <si>
    <t>C 09.02_0100_0125_999|2</t>
  </si>
  <si>
    <t>C 09.02_0100_0120_999|2</t>
  </si>
  <si>
    <t>C 09.02_0100_0050_999|2+C 09.02_0100_0055_999|2</t>
  </si>
  <si>
    <t>C 09.02_0110_0010_999|2</t>
  </si>
  <si>
    <t>C 09.02_0110_0030_999|2</t>
  </si>
  <si>
    <t>C 09.02_0110_0105_999|2</t>
  </si>
  <si>
    <t>C 09.02_0110_0125_999|2</t>
  </si>
  <si>
    <t>C 09.02_0110_0120_999|2</t>
  </si>
  <si>
    <t>C 09.02_0110_0050_999|2+C 09.02_0110_0055_999|2</t>
  </si>
  <si>
    <t>C 09.02_0120_0010_999|2</t>
  </si>
  <si>
    <t>C 09.02_0120_0030_999|2</t>
  </si>
  <si>
    <t>C 09.02_0120_0105_999|2</t>
  </si>
  <si>
    <t>C 09.02_0120_0125_999|2</t>
  </si>
  <si>
    <t>C 09.02_0120_0120_999|2</t>
  </si>
  <si>
    <t>C 09.02_0120_0050_999|2+C 09.02_0120_0055_999|2</t>
  </si>
  <si>
    <t>C 09.02_0130_0010_999|2</t>
  </si>
  <si>
    <t>C 09.02_0130_0030_999|2</t>
  </si>
  <si>
    <t>C 09.02_0130_0105_999|2</t>
  </si>
  <si>
    <t>C 09.02_0130_0125_999|2</t>
  </si>
  <si>
    <t>C 09.02_0130_0120_999|2</t>
  </si>
  <si>
    <t>C 09.02_0130_0050_999|2+C 09.02_0130_0055_999|2</t>
  </si>
  <si>
    <t>C 09.02_0140_0010_999|2</t>
  </si>
  <si>
    <t>C 09.02_0140_0030_999|2</t>
  </si>
  <si>
    <t>C 09.02_0140_0105_999|2</t>
  </si>
  <si>
    <t>C 09.02_0140_0125_999|2</t>
  </si>
  <si>
    <t>C 09.02_0140_0120_999|2</t>
  </si>
  <si>
    <t>C 09.02_0140_0050_999|2+C 09.02_0140_0055_999|2</t>
  </si>
  <si>
    <t>C 09.02_0010_0010_999|3</t>
  </si>
  <si>
    <t>C 09.02_0010_0030_999|3</t>
  </si>
  <si>
    <t>C 09.02_0010_0105_999|3</t>
  </si>
  <si>
    <t>C 09.02_0010_0125_999|3</t>
  </si>
  <si>
    <t>C 09.02_0010_0120_999|3</t>
  </si>
  <si>
    <t>C 09.02_0010_0050_999|3+C 09.02_0010_0055_999|3</t>
  </si>
  <si>
    <t>C 09.02_0020_0010_999|3</t>
  </si>
  <si>
    <t>C 09.02_0020_0030_999|3</t>
  </si>
  <si>
    <t>C 09.02_0020_0105_999|3</t>
  </si>
  <si>
    <t>C 09.02_0020_0125_999|3</t>
  </si>
  <si>
    <t>C 09.02_0020_0120_999|3</t>
  </si>
  <si>
    <t>C 09.02_0020_0050_999|3+C 09.02_0020_0055_999|3</t>
  </si>
  <si>
    <t>C 09.02_0030_0010_999|3</t>
  </si>
  <si>
    <t>C 09.02_0030_0030_999|3</t>
  </si>
  <si>
    <t>C 09.02_0030_0105_999|3</t>
  </si>
  <si>
    <t>C 09.02_0030_0125_999|3</t>
  </si>
  <si>
    <t>C 09.02_0030_0120_999|3</t>
  </si>
  <si>
    <t>C 09.02_0030_0050_999|3+C 09.02_0030_0055_999|3</t>
  </si>
  <si>
    <t>C 09.02_0042_0010_999|3+C 09.02_0045_0010_999|3</t>
  </si>
  <si>
    <t>C 09.02_0042_0030_999|3+C 09.02_0045_0030_999|3</t>
  </si>
  <si>
    <t>C 09.02_0042_0105_999|3+C 09.02_0045_0105_999|3</t>
  </si>
  <si>
    <t>C 09.02_0042_0125_999|3+C 09.02_0045_0125_999|3</t>
  </si>
  <si>
    <t>C 09.02_0042_0120_999|3+C 09.02_0045_0120_999|3</t>
  </si>
  <si>
    <t>C 09.02_0042_0050_999|3+C 09.02_0045_0050_999|3+C 09.02_0042_0055_999|3+C 09.02_0045_0055_999|3</t>
  </si>
  <si>
    <t>C 09.02_0050_0010_999|3</t>
  </si>
  <si>
    <t>C 09.02_0050_0030_999|3</t>
  </si>
  <si>
    <t>C 09.02_0050_0105_999|3</t>
  </si>
  <si>
    <t>C 09.02_0050_0125_999|3</t>
  </si>
  <si>
    <t>C 09.02_0050_0120_999|3</t>
  </si>
  <si>
    <t>C 09.02_0050_0050_999|3+C 09.02_0050_0055_999|3</t>
  </si>
  <si>
    <t>C 09.02_0060_0010_999|3</t>
  </si>
  <si>
    <t>C 09.02_0060_0030_999|3</t>
  </si>
  <si>
    <t>C 09.02_0060_0105_999|3</t>
  </si>
  <si>
    <t>C 09.02_0060_0125_999|3</t>
  </si>
  <si>
    <t>C 09.02_0060_0120_999|3</t>
  </si>
  <si>
    <t>C 09.02_0060_0050_999|3+C 09.02_0060_0055_999|3</t>
  </si>
  <si>
    <t>C 09.02_0070_0010_999|3</t>
  </si>
  <si>
    <t>C 09.02_0070_0030_999|3</t>
  </si>
  <si>
    <t>C 09.02_0070_0105_999|3</t>
  </si>
  <si>
    <t>C 09.02_0070_0125_999|3</t>
  </si>
  <si>
    <t>C 09.02_0070_0120_999|3</t>
  </si>
  <si>
    <t>C 09.02_0070_0050_999|3+C 09.02_0070_0055_999|3</t>
  </si>
  <si>
    <t>C 09.02_0080_0010_999|3</t>
  </si>
  <si>
    <t>C 09.02_0080_0030_999|3</t>
  </si>
  <si>
    <t>C 09.02_0080_0105_999|3</t>
  </si>
  <si>
    <t>C 09.02_0080_0125_999|3</t>
  </si>
  <si>
    <t>C 09.02_0080_0120_999|3</t>
  </si>
  <si>
    <t>C 09.02_0080_0050_999|3+C 09.02_0080_0055_999|3</t>
  </si>
  <si>
    <t>C 09.02_0090_0010_999|3</t>
  </si>
  <si>
    <t>C 09.02_0090_0030_999|3</t>
  </si>
  <si>
    <t>C 09.02_0090_0105_999|3</t>
  </si>
  <si>
    <t>C 09.02_0090_0125_999|3</t>
  </si>
  <si>
    <t>C 09.02_0090_0120_999|3</t>
  </si>
  <si>
    <t>C 09.02_0090_0050_999|3+C 09.02_0090_0055_999|3</t>
  </si>
  <si>
    <t>C 09.02_0100_0010_999|3</t>
  </si>
  <si>
    <t>C 09.02_0100_0030_999|3</t>
  </si>
  <si>
    <t>C 09.02_0100_0105_999|3</t>
  </si>
  <si>
    <t>C 09.02_0100_0125_999|3</t>
  </si>
  <si>
    <t>C 09.02_0100_0120_999|3</t>
  </si>
  <si>
    <t>C 09.02_0100_0050_999|3+C 09.02_0100_0055_999|3</t>
  </si>
  <si>
    <t>C 09.02_0110_0010_999|3</t>
  </si>
  <si>
    <t>C 09.02_0110_0030_999|3</t>
  </si>
  <si>
    <t>C 09.02_0110_0105_999|3</t>
  </si>
  <si>
    <t>C 09.02_0110_0125_999|3</t>
  </si>
  <si>
    <t>C 09.02_0110_0120_999|3</t>
  </si>
  <si>
    <t>C 09.02_0110_0050_999|3+C 09.02_0110_0055_999|3</t>
  </si>
  <si>
    <t>C 09.02_0120_0010_999|3</t>
  </si>
  <si>
    <t>C 09.02_0120_0030_999|3</t>
  </si>
  <si>
    <t>C 09.02_0120_0105_999|3</t>
  </si>
  <si>
    <t>C 09.02_0120_0125_999|3</t>
  </si>
  <si>
    <t>C 09.02_0120_0120_999|3</t>
  </si>
  <si>
    <t>C 09.02_0120_0050_999|3+C 09.02_0120_0055_999|3</t>
  </si>
  <si>
    <t>C 09.02_0130_0010_999|3</t>
  </si>
  <si>
    <t>C 09.02_0130_0030_999|3</t>
  </si>
  <si>
    <t>C 09.02_0130_0105_999|3</t>
  </si>
  <si>
    <t>C 09.02_0130_0125_999|3</t>
  </si>
  <si>
    <t>C 09.02_0130_0120_999|3</t>
  </si>
  <si>
    <t>C 09.02_0130_0050_999|3+C 09.02_0130_0055_999|3</t>
  </si>
  <si>
    <t>C 09.02_0140_0010_999|3</t>
  </si>
  <si>
    <t>C 09.02_0140_0030_999|3</t>
  </si>
  <si>
    <t>C 09.02_0140_0105_999|3</t>
  </si>
  <si>
    <t>C 09.02_0140_0125_999|3</t>
  </si>
  <si>
    <t>C 09.02_0140_0120_999|3</t>
  </si>
  <si>
    <t>C 09.02_0140_0050_999|3+C 09.02_0140_0055_999|3</t>
  </si>
  <si>
    <t>C 09.02_0010_0010_999|4</t>
  </si>
  <si>
    <t>C 09.02_0010_0030_999|4</t>
  </si>
  <si>
    <t>C 09.02_0010_0105_999|4</t>
  </si>
  <si>
    <t>C 09.02_0010_0125_999|4</t>
  </si>
  <si>
    <t>C 09.02_0010_0120_999|4</t>
  </si>
  <si>
    <t>C 09.02_0010_0050_999|4+C 09.02_0010_0055_999|4</t>
  </si>
  <si>
    <t>C 09.02_0020_0010_999|4</t>
  </si>
  <si>
    <t>C 09.02_0020_0030_999|4</t>
  </si>
  <si>
    <t>C 09.02_0020_0105_999|4</t>
  </si>
  <si>
    <t>C 09.02_0020_0125_999|4</t>
  </si>
  <si>
    <t>C 09.02_0020_0120_999|4</t>
  </si>
  <si>
    <t>C 09.02_0020_0050_999|4+C 09.02_0020_0055_999|4</t>
  </si>
  <si>
    <t>C 09.02_0030_0010_999|4</t>
  </si>
  <si>
    <t>C 09.02_0030_0030_999|4</t>
  </si>
  <si>
    <t>C 09.02_0030_0105_999|4</t>
  </si>
  <si>
    <t>C 09.02_0030_0125_999|4</t>
  </si>
  <si>
    <t>C 09.02_0030_0120_999|4</t>
  </si>
  <si>
    <t>C 09.02_0030_0050_999|4+C 09.02_0030_0055_999|4</t>
  </si>
  <si>
    <t>C 09.02_0042_0010_999|4+C 09.02_0045_0010_999|4</t>
  </si>
  <si>
    <t>C 09.02_0042_0030_999|4+C 09.02_0045_0030_999|4</t>
  </si>
  <si>
    <t>C 09.02_0042_0105_999|4+C 09.02_0045_0105_999|4</t>
  </si>
  <si>
    <t>C 09.02_0042_0125_999|4+C 09.02_0045_0125_999|4</t>
  </si>
  <si>
    <t>C 09.02_0042_0120_999|4+C 09.02_0045_0120_999|4</t>
  </si>
  <si>
    <t>C 09.02_0042_0050_999|4+C 09.02_0045_0050_999|4+C 09.02_0042_0055_999|4+C 09.02_0045_0055_999|4</t>
  </si>
  <si>
    <t>C 09.02_0050_0010_999|4</t>
  </si>
  <si>
    <t>C 09.02_0050_0030_999|4</t>
  </si>
  <si>
    <t>C 09.02_0050_0105_999|4</t>
  </si>
  <si>
    <t>C 09.02_0050_0125_999|4</t>
  </si>
  <si>
    <t>C 09.02_0050_0120_999|4</t>
  </si>
  <si>
    <t>C 09.02_0050_0050_999|4+C 09.02_0050_0055_999|4</t>
  </si>
  <si>
    <t>C 09.02_0060_0010_999|4</t>
  </si>
  <si>
    <t>C 09.02_0060_0030_999|4</t>
  </si>
  <si>
    <t>C 09.02_0060_0105_999|4</t>
  </si>
  <si>
    <t>C 09.02_0060_0125_999|4</t>
  </si>
  <si>
    <t>C 09.02_0060_0120_999|4</t>
  </si>
  <si>
    <t>C 09.02_0060_0050_999|4+C 09.02_0060_0055_999|4</t>
  </si>
  <si>
    <t>C 09.02_0070_0010_999|4</t>
  </si>
  <si>
    <t>C 09.02_0070_0030_999|4</t>
  </si>
  <si>
    <t>C 09.02_0070_0105_999|4</t>
  </si>
  <si>
    <t>C 09.02_0070_0125_999|4</t>
  </si>
  <si>
    <t>C 09.02_0070_0120_999|4</t>
  </si>
  <si>
    <t>C 09.02_0070_0050_999|4+C 09.02_0070_0055_999|4</t>
  </si>
  <si>
    <t>C 09.02_0080_0010_999|4</t>
  </si>
  <si>
    <t>C 09.02_0080_0030_999|4</t>
  </si>
  <si>
    <t>C 09.02_0080_0105_999|4</t>
  </si>
  <si>
    <t>C 09.02_0080_0125_999|4</t>
  </si>
  <si>
    <t>C 09.02_0080_0120_999|4</t>
  </si>
  <si>
    <t>C 09.02_0080_0050_999|4+C 09.02_0080_0055_999|4</t>
  </si>
  <si>
    <t>C 09.02_0090_0010_999|4</t>
  </si>
  <si>
    <t>C 09.02_0090_0030_999|4</t>
  </si>
  <si>
    <t>C 09.02_0090_0105_999|4</t>
  </si>
  <si>
    <t>C 09.02_0090_0125_999|4</t>
  </si>
  <si>
    <t>C 09.02_0090_0120_999|4</t>
  </si>
  <si>
    <t>C 09.02_0090_0050_999|4+C 09.02_0090_0055_999|4</t>
  </si>
  <si>
    <t>C 09.02_0100_0010_999|4</t>
  </si>
  <si>
    <t>C 09.02_0100_0030_999|4</t>
  </si>
  <si>
    <t>C 09.02_0100_0105_999|4</t>
  </si>
  <si>
    <t>C 09.02_0100_0125_999|4</t>
  </si>
  <si>
    <t>C 09.02_0100_0120_999|4</t>
  </si>
  <si>
    <t>C 09.02_0100_0050_999|4+C 09.02_0100_0055_999|4</t>
  </si>
  <si>
    <t>C 09.02_0110_0010_999|4</t>
  </si>
  <si>
    <t>C 09.02_0110_0030_999|4</t>
  </si>
  <si>
    <t>C 09.02_0110_0105_999|4</t>
  </si>
  <si>
    <t>C 09.02_0110_0125_999|4</t>
  </si>
  <si>
    <t>C 09.02_0110_0120_999|4</t>
  </si>
  <si>
    <t>C 09.02_0110_0050_999|4+C 09.02_0110_0055_999|4</t>
  </si>
  <si>
    <t>C 09.02_0120_0010_999|4</t>
  </si>
  <si>
    <t>C 09.02_0120_0030_999|4</t>
  </si>
  <si>
    <t>C 09.02_0120_0105_999|4</t>
  </si>
  <si>
    <t>C 09.02_0120_0125_999|4</t>
  </si>
  <si>
    <t>C 09.02_0120_0120_999|4</t>
  </si>
  <si>
    <t>C 09.02_0120_0050_999|4+C 09.02_0120_0055_999|4</t>
  </si>
  <si>
    <t>C 09.02_0130_0010_999|4</t>
  </si>
  <si>
    <t>C 09.02_0130_0030_999|4</t>
  </si>
  <si>
    <t>C 09.02_0130_0105_999|4</t>
  </si>
  <si>
    <t>C 09.02_0130_0125_999|4</t>
  </si>
  <si>
    <t>C 09.02_0130_0120_999|4</t>
  </si>
  <si>
    <t>C 09.02_0130_0050_999|4+C 09.02_0130_0055_999|4</t>
  </si>
  <si>
    <t>C 09.02_0140_0010_999|4</t>
  </si>
  <si>
    <t>C 09.02_0140_0030_999|4</t>
  </si>
  <si>
    <t>C 09.02_0140_0105_999|4</t>
  </si>
  <si>
    <t>C 09.02_0140_0125_999|4</t>
  </si>
  <si>
    <t>C 09.02_0140_0120_999|4</t>
  </si>
  <si>
    <t>C 09.02_0140_0050_999|4+C 09.02_0140_0055_999|4</t>
  </si>
  <si>
    <t>C 09.02_0010_0010_999|5</t>
  </si>
  <si>
    <t>C 09.02_0010_0030_999|5</t>
  </si>
  <si>
    <t>C 09.02_0010_0105_999|5</t>
  </si>
  <si>
    <t>C 09.02_0010_0125_999|5</t>
  </si>
  <si>
    <t>C 09.02_0010_0120_999|5</t>
  </si>
  <si>
    <t>C 09.02_0010_0050_999|5+C 09.02_0010_0055_999|5</t>
  </si>
  <si>
    <t>C 09.02_0020_0010_999|5</t>
  </si>
  <si>
    <t>C 09.02_0020_0030_999|5</t>
  </si>
  <si>
    <t>C 09.02_0020_0105_999|5</t>
  </si>
  <si>
    <t>C 09.02_0020_0125_999|5</t>
  </si>
  <si>
    <t>C 09.02_0020_0120_999|5</t>
  </si>
  <si>
    <t>C 09.02_0020_0050_999|5+C 09.02_0020_0055_999|5</t>
  </si>
  <si>
    <t>C 09.02_0030_0010_999|5</t>
  </si>
  <si>
    <t>C 09.02_0030_0030_999|5</t>
  </si>
  <si>
    <t>C 09.02_0030_0105_999|5</t>
  </si>
  <si>
    <t>C 09.02_0030_0125_999|5</t>
  </si>
  <si>
    <t>C 09.02_0030_0120_999|5</t>
  </si>
  <si>
    <t>C 09.02_0030_0050_999|5+C 09.02_0030_0055_999|5</t>
  </si>
  <si>
    <t>C 09.02_0042_0010_999|5+C 09.02_0045_0010_999|5</t>
  </si>
  <si>
    <t>C 09.02_0042_0030_999|5+C 09.02_0045_0030_999|5</t>
  </si>
  <si>
    <t>C 09.02_0042_0105_999|5+C 09.02_0045_0105_999|5</t>
  </si>
  <si>
    <t>C 09.02_0042_0125_999|5+C 09.02_0045_0125_999|5</t>
  </si>
  <si>
    <t>C 09.02_0042_0120_999|5+C 09.02_0045_0120_999|5</t>
  </si>
  <si>
    <t>C 09.02_0042_0050_999|5+C 09.02_0045_0050_999|5+C 09.02_0042_0055_999|5+C 09.02_0045_0055_999|5</t>
  </si>
  <si>
    <t>C 09.02_0050_0010_999|5</t>
  </si>
  <si>
    <t>C 09.02_0050_0030_999|5</t>
  </si>
  <si>
    <t>C 09.02_0050_0105_999|5</t>
  </si>
  <si>
    <t>C 09.02_0050_0125_999|5</t>
  </si>
  <si>
    <t>C 09.02_0050_0120_999|5</t>
  </si>
  <si>
    <t>C 09.02_0050_0050_999|5+C 09.02_0050_0055_999|5</t>
  </si>
  <si>
    <t>C 09.02_0060_0010_999|5</t>
  </si>
  <si>
    <t>C 09.02_0060_0030_999|5</t>
  </si>
  <si>
    <t>C 09.02_0060_0105_999|5</t>
  </si>
  <si>
    <t>C 09.02_0060_0125_999|5</t>
  </si>
  <si>
    <t>C 09.02_0060_0120_999|5</t>
  </si>
  <si>
    <t>C 09.02_0060_0050_999|5+C 09.02_0060_0055_999|5</t>
  </si>
  <si>
    <t>C 09.02_0070_0010_999|5</t>
  </si>
  <si>
    <t>C 09.02_0070_0030_999|5</t>
  </si>
  <si>
    <t>C 09.02_0070_0105_999|5</t>
  </si>
  <si>
    <t>C 09.02_0070_0125_999|5</t>
  </si>
  <si>
    <t>C 09.02_0070_0120_999|5</t>
  </si>
  <si>
    <t>C 09.02_0070_0050_999|5+C 09.02_0070_0055_999|5</t>
  </si>
  <si>
    <t>C 09.02_0080_0010_999|5</t>
  </si>
  <si>
    <t>C 09.02_0080_0030_999|5</t>
  </si>
  <si>
    <t>C 09.02_0080_0105_999|5</t>
  </si>
  <si>
    <t>C 09.02_0080_0125_999|5</t>
  </si>
  <si>
    <t>C 09.02_0080_0120_999|5</t>
  </si>
  <si>
    <t>C 09.02_0080_0050_999|5+C 09.02_0080_0055_999|5</t>
  </si>
  <si>
    <t>C 09.02_0090_0010_999|5</t>
  </si>
  <si>
    <t>C 09.02_0090_0030_999|5</t>
  </si>
  <si>
    <t>C 09.02_0090_0105_999|5</t>
  </si>
  <si>
    <t>C 09.02_0090_0125_999|5</t>
  </si>
  <si>
    <t>C 09.02_0090_0120_999|5</t>
  </si>
  <si>
    <t>C 09.02_0090_0050_999|5+C 09.02_0090_0055_999|5</t>
  </si>
  <si>
    <t>C 09.02_0100_0010_999|5</t>
  </si>
  <si>
    <t>C 09.02_0100_0030_999|5</t>
  </si>
  <si>
    <t>C 09.02_0100_0105_999|5</t>
  </si>
  <si>
    <t>C 09.02_0100_0125_999|5</t>
  </si>
  <si>
    <t>C 09.02_0100_0120_999|5</t>
  </si>
  <si>
    <t>C 09.02_0100_0050_999|5+C 09.02_0100_0055_999|5</t>
  </si>
  <si>
    <t>C 09.02_0110_0010_999|5</t>
  </si>
  <si>
    <t>C 09.02_0110_0030_999|5</t>
  </si>
  <si>
    <t>C 09.02_0110_0105_999|5</t>
  </si>
  <si>
    <t>C 09.02_0110_0125_999|5</t>
  </si>
  <si>
    <t>C 09.02_0110_0120_999|5</t>
  </si>
  <si>
    <t>C 09.02_0110_0050_999|5+C 09.02_0110_0055_999|5</t>
  </si>
  <si>
    <t>C 09.02_0120_0010_999|5</t>
  </si>
  <si>
    <t>C 09.02_0120_0030_999|5</t>
  </si>
  <si>
    <t>C 09.02_0120_0105_999|5</t>
  </si>
  <si>
    <t>C 09.02_0120_0125_999|5</t>
  </si>
  <si>
    <t>C 09.02_0120_0120_999|5</t>
  </si>
  <si>
    <t>C 09.02_0120_0050_999|5+C 09.02_0120_0055_999|5</t>
  </si>
  <si>
    <t>C 09.02_0130_0010_999|5</t>
  </si>
  <si>
    <t>C 09.02_0130_0030_999|5</t>
  </si>
  <si>
    <t>C 09.02_0130_0105_999|5</t>
  </si>
  <si>
    <t>C 09.02_0130_0125_999|5</t>
  </si>
  <si>
    <t>C 09.02_0130_0120_999|5</t>
  </si>
  <si>
    <t>C 09.02_0130_0050_999|5+C 09.02_0130_0055_999|5</t>
  </si>
  <si>
    <t>C 09.02_0140_0010_999|5</t>
  </si>
  <si>
    <t>C 09.02_0140_0030_999|5</t>
  </si>
  <si>
    <t>C 09.02_0140_0105_999|5</t>
  </si>
  <si>
    <t>C 09.02_0140_0125_999|5</t>
  </si>
  <si>
    <t>C 09.02_0140_0120_999|5</t>
  </si>
  <si>
    <t>C 09.02_0140_0050_999|5+C 09.02_0140_0055_999|5</t>
  </si>
  <si>
    <t>C 09.02_0010_0010_999|6</t>
  </si>
  <si>
    <t>C 09.02_0010_0030_999|6</t>
  </si>
  <si>
    <t>C 09.02_0010_0105_999|6</t>
  </si>
  <si>
    <t>C 09.02_0010_0125_999|6</t>
  </si>
  <si>
    <t>C 09.02_0010_0120_999|6</t>
  </si>
  <si>
    <t>C 09.02_0010_0050_999|6+C 09.02_0010_0055_999|6</t>
  </si>
  <si>
    <t>C 09.02_0020_0010_999|6</t>
  </si>
  <si>
    <t>C 09.02_0020_0030_999|6</t>
  </si>
  <si>
    <t>C 09.02_0020_0105_999|6</t>
  </si>
  <si>
    <t>C 09.02_0020_0125_999|6</t>
  </si>
  <si>
    <t>C 09.02_0020_0120_999|6</t>
  </si>
  <si>
    <t>C 09.02_0020_0050_999|6+C 09.02_0020_0055_999|6</t>
  </si>
  <si>
    <t>C 09.02_0030_0010_999|6</t>
  </si>
  <si>
    <t>C 09.02_0030_0030_999|6</t>
  </si>
  <si>
    <t>C 09.02_0030_0105_999|6</t>
  </si>
  <si>
    <t>C 09.02_0030_0125_999|6</t>
  </si>
  <si>
    <t>C 09.02_0030_0120_999|6</t>
  </si>
  <si>
    <t>C 09.02_0030_0050_999|6+C 09.02_0030_0055_999|6</t>
  </si>
  <si>
    <t>C 09.02_0042_0010_999|6+C 09.02_0045_0010_999|6</t>
  </si>
  <si>
    <t>C 09.02_0042_0030_999|6+C 09.02_0045_0030_999|6</t>
  </si>
  <si>
    <t>C 09.02_0042_0105_999|6+C 09.02_0045_0105_999|6</t>
  </si>
  <si>
    <t>C 09.02_0042_0125_999|6+C 09.02_0045_0125_999|6</t>
  </si>
  <si>
    <t>C 09.02_0042_0120_999|6+C 09.02_0045_0120_999|6</t>
  </si>
  <si>
    <t>C 09.02_0042_0050_999|6+C 09.02_0045_0050_999|6+C 09.02_0042_0055_999|6+C 09.02_0045_0055_999|6</t>
  </si>
  <si>
    <t>C 09.02_0050_0010_999|6</t>
  </si>
  <si>
    <t>C 09.02_0050_0030_999|6</t>
  </si>
  <si>
    <t>C 09.02_0050_0105_999|6</t>
  </si>
  <si>
    <t>C 09.02_0050_0125_999|6</t>
  </si>
  <si>
    <t>C 09.02_0050_0120_999|6</t>
  </si>
  <si>
    <t>C 09.02_0050_0050_999|6+C 09.02_0050_0055_999|6</t>
  </si>
  <si>
    <t>C 09.02_0060_0010_999|6</t>
  </si>
  <si>
    <t>C 09.02_0060_0030_999|6</t>
  </si>
  <si>
    <t>C 09.02_0060_0105_999|6</t>
  </si>
  <si>
    <t>C 09.02_0060_0125_999|6</t>
  </si>
  <si>
    <t>C 09.02_0060_0120_999|6</t>
  </si>
  <si>
    <t>C 09.02_0060_0050_999|6+C 09.02_0060_0055_999|6</t>
  </si>
  <si>
    <t>C 09.02_0070_0010_999|6</t>
  </si>
  <si>
    <t>C 09.02_0070_0030_999|6</t>
  </si>
  <si>
    <t>C 09.02_0070_0105_999|6</t>
  </si>
  <si>
    <t>C 09.02_0070_0125_999|6</t>
  </si>
  <si>
    <t>C 09.02_0070_0120_999|6</t>
  </si>
  <si>
    <t>C 09.02_0070_0050_999|6+C 09.02_0070_0055_999|6</t>
  </si>
  <si>
    <t>C 09.02_0080_0010_999|6</t>
  </si>
  <si>
    <t>C 09.02_0080_0030_999|6</t>
  </si>
  <si>
    <t>C 09.02_0080_0105_999|6</t>
  </si>
  <si>
    <t>C 09.02_0080_0125_999|6</t>
  </si>
  <si>
    <t>C 09.02_0080_0120_999|6</t>
  </si>
  <si>
    <t>C 09.02_0080_0050_999|6+C 09.02_0080_0055_999|6</t>
  </si>
  <si>
    <t>C 09.02_0090_0010_999|6</t>
  </si>
  <si>
    <t>C 09.02_0090_0030_999|6</t>
  </si>
  <si>
    <t>C 09.02_0090_0105_999|6</t>
  </si>
  <si>
    <t>C 09.02_0090_0125_999|6</t>
  </si>
  <si>
    <t>C 09.02_0090_0120_999|6</t>
  </si>
  <si>
    <t>C 09.02_0090_0050_999|6+C 09.02_0090_0055_999|6</t>
  </si>
  <si>
    <t>C 09.02_0100_0010_999|6</t>
  </si>
  <si>
    <t>C 09.02_0100_0030_999|6</t>
  </si>
  <si>
    <t>C 09.02_0100_0105_999|6</t>
  </si>
  <si>
    <t>C 09.02_0100_0125_999|6</t>
  </si>
  <si>
    <t>C 09.02_0100_0120_999|6</t>
  </si>
  <si>
    <t>C 09.02_0100_0050_999|6+C 09.02_0100_0055_999|6</t>
  </si>
  <si>
    <t>C 09.02_0110_0010_999|6</t>
  </si>
  <si>
    <t>C 09.02_0110_0030_999|6</t>
  </si>
  <si>
    <t>C 09.02_0110_0105_999|6</t>
  </si>
  <si>
    <t>C 09.02_0110_0125_999|6</t>
  </si>
  <si>
    <t>C 09.02_0110_0120_999|6</t>
  </si>
  <si>
    <t>C 09.02_0110_0050_999|6+C 09.02_0110_0055_999|6</t>
  </si>
  <si>
    <t>C 09.02_0120_0010_999|6</t>
  </si>
  <si>
    <t>C 09.02_0120_0030_999|6</t>
  </si>
  <si>
    <t>C 09.02_0120_0105_999|6</t>
  </si>
  <si>
    <t>C 09.02_0120_0125_999|6</t>
  </si>
  <si>
    <t>C 09.02_0120_0120_999|6</t>
  </si>
  <si>
    <t>C 09.02_0120_0050_999|6+C 09.02_0120_0055_999|6</t>
  </si>
  <si>
    <t>C 09.02_0130_0010_999|6</t>
  </si>
  <si>
    <t>C 09.02_0130_0030_999|6</t>
  </si>
  <si>
    <t>C 09.02_0130_0105_999|6</t>
  </si>
  <si>
    <t>C 09.02_0130_0125_999|6</t>
  </si>
  <si>
    <t>C 09.02_0130_0120_999|6</t>
  </si>
  <si>
    <t>C 09.02_0130_0050_999|6+C 09.02_0130_0055_999|6</t>
  </si>
  <si>
    <t>C 09.02_0140_0010_999|6</t>
  </si>
  <si>
    <t>C 09.02_0140_0030_999|6</t>
  </si>
  <si>
    <t>C 09.02_0140_0105_999|6</t>
  </si>
  <si>
    <t>C 09.02_0140_0125_999|6</t>
  </si>
  <si>
    <t>C 09.02_0140_0120_999|6</t>
  </si>
  <si>
    <t>C 09.02_0140_0050_999|6+C 09.02_0140_0055_999|6</t>
  </si>
  <si>
    <t>C 09.02_0010_0010_999|7</t>
  </si>
  <si>
    <t>C 09.02_0010_0030_999|7</t>
  </si>
  <si>
    <t>C 09.02_0010_0105_999|7</t>
  </si>
  <si>
    <t>C 09.02_0010_0125_999|7</t>
  </si>
  <si>
    <t>C 09.02_0010_0120_999|7</t>
  </si>
  <si>
    <t>C 09.02_0010_0050_999|7+C 09.02_0010_0055_999|7</t>
  </si>
  <si>
    <t>C 09.02_0020_0010_999|7</t>
  </si>
  <si>
    <t>C 09.02_0020_0030_999|7</t>
  </si>
  <si>
    <t>C 09.02_0020_0105_999|7</t>
  </si>
  <si>
    <t>C 09.02_0020_0125_999|7</t>
  </si>
  <si>
    <t>C 09.02_0020_0120_999|7</t>
  </si>
  <si>
    <t>C 09.02_0020_0050_999|7+C 09.02_0020_0055_999|7</t>
  </si>
  <si>
    <t>C 09.02_0030_0010_999|7</t>
  </si>
  <si>
    <t>C 09.02_0030_0030_999|7</t>
  </si>
  <si>
    <t>C 09.02_0030_0105_999|7</t>
  </si>
  <si>
    <t>C 09.02_0030_0125_999|7</t>
  </si>
  <si>
    <t>C 09.02_0030_0120_999|7</t>
  </si>
  <si>
    <t>C 09.02_0030_0050_999|7+C 09.02_0030_0055_999|7</t>
  </si>
  <si>
    <t>C 09.02_0042_0010_999|7+C 09.02_0045_0010_999|7</t>
  </si>
  <si>
    <t>C 09.02_0042_0030_999|7+C 09.02_0045_0030_999|7</t>
  </si>
  <si>
    <t>C 09.02_0042_0105_999|7+C 09.02_0045_0105_999|7</t>
  </si>
  <si>
    <t>C 09.02_0042_0125_999|7+C 09.02_0045_0125_999|7</t>
  </si>
  <si>
    <t>C 09.02_0042_0120_999|7+C 09.02_0045_0120_999|7</t>
  </si>
  <si>
    <t>C 09.02_0042_0050_999|7+C 09.02_0045_0050_999|7+C 09.02_0042_0055_999|7+C 09.02_0045_0055_999|7</t>
  </si>
  <si>
    <t>C 09.02_0050_0010_999|7</t>
  </si>
  <si>
    <t>C 09.02_0050_0030_999|7</t>
  </si>
  <si>
    <t>C 09.02_0050_0105_999|7</t>
  </si>
  <si>
    <t>C 09.02_0050_0125_999|7</t>
  </si>
  <si>
    <t>C 09.02_0050_0120_999|7</t>
  </si>
  <si>
    <t>C 09.02_0050_0050_999|7+C 09.02_0050_0055_999|7</t>
  </si>
  <si>
    <t>C 09.02_0060_0010_999|7</t>
  </si>
  <si>
    <t>C 09.02_0060_0030_999|7</t>
  </si>
  <si>
    <t>C 09.02_0060_0105_999|7</t>
  </si>
  <si>
    <t>C 09.02_0060_0125_999|7</t>
  </si>
  <si>
    <t>C 09.02_0060_0120_999|7</t>
  </si>
  <si>
    <t>C 09.02_0060_0050_999|7+C 09.02_0060_0055_999|7</t>
  </si>
  <si>
    <t>C 09.02_0070_0010_999|7</t>
  </si>
  <si>
    <t>C 09.02_0070_0030_999|7</t>
  </si>
  <si>
    <t>C 09.02_0070_0105_999|7</t>
  </si>
  <si>
    <t>C 09.02_0070_0125_999|7</t>
  </si>
  <si>
    <t>C 09.02_0070_0120_999|7</t>
  </si>
  <si>
    <t>C 09.02_0070_0050_999|7+C 09.02_0070_0055_999|7</t>
  </si>
  <si>
    <t>C 09.02_0080_0010_999|7</t>
  </si>
  <si>
    <t>C 09.02_0080_0030_999|7</t>
  </si>
  <si>
    <t>C 09.02_0080_0105_999|7</t>
  </si>
  <si>
    <t>C 09.02_0080_0125_999|7</t>
  </si>
  <si>
    <t>C 09.02_0080_0120_999|7</t>
  </si>
  <si>
    <t>C 09.02_0080_0050_999|7+C 09.02_0080_0055_999|7</t>
  </si>
  <si>
    <t>C 09.02_0090_0010_999|7</t>
  </si>
  <si>
    <t>C 09.02_0090_0030_999|7</t>
  </si>
  <si>
    <t>C 09.02_0090_0105_999|7</t>
  </si>
  <si>
    <t>C 09.02_0090_0125_999|7</t>
  </si>
  <si>
    <t>C 09.02_0090_0120_999|7</t>
  </si>
  <si>
    <t>C 09.02_0090_0050_999|7+C 09.02_0090_0055_999|7</t>
  </si>
  <si>
    <t>C 09.02_0100_0010_999|7</t>
  </si>
  <si>
    <t>C 09.02_0100_0030_999|7</t>
  </si>
  <si>
    <t>C 09.02_0100_0105_999|7</t>
  </si>
  <si>
    <t>C 09.02_0100_0125_999|7</t>
  </si>
  <si>
    <t>C 09.02_0100_0120_999|7</t>
  </si>
  <si>
    <t>C 09.02_0100_0050_999|7+C 09.02_0100_0055_999|7</t>
  </si>
  <si>
    <t>C 09.02_0110_0010_999|7</t>
  </si>
  <si>
    <t>C 09.02_0110_0030_999|7</t>
  </si>
  <si>
    <t>C 09.02_0110_0105_999|7</t>
  </si>
  <si>
    <t>C 09.02_0110_0125_999|7</t>
  </si>
  <si>
    <t>C 09.02_0110_0120_999|7</t>
  </si>
  <si>
    <t>C 09.02_0110_0050_999|7+C 09.02_0110_0055_999|7</t>
  </si>
  <si>
    <t>C 09.02_0120_0010_999|7</t>
  </si>
  <si>
    <t>C 09.02_0120_0030_999|7</t>
  </si>
  <si>
    <t>C 09.02_0120_0105_999|7</t>
  </si>
  <si>
    <t>C 09.02_0120_0125_999|7</t>
  </si>
  <si>
    <t>C 09.02_0120_0120_999|7</t>
  </si>
  <si>
    <t>C 09.02_0120_0050_999|7+C 09.02_0120_0055_999|7</t>
  </si>
  <si>
    <t>C 09.02_0130_0010_999|7</t>
  </si>
  <si>
    <t>C 09.02_0130_0030_999|7</t>
  </si>
  <si>
    <t>C 09.02_0130_0105_999|7</t>
  </si>
  <si>
    <t>C 09.02_0130_0125_999|7</t>
  </si>
  <si>
    <t>C 09.02_0130_0120_999|7</t>
  </si>
  <si>
    <t>C 09.02_0130_0050_999|7+C 09.02_0130_0055_999|7</t>
  </si>
  <si>
    <t>C 09.02_0140_0010_999|7</t>
  </si>
  <si>
    <t>C 09.02_0140_0030_999|7</t>
  </si>
  <si>
    <t>C 09.02_0140_0105_999|7</t>
  </si>
  <si>
    <t>C 09.02_0140_0125_999|7</t>
  </si>
  <si>
    <t>C 09.02_0140_0120_999|7</t>
  </si>
  <si>
    <t>C 09.02_0140_0050_999|7+C 09.02_0140_0055_999|7</t>
  </si>
  <si>
    <t>C 09.02_0010_0010_999|8</t>
  </si>
  <si>
    <t>C 09.02_0010_0030_999|8</t>
  </si>
  <si>
    <t>C 09.02_0010_0105_999|8</t>
  </si>
  <si>
    <t>C 09.02_0010_0125_999|8</t>
  </si>
  <si>
    <t>C 09.02_0010_0120_999|8</t>
  </si>
  <si>
    <t>C 09.02_0010_0050_999|8+C 09.02_0010_0055_999|8</t>
  </si>
  <si>
    <t>C 09.02_0020_0010_999|8</t>
  </si>
  <si>
    <t>C 09.02_0020_0030_999|8</t>
  </si>
  <si>
    <t>C 09.02_0020_0105_999|8</t>
  </si>
  <si>
    <t>C 09.02_0020_0125_999|8</t>
  </si>
  <si>
    <t>C 09.02_0020_0120_999|8</t>
  </si>
  <si>
    <t>C 09.02_0020_0050_999|8+C 09.02_0020_0055_999|8</t>
  </si>
  <si>
    <t>C 09.02_0030_0010_999|8</t>
  </si>
  <si>
    <t>C 09.02_0030_0030_999|8</t>
  </si>
  <si>
    <t>C 09.02_0030_0105_999|8</t>
  </si>
  <si>
    <t>C 09.02_0030_0125_999|8</t>
  </si>
  <si>
    <t>C 09.02_0030_0120_999|8</t>
  </si>
  <si>
    <t>C 09.02_0030_0050_999|8+C 09.02_0030_0055_999|8</t>
  </si>
  <si>
    <t>C 09.02_0042_0010_999|8+C 09.02_0045_0010_999|8</t>
  </si>
  <si>
    <t>C 09.02_0042_0030_999|8+C 09.02_0045_0030_999|8</t>
  </si>
  <si>
    <t>C 09.02_0042_0105_999|8+C 09.02_0045_0105_999|8</t>
  </si>
  <si>
    <t>C 09.02_0042_0125_999|8+C 09.02_0045_0125_999|8</t>
  </si>
  <si>
    <t>C 09.02_0042_0120_999|8+C 09.02_0045_0120_999|8</t>
  </si>
  <si>
    <t>C 09.02_0042_0050_999|8+C 09.02_0045_0050_999|8+C 09.02_0042_0055_999|8+C 09.02_0045_0055_999|8</t>
  </si>
  <si>
    <t>C 09.02_0050_0010_999|8</t>
  </si>
  <si>
    <t>C 09.02_0050_0030_999|8</t>
  </si>
  <si>
    <t>C 09.02_0050_0105_999|8</t>
  </si>
  <si>
    <t>C 09.02_0050_0125_999|8</t>
  </si>
  <si>
    <t>C 09.02_0050_0120_999|8</t>
  </si>
  <si>
    <t>C 09.02_0050_0050_999|8+C 09.02_0050_0055_999|8</t>
  </si>
  <si>
    <t>C 09.02_0060_0010_999|8</t>
  </si>
  <si>
    <t>C 09.02_0060_0030_999|8</t>
  </si>
  <si>
    <t>C 09.02_0060_0105_999|8</t>
  </si>
  <si>
    <t>C 09.02_0060_0125_999|8</t>
  </si>
  <si>
    <t>C 09.02_0060_0120_999|8</t>
  </si>
  <si>
    <t>C 09.02_0060_0050_999|8+C 09.02_0060_0055_999|8</t>
  </si>
  <si>
    <t>C 09.02_0070_0010_999|8</t>
  </si>
  <si>
    <t>C 09.02_0070_0030_999|8</t>
  </si>
  <si>
    <t>C 09.02_0070_0105_999|8</t>
  </si>
  <si>
    <t>C 09.02_0070_0125_999|8</t>
  </si>
  <si>
    <t>C 09.02_0070_0120_999|8</t>
  </si>
  <si>
    <t>C 09.02_0070_0050_999|8+C 09.02_0070_0055_999|8</t>
  </si>
  <si>
    <t>C 09.02_0080_0010_999|8</t>
  </si>
  <si>
    <t>C 09.02_0080_0030_999|8</t>
  </si>
  <si>
    <t>C 09.02_0080_0105_999|8</t>
  </si>
  <si>
    <t>C 09.02_0080_0125_999|8</t>
  </si>
  <si>
    <t>C 09.02_0080_0120_999|8</t>
  </si>
  <si>
    <t>C 09.02_0080_0050_999|8+C 09.02_0080_0055_999|8</t>
  </si>
  <si>
    <t>C 09.02_0090_0010_999|8</t>
  </si>
  <si>
    <t>C 09.02_0090_0030_999|8</t>
  </si>
  <si>
    <t>C 09.02_0090_0105_999|8</t>
  </si>
  <si>
    <t>C 09.02_0090_0125_999|8</t>
  </si>
  <si>
    <t>C 09.02_0090_0120_999|8</t>
  </si>
  <si>
    <t>C 09.02_0090_0050_999|8+C 09.02_0090_0055_999|8</t>
  </si>
  <si>
    <t>C 09.02_0100_0010_999|8</t>
  </si>
  <si>
    <t>C 09.02_0100_0030_999|8</t>
  </si>
  <si>
    <t>C 09.02_0100_0105_999|8</t>
  </si>
  <si>
    <t>C 09.02_0100_0125_999|8</t>
  </si>
  <si>
    <t>C 09.02_0100_0120_999|8</t>
  </si>
  <si>
    <t>C 09.02_0100_0050_999|8+C 09.02_0100_0055_999|8</t>
  </si>
  <si>
    <t>C 09.02_0110_0010_999|8</t>
  </si>
  <si>
    <t>C 09.02_0110_0030_999|8</t>
  </si>
  <si>
    <t>C 09.02_0110_0105_999|8</t>
  </si>
  <si>
    <t>C 09.02_0110_0125_999|8</t>
  </si>
  <si>
    <t>C 09.02_0110_0120_999|8</t>
  </si>
  <si>
    <t>C 09.02_0110_0050_999|8+C 09.02_0110_0055_999|8</t>
  </si>
  <si>
    <t>C 09.02_0120_0010_999|8</t>
  </si>
  <si>
    <t>C 09.02_0120_0030_999|8</t>
  </si>
  <si>
    <t>C 09.02_0120_0105_999|8</t>
  </si>
  <si>
    <t>C 09.02_0120_0125_999|8</t>
  </si>
  <si>
    <t>C 09.02_0120_0120_999|8</t>
  </si>
  <si>
    <t>C 09.02_0120_0050_999|8+C 09.02_0120_0055_999|8</t>
  </si>
  <si>
    <t>C 09.02_0130_0010_999|8</t>
  </si>
  <si>
    <t>C 09.02_0130_0030_999|8</t>
  </si>
  <si>
    <t>C 09.02_0130_0105_999|8</t>
  </si>
  <si>
    <t>C 09.02_0130_0125_999|8</t>
  </si>
  <si>
    <t>C 09.02_0130_0120_999|8</t>
  </si>
  <si>
    <t>C 09.02_0130_0050_999|8+C 09.02_0130_0055_999|8</t>
  </si>
  <si>
    <t>C 09.02_0140_0010_999|8</t>
  </si>
  <si>
    <t>C 09.02_0140_0030_999|8</t>
  </si>
  <si>
    <t>C 09.02_0140_0105_999|8</t>
  </si>
  <si>
    <t>C 09.02_0140_0125_999|8</t>
  </si>
  <si>
    <t>C 09.02_0140_0120_999|8</t>
  </si>
  <si>
    <t>C 09.02_0140_0050_999|8+C 09.02_0140_0055_999|8</t>
  </si>
  <si>
    <t>C 09.02_0010_0010_999|9</t>
  </si>
  <si>
    <t>C 09.02_0010_0030_999|9</t>
  </si>
  <si>
    <t>C 09.02_0010_0105_999|9</t>
  </si>
  <si>
    <t>C 09.02_0010_0125_999|9</t>
  </si>
  <si>
    <t>C 09.02_0010_0120_999|9</t>
  </si>
  <si>
    <t>C 09.02_0010_0050_999|9+C 09.02_0010_0055_999|9</t>
  </si>
  <si>
    <t>C 09.02_0020_0010_999|9</t>
  </si>
  <si>
    <t>C 09.02_0020_0030_999|9</t>
  </si>
  <si>
    <t>C 09.02_0020_0105_999|9</t>
  </si>
  <si>
    <t>C 09.02_0020_0125_999|9</t>
  </si>
  <si>
    <t>C 09.02_0020_0120_999|9</t>
  </si>
  <si>
    <t>C 09.02_0020_0050_999|9+C 09.02_0020_0055_999|9</t>
  </si>
  <si>
    <t>C 09.02_0030_0010_999|9</t>
  </si>
  <si>
    <t>C 09.02_0030_0030_999|9</t>
  </si>
  <si>
    <t>C 09.02_0030_0105_999|9</t>
  </si>
  <si>
    <t>C 09.02_0030_0125_999|9</t>
  </si>
  <si>
    <t>C 09.02_0030_0120_999|9</t>
  </si>
  <si>
    <t>C 09.02_0030_0050_999|9+C 09.02_0030_0055_999|9</t>
  </si>
  <si>
    <t>C 09.02_0042_0010_999|9+C 09.02_0045_0010_999|9</t>
  </si>
  <si>
    <t>C 09.02_0042_0030_999|9+C 09.02_0045_0030_999|9</t>
  </si>
  <si>
    <t>C 09.02_0042_0105_999|9+C 09.02_0045_0105_999|9</t>
  </si>
  <si>
    <t>C 09.02_0042_0125_999|9+C 09.02_0045_0125_999|9</t>
  </si>
  <si>
    <t>C 09.02_0042_0120_999|9+C 09.02_0045_0120_999|9</t>
  </si>
  <si>
    <t>C 09.02_0042_0050_999|9+C 09.02_0045_0050_999|9+C 09.02_0042_0055_999|9+C 09.02_0045_0055_999|9</t>
  </si>
  <si>
    <t>C 09.02_0050_0010_999|9</t>
  </si>
  <si>
    <t>C 09.02_0050_0030_999|9</t>
  </si>
  <si>
    <t>C 09.02_0050_0105_999|9</t>
  </si>
  <si>
    <t>C 09.02_0050_0125_999|9</t>
  </si>
  <si>
    <t>C 09.02_0050_0120_999|9</t>
  </si>
  <si>
    <t>C 09.02_0050_0050_999|9+C 09.02_0050_0055_999|9</t>
  </si>
  <si>
    <t>C 09.02_0060_0010_999|9</t>
  </si>
  <si>
    <t>C 09.02_0060_0030_999|9</t>
  </si>
  <si>
    <t>C 09.02_0060_0105_999|9</t>
  </si>
  <si>
    <t>C 09.02_0060_0125_999|9</t>
  </si>
  <si>
    <t>C 09.02_0060_0120_999|9</t>
  </si>
  <si>
    <t>C 09.02_0060_0050_999|9+C 09.02_0060_0055_999|9</t>
  </si>
  <si>
    <t>C 09.02_0070_0010_999|9</t>
  </si>
  <si>
    <t>C 09.02_0070_0030_999|9</t>
  </si>
  <si>
    <t>C 09.02_0070_0105_999|9</t>
  </si>
  <si>
    <t>C 09.02_0070_0125_999|9</t>
  </si>
  <si>
    <t>C 09.02_0070_0120_999|9</t>
  </si>
  <si>
    <t>C 09.02_0070_0050_999|9+C 09.02_0070_0055_999|9</t>
  </si>
  <si>
    <t>C 09.02_0080_0010_999|9</t>
  </si>
  <si>
    <t>C 09.02_0080_0030_999|9</t>
  </si>
  <si>
    <t>C 09.02_0080_0105_999|9</t>
  </si>
  <si>
    <t>C 09.02_0080_0125_999|9</t>
  </si>
  <si>
    <t>C 09.02_0080_0120_999|9</t>
  </si>
  <si>
    <t>C 09.02_0080_0050_999|9+C 09.02_0080_0055_999|9</t>
  </si>
  <si>
    <t>C 09.02_0090_0010_999|9</t>
  </si>
  <si>
    <t>C 09.02_0090_0030_999|9</t>
  </si>
  <si>
    <t>C 09.02_0090_0105_999|9</t>
  </si>
  <si>
    <t>C 09.02_0090_0125_999|9</t>
  </si>
  <si>
    <t>C 09.02_0090_0120_999|9</t>
  </si>
  <si>
    <t>C 09.02_0090_0050_999|9+C 09.02_0090_0055_999|9</t>
  </si>
  <si>
    <t>C 09.02_0100_0010_999|9</t>
  </si>
  <si>
    <t>C 09.02_0100_0030_999|9</t>
  </si>
  <si>
    <t>C 09.02_0100_0105_999|9</t>
  </si>
  <si>
    <t>C 09.02_0100_0125_999|9</t>
  </si>
  <si>
    <t>C 09.02_0100_0120_999|9</t>
  </si>
  <si>
    <t>C 09.02_0100_0050_999|9+C 09.02_0100_0055_999|9</t>
  </si>
  <si>
    <t>C 09.02_0110_0010_999|9</t>
  </si>
  <si>
    <t>C 09.02_0110_0030_999|9</t>
  </si>
  <si>
    <t>C 09.02_0110_0105_999|9</t>
  </si>
  <si>
    <t>C 09.02_0110_0125_999|9</t>
  </si>
  <si>
    <t>C 09.02_0110_0120_999|9</t>
  </si>
  <si>
    <t>C 09.02_0110_0050_999|9+C 09.02_0110_0055_999|9</t>
  </si>
  <si>
    <t>C 09.02_0120_0010_999|9</t>
  </si>
  <si>
    <t>C 09.02_0120_0030_999|9</t>
  </si>
  <si>
    <t>C 09.02_0120_0105_999|9</t>
  </si>
  <si>
    <t>C 09.02_0120_0125_999|9</t>
  </si>
  <si>
    <t>C 09.02_0120_0120_999|9</t>
  </si>
  <si>
    <t>C 09.02_0120_0050_999|9+C 09.02_0120_0055_999|9</t>
  </si>
  <si>
    <t>C 09.02_0130_0010_999|9</t>
  </si>
  <si>
    <t>C 09.02_0130_0030_999|9</t>
  </si>
  <si>
    <t>C 09.02_0130_0105_999|9</t>
  </si>
  <si>
    <t>C 09.02_0130_0125_999|9</t>
  </si>
  <si>
    <t>C 09.02_0130_0120_999|9</t>
  </si>
  <si>
    <t>C 09.02_0130_0050_999|9+C 09.02_0130_0055_999|9</t>
  </si>
  <si>
    <t>C 09.02_0140_0010_999|9</t>
  </si>
  <si>
    <t>C 09.02_0140_0030_999|9</t>
  </si>
  <si>
    <t>C 09.02_0140_0105_999|9</t>
  </si>
  <si>
    <t>C 09.02_0140_0125_999|9</t>
  </si>
  <si>
    <t>C 09.02_0140_0120_999|9</t>
  </si>
  <si>
    <t>C 09.02_0140_0050_999|9+C 09.02_0140_0055_999|9</t>
  </si>
  <si>
    <t>C 09.02_0010_0010_999|10</t>
  </si>
  <si>
    <t>C 09.02_0010_0030_999|10</t>
  </si>
  <si>
    <t>C 09.02_0010_0105_999|10</t>
  </si>
  <si>
    <t>C 09.02_0010_0125_999|10</t>
  </si>
  <si>
    <t>C 09.02_0010_0120_999|10</t>
  </si>
  <si>
    <t>C 09.02_0010_0050_999|10+C 09.02_0010_0055_999|10</t>
  </si>
  <si>
    <t>C 09.02_0020_0010_999|10</t>
  </si>
  <si>
    <t>C 09.02_0020_0030_999|10</t>
  </si>
  <si>
    <t>C 09.02_0020_0105_999|10</t>
  </si>
  <si>
    <t>C 09.02_0020_0125_999|10</t>
  </si>
  <si>
    <t>C 09.02_0020_0120_999|10</t>
  </si>
  <si>
    <t>C 09.02_0020_0050_999|10+C 09.02_0020_0055_999|10</t>
  </si>
  <si>
    <t>C 09.02_0030_0010_999|10</t>
  </si>
  <si>
    <t>C 09.02_0030_0030_999|10</t>
  </si>
  <si>
    <t>C 09.02_0030_0105_999|10</t>
  </si>
  <si>
    <t>C 09.02_0030_0125_999|10</t>
  </si>
  <si>
    <t>C 09.02_0030_0120_999|10</t>
  </si>
  <si>
    <t>C 09.02_0030_0050_999|10+C 09.02_0030_0055_999|10</t>
  </si>
  <si>
    <t>C 09.02_0042_0010_999|10+C 09.02_0045_0010_999|10</t>
  </si>
  <si>
    <t>C 09.02_0042_0030_999|10+C 09.02_0045_0030_999|10</t>
  </si>
  <si>
    <t>C 09.02_0042_0105_999|10+C 09.02_0045_0105_999|10</t>
  </si>
  <si>
    <t>C 09.02_0042_0125_999|10+C 09.02_0045_0125_999|10</t>
  </si>
  <si>
    <t>C 09.02_0042_0120_999|10+C 09.02_0045_0120_999|10</t>
  </si>
  <si>
    <t>C 09.02_0042_0050_999|10+C 09.02_0045_0050_999|10+C 09.02_0042_0055_999|10+C 09.02_0045_0055_999|10</t>
  </si>
  <si>
    <t>C 09.02_0050_0010_999|10</t>
  </si>
  <si>
    <t>C 09.02_0050_0030_999|10</t>
  </si>
  <si>
    <t>C 09.02_0050_0105_999|10</t>
  </si>
  <si>
    <t>C 09.02_0050_0125_999|10</t>
  </si>
  <si>
    <t>C 09.02_0050_0120_999|10</t>
  </si>
  <si>
    <t>C 09.02_0050_0050_999|10+C 09.02_0050_0055_999|10</t>
  </si>
  <si>
    <t>C 09.02_0060_0010_999|10</t>
  </si>
  <si>
    <t>C 09.02_0060_0030_999|10</t>
  </si>
  <si>
    <t>C 09.02_0060_0105_999|10</t>
  </si>
  <si>
    <t>C 09.02_0060_0125_999|10</t>
  </si>
  <si>
    <t>C 09.02_0060_0120_999|10</t>
  </si>
  <si>
    <t>C 09.02_0060_0050_999|10+C 09.02_0060_0055_999|10</t>
  </si>
  <si>
    <t>C 09.02_0070_0010_999|10</t>
  </si>
  <si>
    <t>C 09.02_0070_0030_999|10</t>
  </si>
  <si>
    <t>C 09.02_0070_0105_999|10</t>
  </si>
  <si>
    <t>C 09.02_0070_0125_999|10</t>
  </si>
  <si>
    <t>C 09.02_0070_0120_999|10</t>
  </si>
  <si>
    <t>C 09.02_0070_0050_999|10+C 09.02_0070_0055_999|10</t>
  </si>
  <si>
    <t>C 09.02_0080_0010_999|10</t>
  </si>
  <si>
    <t>C 09.02_0080_0030_999|10</t>
  </si>
  <si>
    <t>C 09.02_0080_0105_999|10</t>
  </si>
  <si>
    <t>C 09.02_0080_0125_999|10</t>
  </si>
  <si>
    <t>C 09.02_0080_0120_999|10</t>
  </si>
  <si>
    <t>C 09.02_0080_0050_999|10+C 09.02_0080_0055_999|10</t>
  </si>
  <si>
    <t>C 09.02_0090_0010_999|10</t>
  </si>
  <si>
    <t>C 09.02_0090_0030_999|10</t>
  </si>
  <si>
    <t>C 09.02_0090_0105_999|10</t>
  </si>
  <si>
    <t>C 09.02_0090_0125_999|10</t>
  </si>
  <si>
    <t>C 09.02_0090_0120_999|10</t>
  </si>
  <si>
    <t>C 09.02_0090_0050_999|10+C 09.02_0090_0055_999|10</t>
  </si>
  <si>
    <t>C 09.02_0100_0010_999|10</t>
  </si>
  <si>
    <t>C 09.02_0100_0030_999|10</t>
  </si>
  <si>
    <t>C 09.02_0100_0105_999|10</t>
  </si>
  <si>
    <t>C 09.02_0100_0125_999|10</t>
  </si>
  <si>
    <t>C 09.02_0100_0120_999|10</t>
  </si>
  <si>
    <t>C 09.02_0100_0050_999|10+C 09.02_0100_0055_999|10</t>
  </si>
  <si>
    <t>C 09.02_0110_0010_999|10</t>
  </si>
  <si>
    <t>C 09.02_0110_0030_999|10</t>
  </si>
  <si>
    <t>C 09.02_0110_0105_999|10</t>
  </si>
  <si>
    <t>C 09.02_0110_0125_999|10</t>
  </si>
  <si>
    <t>C 09.02_0110_0120_999|10</t>
  </si>
  <si>
    <t>C 09.02_0110_0050_999|10+C 09.02_0110_0055_999|10</t>
  </si>
  <si>
    <t>C 09.02_0120_0010_999|10</t>
  </si>
  <si>
    <t>C 09.02_0120_0030_999|10</t>
  </si>
  <si>
    <t>C 09.02_0120_0105_999|10</t>
  </si>
  <si>
    <t>C 09.02_0120_0125_999|10</t>
  </si>
  <si>
    <t>C 09.02_0120_0120_999|10</t>
  </si>
  <si>
    <t>C 09.02_0120_0050_999|10+C 09.02_0120_0055_999|10</t>
  </si>
  <si>
    <t>C 09.02_0130_0010_999|10</t>
  </si>
  <si>
    <t>C 09.02_0130_0030_999|10</t>
  </si>
  <si>
    <t>C 09.02_0130_0105_999|10</t>
  </si>
  <si>
    <t>C 09.02_0130_0125_999|10</t>
  </si>
  <si>
    <t>C 09.02_0130_0120_999|10</t>
  </si>
  <si>
    <t>C 09.02_0130_0050_999|10+C 09.02_0130_0055_999|10</t>
  </si>
  <si>
    <t>C 09.02_0140_0010_999|10</t>
  </si>
  <si>
    <t>C 09.02_0140_0030_999|10</t>
  </si>
  <si>
    <t>C 09.02_0140_0105_999|10</t>
  </si>
  <si>
    <t>C 09.02_0140_0125_999|10</t>
  </si>
  <si>
    <t>C 09.02_0140_0120_999|10</t>
  </si>
  <si>
    <t>C 09.02_0140_0050_999|10+C 09.02_0140_0055_999|10</t>
  </si>
  <si>
    <t>C 33.00.a_0010_0300_999|x1- sum(AB19+AB27+AB35+AB43+AB51+AB59+AB67+AB75+AB83+AB91+AB99+AB107+AB115+AB123+AB131+AB139+AB147+AB155+AB163+AB171+AB179+AB187+AB195+AB203+AB211+AB219+AB227+AB235+AB243+AB251+AB259+AB267+AB275+AB283+AB291+AB299+AB307+AB315+AB323+AB331+AB339+AB347+AB355)</t>
  </si>
  <si>
    <t>F 18.00.d_0080_0200+F 18.00.d_0192_0200+F 18.00.d_0222_0200+F 18.00.c_0080_0210+F 18.00.c_0192_0210+F 18.00.c_0222_0210</t>
  </si>
  <si>
    <t>C 02.00_0040_0010 -C 07.00_0090_0220_0001 - C 07.00_0110_0220_0001 -C 07.00_0130_0220_0001 - C 08.01_0040_0260_0001 - C 08.01_0050_0260_0001 - C 08.01_0060_0260_0001 - C 08.01_0040_0260_0002 - C 08.01_0050_0260_0002 - C 08.01_0060_0260_0002 - C 02.00_0470_0010 - C 02.00_0460_0010</t>
  </si>
  <si>
    <t>C 07.00_0090_0220_0001 + C 07.00_0110_0220_0001 + C 07.00_0130_0220_0001 + C 08.01_0040_0260_0001 + C 08.01_0050_0260_0001 + C 08.01_0060_0260_0001 + C 08.01_0040_0260_0002 + C 08.01_0050_0260_0002 + C 08.01_0060_0260_0002 + C 02.00_0460_0010</t>
  </si>
  <si>
    <t>C 09.01.a_0010_0090_999|10</t>
  </si>
  <si>
    <t>A.1.18A</t>
  </si>
  <si>
    <t>A.1.18B</t>
  </si>
  <si>
    <t>A.1.18C</t>
  </si>
  <si>
    <t>(-) Insufficient coverage for non-performing exposures</t>
  </si>
  <si>
    <t>(-) Minimum value commitment shortfalls</t>
  </si>
  <si>
    <t>(-) Other foreseeable tax charges</t>
  </si>
  <si>
    <t>C 01.00_0513_0010</t>
  </si>
  <si>
    <t>C 01.00_0514_0010</t>
  </si>
  <si>
    <t>C 01.00_0515_0010</t>
  </si>
  <si>
    <t xml:space="preserve">C 01.00 (r513,c010) </t>
  </si>
  <si>
    <t xml:space="preserve">C 01.00 (r514,c010) </t>
  </si>
  <si>
    <t xml:space="preserve">C 01.00 (r515,c010) </t>
  </si>
  <si>
    <t>Article 36(1), point (m) and Article 47c CRR</t>
  </si>
  <si>
    <t>Article 36(1), point (n) and Article 132c(2) CRR</t>
  </si>
  <si>
    <t>Article 36(1), point (l) CRR</t>
  </si>
  <si>
    <r>
      <rPr>
        <vertAlign val="superscript"/>
        <sz val="10"/>
        <rFont val="Tahoma"/>
        <family val="2"/>
      </rPr>
      <t xml:space="preserve">(5) </t>
    </r>
    <r>
      <rPr>
        <sz val="10"/>
        <rFont val="Tahoma"/>
        <family val="2"/>
      </rPr>
      <t>From June 2021, the gross carrying amount of assets and accumulated impairments that are purchased or originated as credit-impaired at initial recognition are not included in the impairment stages, as it was the case in previous periods.</t>
    </r>
  </si>
  <si>
    <r>
      <t>Gross carrying amount</t>
    </r>
    <r>
      <rPr>
        <b/>
        <vertAlign val="superscript"/>
        <sz val="11"/>
        <color theme="0"/>
        <rFont val="Tahoma"/>
        <family val="2"/>
      </rPr>
      <t>5</t>
    </r>
  </si>
  <si>
    <r>
      <t>Accumulated impairment, accumulated changes in fair value due to credit risk and provisions</t>
    </r>
    <r>
      <rPr>
        <b/>
        <vertAlign val="superscript"/>
        <sz val="11"/>
        <color theme="0"/>
        <rFont val="Tahoma"/>
        <family val="2"/>
      </rPr>
      <t>4,5</t>
    </r>
  </si>
  <si>
    <r>
      <t xml:space="preserve">Gross carrying amount </t>
    </r>
    <r>
      <rPr>
        <b/>
        <vertAlign val="superscript"/>
        <sz val="11"/>
        <color theme="0"/>
        <rFont val="Tahoma"/>
        <family val="2"/>
      </rPr>
      <t>(2)</t>
    </r>
  </si>
  <si>
    <r>
      <t xml:space="preserve">Accumulated impairment </t>
    </r>
    <r>
      <rPr>
        <b/>
        <vertAlign val="superscript"/>
        <sz val="11"/>
        <color theme="0"/>
        <rFont val="Tahoma"/>
        <family val="2"/>
      </rPr>
      <t>(2)</t>
    </r>
  </si>
  <si>
    <r>
      <rPr>
        <vertAlign val="superscript"/>
        <sz val="10"/>
        <rFont val="Tahoma"/>
        <family val="2"/>
      </rPr>
      <t>(2)</t>
    </r>
    <r>
      <rPr>
        <sz val="10"/>
        <rFont val="Tahoma"/>
        <family val="2"/>
      </rPr>
      <t xml:space="preserve"> From June 2021, the gross carrying amount of assets and accumulated impairments that are purchased or originated as credit-impaired at initial recognition are not included in the impairment stages, as it was the case in previous periods.</t>
    </r>
  </si>
  <si>
    <t>Common Equity Tier 1 (CET1) capital - transitional period -  as if IFRS 9 or analogous ECLs transitional arrangements had not been applied</t>
  </si>
  <si>
    <t>Total capital - transitional period - as if IFRS 9 or analogous ECLs transitional arrangements had not been applied</t>
  </si>
  <si>
    <r>
      <rPr>
        <vertAlign val="superscript"/>
        <sz val="10"/>
        <rFont val="Tahoma"/>
        <family val="2"/>
      </rPr>
      <t>(2)</t>
    </r>
    <r>
      <rPr>
        <sz val="10"/>
        <rFont val="Tahoma"/>
        <family val="2"/>
      </rPr>
      <t>For the on-balance sheet items, accumulated impairments and accumulated negative changes in fair value due to credit risk are disclosed with a positive sign if they are decreasing assets. Following this sign convention, information is disclosed with the opposite sign of what is reported according to the FINREP framework (templates F 18.00 / F 19.00), which  follows a sign convention based on a credit/debit convention, as explained in Annex V, Part 1 paragraphs 9 and 10 of Regulation (EU) No 680/2014 - ITS on Supervisory reporting. However, for the off-balance sheet instruments, the same item (‘Accumulated impairment, accumulated changes in fair value due to credit risk and provisions’) is disclosed consistently with the FINREP sign convention. This is because, based on this sign convention, the provisions on off-balance sheet commitments are generally reported with a positive sign.</t>
    </r>
  </si>
  <si>
    <t>References to FINREP and COREP tables are highlighted in yellow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</si>
</sst>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00_);_(* \(#,##0.00\);_(* &quot;-&quot;??_);_(@_)"/>
    <numFmt numFmtId="165" formatCode="0.0"/>
    <numFmt numFmtId="166" formatCode="0.00000"/>
    <numFmt numFmtId="167" formatCode="0.0000"/>
    <numFmt numFmtId="168" formatCode="0.0%"/>
    <numFmt numFmtId="169" formatCode="yyyy\-mm\-dd;@"/>
    <numFmt numFmtId="170" formatCode="0.0000%"/>
    <numFmt numFmtId="171" formatCode="[&gt;0]General"/>
    <numFmt numFmtId="172" formatCode="&quot;Yes&quot;;[Red]&quot;No&quot;"/>
    <numFmt numFmtId="173" formatCode="_-* #,##0.00_-;\-* #,##0.00_-;_-* \-??_-;_-@_-"/>
    <numFmt numFmtId="174" formatCode="dd/mm/yyyy;@"/>
    <numFmt numFmtId="175" formatCode="d/m/yy;@"/>
  </numFmts>
  <fonts count="16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10"/>
      <name val="Arial"/>
      <family val="2"/>
    </font>
    <font>
      <b/>
      <sz val="20"/>
      <name val="Arial"/>
      <family val="2"/>
    </font>
    <font>
      <sz val="10"/>
      <color indexed="10"/>
      <name val="Arial"/>
      <family val="2"/>
    </font>
    <font>
      <b/>
      <sz val="11"/>
      <color indexed="56"/>
      <name val="Calibri"/>
      <family val="2"/>
    </font>
    <font>
      <sz val="10"/>
      <name val="Tahoma"/>
      <family val="2"/>
    </font>
    <font>
      <sz val="9"/>
      <name val="Tahoma"/>
      <family val="2"/>
    </font>
    <font>
      <sz val="9"/>
      <color indexed="8"/>
      <name val="Tahoma"/>
      <family val="2"/>
    </font>
    <font>
      <sz val="10"/>
      <color indexed="8"/>
      <name val="Arial"/>
      <family val="2"/>
    </font>
    <font>
      <b/>
      <sz val="10"/>
      <color indexed="8"/>
      <name val="Arial"/>
      <family val="2"/>
    </font>
    <font>
      <sz val="9"/>
      <name val="Helvetica 65"/>
    </font>
    <font>
      <sz val="11"/>
      <color indexed="8"/>
      <name val="Calibri"/>
      <family val="2"/>
    </font>
    <font>
      <b/>
      <sz val="12"/>
      <color theme="0"/>
      <name val="Tahoma"/>
      <family val="2"/>
    </font>
    <font>
      <b/>
      <sz val="11"/>
      <color theme="0"/>
      <name val="Tahoma"/>
      <family val="2"/>
    </font>
    <font>
      <sz val="11"/>
      <name val="Tahoma"/>
      <family val="2"/>
    </font>
    <font>
      <sz val="14"/>
      <name val="Arial"/>
      <family val="2"/>
    </font>
    <font>
      <sz val="26"/>
      <name val="Albany AMT"/>
      <family val="2"/>
    </font>
    <font>
      <b/>
      <sz val="28"/>
      <name val="Chiller"/>
      <family val="5"/>
    </font>
    <font>
      <sz val="11"/>
      <color theme="0"/>
      <name val="Tahoma"/>
      <family val="2"/>
    </font>
    <font>
      <b/>
      <sz val="14"/>
      <name val="Tahoma"/>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b/>
      <sz val="11"/>
      <color indexed="8"/>
      <name val="Calibri"/>
      <family val="2"/>
    </font>
    <font>
      <b/>
      <sz val="10"/>
      <color indexed="63"/>
      <name val="Arial"/>
      <family val="2"/>
    </font>
    <font>
      <sz val="11"/>
      <color indexed="60"/>
      <name val="Calibri"/>
      <family val="2"/>
    </font>
    <font>
      <sz val="9"/>
      <color theme="1"/>
      <name val="Tahoma"/>
      <family val="2"/>
    </font>
    <font>
      <sz val="18"/>
      <color rgb="FFFF0000"/>
      <name val="Tahoma"/>
      <family val="2"/>
    </font>
    <font>
      <sz val="18"/>
      <color theme="1"/>
      <name val="Tahoma"/>
      <family val="2"/>
    </font>
    <font>
      <sz val="18"/>
      <name val="Tahoma"/>
      <family val="2"/>
    </font>
    <font>
      <b/>
      <sz val="9"/>
      <color indexed="8"/>
      <name val="Tahoma"/>
      <family val="2"/>
    </font>
    <font>
      <sz val="11"/>
      <color theme="1"/>
      <name val="Tahoma"/>
      <family val="2"/>
    </font>
    <font>
      <sz val="12"/>
      <color indexed="8"/>
      <name val="Tahoma"/>
      <family val="2"/>
    </font>
    <font>
      <sz val="10"/>
      <color theme="0"/>
      <name val="Arial"/>
      <family val="2"/>
    </font>
    <font>
      <b/>
      <sz val="28"/>
      <color indexed="8"/>
      <name val="Tahoma"/>
      <family val="2"/>
    </font>
    <font>
      <b/>
      <sz val="20"/>
      <name val="Tahoma"/>
      <family val="2"/>
    </font>
    <font>
      <b/>
      <sz val="16"/>
      <name val="Tahoma"/>
      <family val="2"/>
    </font>
    <font>
      <b/>
      <sz val="14"/>
      <color theme="1"/>
      <name val="Tahoma"/>
      <family val="2"/>
    </font>
    <font>
      <b/>
      <sz val="14"/>
      <color theme="0"/>
      <name val="Tahoma"/>
      <family val="2"/>
    </font>
    <font>
      <sz val="10"/>
      <name val="Helv"/>
    </font>
    <font>
      <sz val="11"/>
      <color indexed="8"/>
      <name val="Tahoma"/>
      <family val="2"/>
    </font>
    <font>
      <b/>
      <sz val="26"/>
      <name val="Tahoma"/>
      <family val="2"/>
    </font>
    <font>
      <sz val="10"/>
      <color rgb="FFFF0000"/>
      <name val="Arial"/>
      <family val="2"/>
    </font>
    <font>
      <b/>
      <sz val="11"/>
      <color indexed="8"/>
      <name val="Tahoma"/>
      <family val="2"/>
    </font>
    <font>
      <b/>
      <sz val="18"/>
      <color theme="3"/>
      <name val="Cambria"/>
      <family val="2"/>
      <scheme val="major"/>
    </font>
    <font>
      <b/>
      <u/>
      <sz val="8"/>
      <name val="Verdana"/>
      <family val="2"/>
    </font>
    <font>
      <i/>
      <sz val="10"/>
      <name val="Arial"/>
      <family val="2"/>
    </font>
    <font>
      <sz val="10"/>
      <color theme="1"/>
      <name val="BdE Neue Helvetica 45 Light"/>
      <family val="2"/>
    </font>
    <font>
      <sz val="10"/>
      <color theme="1"/>
      <name val="Arial"/>
      <family val="2"/>
    </font>
    <font>
      <sz val="11"/>
      <color theme="1"/>
      <name val="Calibri"/>
      <family val="2"/>
      <charset val="238"/>
      <scheme val="min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sz val="11"/>
      <color theme="1"/>
      <name val="Arial"/>
      <family val="2"/>
    </font>
    <font>
      <sz val="11"/>
      <color theme="0"/>
      <name val="Arial"/>
      <family val="2"/>
    </font>
    <font>
      <b/>
      <i/>
      <sz val="11"/>
      <color theme="0"/>
      <name val="Tahoma"/>
      <family val="2"/>
    </font>
    <font>
      <sz val="10"/>
      <name val="Times New Roman"/>
      <family val="1"/>
    </font>
    <font>
      <b/>
      <sz val="11"/>
      <color theme="1"/>
      <name val="Tahoma"/>
      <family val="2"/>
    </font>
    <font>
      <b/>
      <vertAlign val="superscript"/>
      <sz val="11"/>
      <color theme="0"/>
      <name val="Tahoma"/>
      <family val="2"/>
    </font>
    <font>
      <sz val="9"/>
      <color theme="0"/>
      <name val="Tahoma"/>
      <family val="2"/>
    </font>
    <font>
      <sz val="18"/>
      <color theme="0"/>
      <name val="Tahoma"/>
      <family val="2"/>
    </font>
    <font>
      <b/>
      <sz val="11"/>
      <name val="Tahoma"/>
      <family val="2"/>
    </font>
    <font>
      <sz val="8"/>
      <name val="Tahoma"/>
      <family val="2"/>
    </font>
    <font>
      <sz val="10"/>
      <color theme="1"/>
      <name val="Tahoma"/>
      <family val="2"/>
    </font>
    <font>
      <vertAlign val="superscript"/>
      <sz val="10"/>
      <color theme="1"/>
      <name val="Tahoma"/>
      <family val="2"/>
    </font>
    <font>
      <sz val="14"/>
      <color indexed="8"/>
      <name val="Tahoma"/>
      <family val="2"/>
    </font>
    <font>
      <sz val="14"/>
      <name val="Tahoma"/>
      <family val="2"/>
    </font>
    <font>
      <sz val="14"/>
      <color theme="1"/>
      <name val="Tahoma"/>
      <family val="2"/>
    </font>
    <font>
      <vertAlign val="superscript"/>
      <sz val="11"/>
      <color theme="0"/>
      <name val="Tahoma"/>
      <family val="2"/>
    </font>
    <font>
      <vertAlign val="superscript"/>
      <sz val="10"/>
      <name val="Tahoma"/>
      <family val="2"/>
    </font>
    <font>
      <b/>
      <strike/>
      <sz val="11"/>
      <color theme="0"/>
      <name val="Tahoma"/>
      <family val="2"/>
    </font>
    <font>
      <sz val="10"/>
      <color indexed="8"/>
      <name val="Tahoma"/>
      <family val="2"/>
    </font>
    <font>
      <sz val="12"/>
      <color theme="0"/>
      <name val="Tahoma"/>
      <family val="2"/>
    </font>
    <font>
      <b/>
      <sz val="9"/>
      <name val="Tahoma"/>
      <family val="2"/>
    </font>
    <font>
      <b/>
      <vertAlign val="superscript"/>
      <sz val="12"/>
      <color theme="0"/>
      <name val="Tahoma"/>
      <family val="2"/>
    </font>
    <font>
      <i/>
      <sz val="9"/>
      <color indexed="8"/>
      <name val="Tahoma"/>
      <family val="2"/>
    </font>
    <font>
      <b/>
      <sz val="9"/>
      <color theme="1"/>
      <name val="Tahoma"/>
      <family val="2"/>
    </font>
    <font>
      <b/>
      <sz val="15"/>
      <color theme="0"/>
      <name val="Tahoma"/>
      <family val="2"/>
    </font>
    <font>
      <vertAlign val="superscript"/>
      <sz val="10"/>
      <name val="Arial"/>
      <family val="2"/>
    </font>
    <font>
      <sz val="10"/>
      <name val="Arial"/>
      <family val="2"/>
    </font>
    <font>
      <sz val="8.5"/>
      <color indexed="8"/>
      <name val="Tahoma"/>
      <family val="2"/>
    </font>
    <font>
      <sz val="9"/>
      <name val="Arial"/>
      <family val="2"/>
    </font>
    <font>
      <sz val="11"/>
      <color rgb="FF000000"/>
      <name val="Tahoma"/>
      <family val="2"/>
    </font>
    <font>
      <b/>
      <sz val="11"/>
      <color indexed="9"/>
      <name val="Tahoma"/>
      <family val="2"/>
    </font>
    <font>
      <sz val="11"/>
      <color indexed="9"/>
      <name val="Tahoma"/>
      <family val="2"/>
    </font>
    <font>
      <vertAlign val="superscript"/>
      <sz val="9"/>
      <name val="Tahoma"/>
      <family val="2"/>
    </font>
    <font>
      <u/>
      <sz val="9"/>
      <name val="Tahoma"/>
      <family val="2"/>
    </font>
    <font>
      <b/>
      <sz val="10"/>
      <color theme="0"/>
      <name val="Tahoma"/>
      <family val="2"/>
    </font>
    <font>
      <b/>
      <i/>
      <sz val="10"/>
      <color theme="0"/>
      <name val="Tahoma"/>
      <family val="2"/>
    </font>
    <font>
      <sz val="10"/>
      <color theme="0"/>
      <name val="Tahoma"/>
      <family val="2"/>
    </font>
    <font>
      <b/>
      <i/>
      <sz val="10"/>
      <color indexed="9"/>
      <name val="Tahoma"/>
      <family val="2"/>
    </font>
    <font>
      <sz val="13"/>
      <name val="Tahoma"/>
      <family val="2"/>
    </font>
    <font>
      <sz val="10"/>
      <color rgb="FFFF3300"/>
      <name val="Arial"/>
      <family val="2"/>
    </font>
    <font>
      <sz val="11"/>
      <color rgb="FFFF3300"/>
      <name val="Tahoma"/>
      <family val="2"/>
    </font>
    <font>
      <vertAlign val="superscript"/>
      <sz val="10"/>
      <color theme="0"/>
      <name val="Tahoma"/>
      <family val="2"/>
    </font>
    <font>
      <b/>
      <sz val="11"/>
      <color rgb="FF00B050"/>
      <name val="Tahoma"/>
      <family val="2"/>
    </font>
    <font>
      <b/>
      <sz val="10"/>
      <name val="Tahoma"/>
      <family val="2"/>
    </font>
    <font>
      <b/>
      <sz val="12"/>
      <name val="Tahoma"/>
      <family val="2"/>
    </font>
    <font>
      <sz val="12"/>
      <name val="Tahoma"/>
      <family val="2"/>
    </font>
    <font>
      <sz val="8.5"/>
      <name val="Tahoma"/>
      <family val="2"/>
    </font>
    <font>
      <sz val="10"/>
      <color rgb="FFFF0000"/>
      <name val="Tahoma"/>
      <family val="2"/>
    </font>
  </fonts>
  <fills count="6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2"/>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theme="0"/>
        <bgColor indexed="64"/>
      </patternFill>
    </fill>
    <fill>
      <patternFill patternType="solid">
        <fgColor rgb="FF247198"/>
        <bgColor indexed="64"/>
      </patternFill>
    </fill>
    <fill>
      <patternFill patternType="solid">
        <fgColor rgb="FF236C9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rgb="FF216587"/>
        <bgColor indexed="64"/>
      </patternFill>
    </fill>
    <fill>
      <patternFill patternType="solid">
        <fgColor indexed="6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1" tint="0.499984740745262"/>
        <bgColor indexed="64"/>
      </patternFill>
    </fill>
  </fills>
  <borders count="20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3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right style="thin">
        <color auto="1"/>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hair">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hair">
        <color indexed="64"/>
      </right>
      <top/>
      <bottom/>
      <diagonal/>
    </border>
    <border>
      <left style="thin">
        <color indexed="64"/>
      </left>
      <right style="hair">
        <color indexed="64"/>
      </right>
      <top/>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style="medium">
        <color indexed="64"/>
      </left>
      <right style="medium">
        <color indexed="64"/>
      </right>
      <top style="thin">
        <color indexed="64"/>
      </top>
      <bottom/>
      <diagonal/>
    </border>
    <border>
      <left style="thin">
        <color auto="1"/>
      </left>
      <right style="thin">
        <color auto="1"/>
      </right>
      <top style="thin">
        <color auto="1"/>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auto="1"/>
      </left>
      <right/>
      <top style="thin">
        <color auto="1"/>
      </top>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bottom style="hair">
        <color indexed="64"/>
      </bottom>
      <diagonal/>
    </border>
    <border>
      <left/>
      <right style="thin">
        <color indexed="64"/>
      </right>
      <top/>
      <bottom style="medium">
        <color indexed="64"/>
      </bottom>
      <diagonal/>
    </border>
    <border>
      <left/>
      <right style="hair">
        <color indexed="64"/>
      </right>
      <top/>
      <bottom/>
      <diagonal/>
    </border>
    <border>
      <left style="thin">
        <color indexed="64"/>
      </left>
      <right style="thin">
        <color indexed="64"/>
      </right>
      <top style="medium">
        <color indexed="64"/>
      </top>
      <bottom style="medium">
        <color indexed="64"/>
      </bottom>
      <diagonal/>
    </border>
  </borders>
  <cellStyleXfs count="2304">
    <xf numFmtId="0" fontId="0" fillId="0" borderId="0"/>
    <xf numFmtId="3" fontId="37" fillId="2" borderId="1" applyFont="0" applyFill="0" applyProtection="0">
      <alignment horizontal="right"/>
    </xf>
    <xf numFmtId="0" fontId="35" fillId="3" borderId="1" applyNumberFormat="0" applyFont="0" applyBorder="0" applyAlignment="0" applyProtection="0">
      <alignment horizontal="center"/>
    </xf>
    <xf numFmtId="0" fontId="36" fillId="2" borderId="2" applyNumberFormat="0" applyFill="0" applyBorder="0" applyAlignment="0" applyProtection="0">
      <alignment horizontal="left"/>
    </xf>
    <xf numFmtId="0" fontId="33" fillId="0" borderId="0" applyNumberFormat="0" applyFill="0" applyBorder="0" applyAlignment="0" applyProtection="0"/>
    <xf numFmtId="0" fontId="38" fillId="0" borderId="3" applyNumberFormat="0" applyFill="0" applyAlignment="0" applyProtection="0"/>
    <xf numFmtId="0" fontId="38" fillId="0" borderId="0" applyNumberFormat="0" applyFill="0" applyBorder="0" applyAlignment="0" applyProtection="0"/>
    <xf numFmtId="0" fontId="34" fillId="2" borderId="4" applyFont="0" applyBorder="0">
      <alignment horizontal="center" wrapText="1"/>
    </xf>
    <xf numFmtId="3" fontId="35" fillId="4" borderId="1" applyFont="0" applyProtection="0">
      <alignment horizontal="right"/>
    </xf>
    <xf numFmtId="10" fontId="35" fillId="4" borderId="1" applyFont="0" applyProtection="0">
      <alignment horizontal="right"/>
    </xf>
    <xf numFmtId="9" fontId="35" fillId="4" borderId="1" applyFont="0" applyProtection="0">
      <alignment horizontal="right"/>
    </xf>
    <xf numFmtId="0" fontId="35" fillId="4" borderId="4" applyNumberFormat="0" applyFont="0" applyBorder="0" applyAlignment="0" applyProtection="0">
      <alignment horizontal="left"/>
    </xf>
    <xf numFmtId="169" fontId="35" fillId="5" borderId="1" applyFont="0" applyAlignment="0">
      <protection locked="0"/>
    </xf>
    <xf numFmtId="3" fontId="35" fillId="5" borderId="1" applyFont="0">
      <alignment horizontal="right"/>
      <protection locked="0"/>
    </xf>
    <xf numFmtId="165" fontId="35" fillId="5" borderId="1" applyFont="0">
      <alignment horizontal="right"/>
      <protection locked="0"/>
    </xf>
    <xf numFmtId="167" fontId="35" fillId="6" borderId="1" applyProtection="0"/>
    <xf numFmtId="10" fontId="35" fillId="5" borderId="1" applyFont="0">
      <alignment horizontal="right"/>
      <protection locked="0"/>
    </xf>
    <xf numFmtId="9" fontId="35" fillId="5" borderId="5" applyFont="0">
      <alignment horizontal="right"/>
      <protection locked="0"/>
    </xf>
    <xf numFmtId="170" fontId="35" fillId="5" borderId="1">
      <alignment horizontal="right"/>
      <protection locked="0"/>
    </xf>
    <xf numFmtId="168" fontId="35" fillId="5" borderId="5" applyFont="0">
      <alignment horizontal="right"/>
      <protection locked="0"/>
    </xf>
    <xf numFmtId="0" fontId="35" fillId="5" borderId="1" applyFont="0">
      <alignment horizontal="center" wrapText="1"/>
      <protection locked="0"/>
    </xf>
    <xf numFmtId="49" fontId="35" fillId="5" borderId="1" applyFont="0" applyAlignment="0">
      <protection locked="0"/>
    </xf>
    <xf numFmtId="0" fontId="35" fillId="0" borderId="0"/>
    <xf numFmtId="3" fontId="35" fillId="7" borderId="1">
      <alignment horizontal="right"/>
      <protection locked="0"/>
    </xf>
    <xf numFmtId="165" fontId="35" fillId="7" borderId="1">
      <alignment horizontal="right"/>
      <protection locked="0"/>
    </xf>
    <xf numFmtId="10" fontId="35" fillId="7" borderId="1" applyFont="0">
      <alignment horizontal="right"/>
      <protection locked="0"/>
    </xf>
    <xf numFmtId="9" fontId="35" fillId="7" borderId="1">
      <alignment horizontal="right"/>
      <protection locked="0"/>
    </xf>
    <xf numFmtId="168" fontId="35" fillId="7" borderId="5" applyFont="0">
      <alignment horizontal="right"/>
      <protection locked="0"/>
    </xf>
    <xf numFmtId="0" fontId="35" fillId="7" borderId="1">
      <alignment horizontal="center" wrapText="1"/>
    </xf>
    <xf numFmtId="0" fontId="35" fillId="7" borderId="1" applyNumberFormat="0" applyFont="0">
      <alignment horizontal="center" wrapText="1"/>
      <protection locked="0"/>
    </xf>
    <xf numFmtId="9" fontId="35" fillId="0" borderId="0" applyFont="0" applyFill="0" applyBorder="0" applyAlignment="0" applyProtection="0"/>
    <xf numFmtId="172" fontId="35" fillId="2" borderId="1">
      <alignment horizontal="center"/>
    </xf>
    <xf numFmtId="3" fontId="35" fillId="2" borderId="1" applyFont="0">
      <alignment horizontal="right"/>
    </xf>
    <xf numFmtId="166" fontId="35" fillId="2" borderId="1" applyFont="0">
      <alignment horizontal="right"/>
    </xf>
    <xf numFmtId="165" fontId="35" fillId="2" borderId="1" applyFont="0">
      <alignment horizontal="right"/>
    </xf>
    <xf numFmtId="10" fontId="35" fillId="2" borderId="1" applyFont="0">
      <alignment horizontal="right"/>
    </xf>
    <xf numFmtId="9" fontId="35" fillId="2" borderId="1" applyFont="0">
      <alignment horizontal="right"/>
    </xf>
    <xf numFmtId="171" fontId="35" fillId="2" borderId="1" applyFont="0">
      <alignment horizontal="center" wrapText="1"/>
    </xf>
    <xf numFmtId="0" fontId="35" fillId="0" borderId="0"/>
    <xf numFmtId="0" fontId="35" fillId="0" borderId="0"/>
    <xf numFmtId="169" fontId="35" fillId="8" borderId="1">
      <protection locked="0"/>
    </xf>
    <xf numFmtId="1" fontId="35" fillId="8" borderId="1" applyFont="0">
      <alignment horizontal="right"/>
    </xf>
    <xf numFmtId="167" fontId="35" fillId="8" borderId="1" applyFont="0"/>
    <xf numFmtId="9" fontId="35" fillId="8" borderId="1" applyFont="0">
      <alignment horizontal="right"/>
    </xf>
    <xf numFmtId="170" fontId="35" fillId="8" borderId="1" applyFont="0">
      <alignment horizontal="right"/>
    </xf>
    <xf numFmtId="10" fontId="35" fillId="8" borderId="1" applyFont="0">
      <alignment horizontal="right"/>
    </xf>
    <xf numFmtId="0" fontId="35" fillId="8" borderId="1" applyFont="0">
      <alignment horizontal="center" wrapText="1"/>
    </xf>
    <xf numFmtId="49" fontId="35" fillId="8" borderId="1" applyFont="0"/>
    <xf numFmtId="167" fontId="35" fillId="9" borderId="1" applyFont="0"/>
    <xf numFmtId="9" fontId="35" fillId="9" borderId="1" applyFont="0">
      <alignment horizontal="right"/>
    </xf>
    <xf numFmtId="167" fontId="35" fillId="10" borderId="1" applyFont="0">
      <alignment horizontal="right"/>
    </xf>
    <xf numFmtId="1" fontId="35" fillId="10" borderId="1" applyFont="0">
      <alignment horizontal="right"/>
    </xf>
    <xf numFmtId="167" fontId="35" fillId="10" borderId="1" applyFont="0"/>
    <xf numFmtId="165" fontId="35" fillId="10" borderId="1" applyFont="0"/>
    <xf numFmtId="10" fontId="35" fillId="10" borderId="1" applyFont="0">
      <alignment horizontal="right"/>
    </xf>
    <xf numFmtId="9" fontId="35" fillId="10" borderId="1" applyFont="0">
      <alignment horizontal="right"/>
    </xf>
    <xf numFmtId="170" fontId="35" fillId="10" borderId="1" applyFont="0">
      <alignment horizontal="right"/>
    </xf>
    <xf numFmtId="10" fontId="35" fillId="10" borderId="6" applyFont="0">
      <alignment horizontal="right"/>
    </xf>
    <xf numFmtId="0" fontId="35" fillId="10" borderId="1" applyFont="0">
      <alignment horizontal="center" wrapText="1"/>
      <protection locked="0"/>
    </xf>
    <xf numFmtId="49" fontId="35" fillId="10" borderId="1" applyFont="0"/>
    <xf numFmtId="0" fontId="32"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0" fontId="32" fillId="5" borderId="1" applyFont="0">
      <alignment horizontal="center" wrapText="1"/>
      <protection locked="0"/>
    </xf>
    <xf numFmtId="0" fontId="32" fillId="0" borderId="0"/>
    <xf numFmtId="0" fontId="32" fillId="0" borderId="0"/>
    <xf numFmtId="0" fontId="32" fillId="0" borderId="0"/>
    <xf numFmtId="0" fontId="32" fillId="0" borderId="0"/>
    <xf numFmtId="0" fontId="32" fillId="0" borderId="0"/>
    <xf numFmtId="0" fontId="32" fillId="0" borderId="0"/>
    <xf numFmtId="0" fontId="44" fillId="0" borderId="0"/>
    <xf numFmtId="0" fontId="31" fillId="0" borderId="0"/>
    <xf numFmtId="0" fontId="31" fillId="0" borderId="0"/>
    <xf numFmtId="0" fontId="31" fillId="0" borderId="0"/>
    <xf numFmtId="3" fontId="32" fillId="7" borderId="1">
      <alignment horizontal="right"/>
      <protection locked="0"/>
    </xf>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0" fontId="30" fillId="0" borderId="0"/>
    <xf numFmtId="0" fontId="30" fillId="0" borderId="0"/>
    <xf numFmtId="43" fontId="30" fillId="0" borderId="0" applyFont="0" applyFill="0" applyBorder="0" applyAlignment="0" applyProtection="0"/>
    <xf numFmtId="3" fontId="32" fillId="5" borderId="1" applyFont="0">
      <alignment horizontal="right"/>
      <protection locked="0"/>
    </xf>
    <xf numFmtId="0" fontId="32" fillId="0" borderId="0"/>
    <xf numFmtId="0" fontId="29" fillId="0" borderId="0"/>
    <xf numFmtId="0" fontId="28" fillId="0" borderId="0"/>
    <xf numFmtId="0" fontId="32" fillId="0" borderId="0"/>
    <xf numFmtId="0" fontId="28" fillId="0" borderId="0"/>
    <xf numFmtId="43" fontId="28" fillId="0" borderId="0" applyFont="0" applyFill="0" applyBorder="0" applyAlignment="0" applyProtection="0"/>
    <xf numFmtId="9" fontId="28" fillId="0" borderId="0" applyFont="0" applyFill="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54" fillId="24"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5" fillId="24"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4"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31" borderId="0" applyNumberFormat="0" applyBorder="0" applyAlignment="0" applyProtection="0"/>
    <xf numFmtId="0" fontId="56" fillId="15" borderId="0" applyNumberFormat="0" applyBorder="0" applyAlignment="0" applyProtection="0"/>
    <xf numFmtId="0" fontId="57" fillId="19" borderId="48" applyNumberFormat="0" applyAlignment="0" applyProtection="0"/>
    <xf numFmtId="0" fontId="58" fillId="16" borderId="0" applyNumberFormat="0" applyBorder="0" applyAlignment="0" applyProtection="0"/>
    <xf numFmtId="0" fontId="59" fillId="32" borderId="48" applyNumberFormat="0" applyAlignment="0" applyProtection="0"/>
    <xf numFmtId="0" fontId="60" fillId="32" borderId="48" applyNumberFormat="0" applyAlignment="0" applyProtection="0"/>
    <xf numFmtId="0" fontId="61" fillId="33" borderId="49" applyNumberFormat="0" applyAlignment="0" applyProtection="0"/>
    <xf numFmtId="0" fontId="62" fillId="0" borderId="50" applyNumberFormat="0" applyFill="0" applyAlignment="0" applyProtection="0"/>
    <xf numFmtId="0" fontId="63" fillId="33" borderId="49" applyNumberFormat="0" applyAlignment="0" applyProtection="0"/>
    <xf numFmtId="0" fontId="64" fillId="0" borderId="0" applyNumberFormat="0" applyFill="0" applyBorder="0" applyAlignment="0" applyProtection="0"/>
    <xf numFmtId="0" fontId="65" fillId="0" borderId="51" applyNumberFormat="0" applyFill="0" applyAlignment="0" applyProtection="0"/>
    <xf numFmtId="0" fontId="66" fillId="0" borderId="52" applyNumberFormat="0" applyFill="0" applyAlignment="0" applyProtection="0"/>
    <xf numFmtId="0" fontId="38" fillId="0" borderId="53" applyNumberFormat="0" applyFill="0" applyAlignment="0" applyProtection="0"/>
    <xf numFmtId="0" fontId="38" fillId="0" borderId="0" applyNumberFormat="0" applyFill="0" applyBorder="0" applyAlignment="0" applyProtection="0"/>
    <xf numFmtId="0" fontId="61" fillId="33" borderId="49" applyNumberFormat="0" applyAlignment="0" applyProtection="0"/>
    <xf numFmtId="0" fontId="38" fillId="0" borderId="0" applyNumberFormat="0" applyFill="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31" borderId="0" applyNumberFormat="0" applyBorder="0" applyAlignment="0" applyProtection="0"/>
    <xf numFmtId="0" fontId="57" fillId="19" borderId="48"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16" borderId="0" applyNumberFormat="0" applyBorder="0" applyAlignment="0" applyProtection="0"/>
    <xf numFmtId="0" fontId="70" fillId="0" borderId="51" applyNumberFormat="0" applyFill="0" applyAlignment="0" applyProtection="0"/>
    <xf numFmtId="0" fontId="71" fillId="0" borderId="52" applyNumberFormat="0" applyFill="0" applyAlignment="0" applyProtection="0"/>
    <xf numFmtId="0" fontId="72" fillId="0" borderId="53"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alignment vertical="top"/>
      <protection locked="0"/>
    </xf>
    <xf numFmtId="0" fontId="62" fillId="0" borderId="50" applyNumberFormat="0" applyFill="0" applyAlignment="0" applyProtection="0"/>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4" fillId="15" borderId="0" applyNumberFormat="0" applyBorder="0" applyAlignment="0" applyProtection="0"/>
    <xf numFmtId="0" fontId="75" fillId="19" borderId="48" applyNumberFormat="0" applyAlignment="0" applyProtection="0"/>
    <xf numFmtId="0" fontId="32" fillId="34" borderId="54" applyNumberFormat="0" applyFont="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31" borderId="0" applyNumberFormat="0" applyBorder="0" applyAlignment="0" applyProtection="0"/>
    <xf numFmtId="0" fontId="58" fillId="16" borderId="0" applyNumberFormat="0" applyBorder="0" applyAlignment="0" applyProtection="0"/>
    <xf numFmtId="0" fontId="76" fillId="32" borderId="55" applyNumberFormat="0" applyAlignment="0" applyProtection="0"/>
    <xf numFmtId="0" fontId="73"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8" fillId="0" borderId="50" applyNumberFormat="0" applyFill="0" applyAlignment="0" applyProtection="0"/>
    <xf numFmtId="0" fontId="79" fillId="0" borderId="0" applyNumberFormat="0" applyFill="0" applyBorder="0" applyAlignment="0" applyProtection="0"/>
    <xf numFmtId="173" fontId="32" fillId="0" borderId="0" applyFill="0" applyBorder="0" applyAlignment="0" applyProtection="0"/>
    <xf numFmtId="173" fontId="32" fillId="0" borderId="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xf numFmtId="0" fontId="80" fillId="35" borderId="0" applyNumberFormat="0" applyBorder="0" applyAlignment="0" applyProtection="0"/>
    <xf numFmtId="0" fontId="32" fillId="0" borderId="0"/>
    <xf numFmtId="0" fontId="32" fillId="0" borderId="0"/>
    <xf numFmtId="0" fontId="32" fillId="0" borderId="0"/>
    <xf numFmtId="0" fontId="28" fillId="0" borderId="0"/>
    <xf numFmtId="0" fontId="32" fillId="0" borderId="0"/>
    <xf numFmtId="0" fontId="45" fillId="0" borderId="0"/>
    <xf numFmtId="0" fontId="32" fillId="0" borderId="0"/>
    <xf numFmtId="0" fontId="45" fillId="0" borderId="0"/>
    <xf numFmtId="0" fontId="32" fillId="0" borderId="0"/>
    <xf numFmtId="0" fontId="28" fillId="0" borderId="0"/>
    <xf numFmtId="0" fontId="32" fillId="34" borderId="54" applyNumberFormat="0" applyFont="0" applyAlignment="0" applyProtection="0"/>
    <xf numFmtId="0" fontId="32" fillId="34" borderId="54" applyNumberFormat="0" applyFont="0" applyAlignment="0" applyProtection="0"/>
    <xf numFmtId="0" fontId="81" fillId="0" borderId="56" applyNumberFormat="0" applyFill="0" applyAlignment="0" applyProtection="0"/>
    <xf numFmtId="0" fontId="82" fillId="32" borderId="55" applyNumberFormat="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74" fillId="15" borderId="0" applyNumberFormat="0" applyBorder="0" applyAlignment="0" applyProtection="0"/>
    <xf numFmtId="0" fontId="76" fillId="32" borderId="55" applyNumberFormat="0" applyAlignment="0" applyProtection="0"/>
    <xf numFmtId="0" fontId="83" fillId="35" borderId="0" applyNumberFormat="0" applyBorder="0" applyAlignment="0" applyProtection="0"/>
    <xf numFmtId="0" fontId="32" fillId="0" borderId="0"/>
    <xf numFmtId="0" fontId="45" fillId="0" borderId="0"/>
    <xf numFmtId="0" fontId="60" fillId="32" borderId="48" applyNumberFormat="0" applyAlignment="0" applyProtection="0"/>
    <xf numFmtId="0" fontId="68" fillId="0" borderId="0" applyNumberFormat="0" applyFill="0" applyBorder="0" applyAlignment="0" applyProtection="0"/>
    <xf numFmtId="0" fontId="79"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51" applyNumberFormat="0" applyFill="0" applyAlignment="0" applyProtection="0"/>
    <xf numFmtId="0" fontId="66" fillId="0" borderId="52" applyNumberFormat="0" applyFill="0" applyAlignment="0" applyProtection="0"/>
    <xf numFmtId="0" fontId="38" fillId="0" borderId="53" applyNumberFormat="0" applyFill="0" applyAlignment="0" applyProtection="0"/>
    <xf numFmtId="0" fontId="64" fillId="0" borderId="0" applyNumberFormat="0" applyFill="0" applyBorder="0" applyAlignment="0" applyProtection="0"/>
    <xf numFmtId="0" fontId="43" fillId="0" borderId="56" applyNumberFormat="0" applyFill="0" applyAlignment="0" applyProtection="0"/>
    <xf numFmtId="0" fontId="37" fillId="0" borderId="0" applyNumberFormat="0" applyFill="0" applyBorder="0" applyAlignment="0" applyProtection="0"/>
    <xf numFmtId="0" fontId="27" fillId="0" borderId="0"/>
    <xf numFmtId="43" fontId="27" fillId="0" borderId="0" applyFont="0" applyFill="0" applyBorder="0" applyAlignment="0" applyProtection="0"/>
    <xf numFmtId="9" fontId="27" fillId="0" borderId="0" applyFont="0" applyFill="0" applyBorder="0" applyAlignment="0" applyProtection="0"/>
    <xf numFmtId="0" fontId="26" fillId="0" borderId="0"/>
    <xf numFmtId="43" fontId="26" fillId="0" borderId="0" applyFont="0" applyFill="0" applyBorder="0" applyAlignment="0" applyProtection="0"/>
    <xf numFmtId="9" fontId="26" fillId="0" borderId="0" applyFont="0" applyFill="0" applyBorder="0" applyAlignment="0" applyProtection="0"/>
    <xf numFmtId="0" fontId="25" fillId="0" borderId="0"/>
    <xf numFmtId="43" fontId="25" fillId="0" borderId="0" applyFont="0" applyFill="0" applyBorder="0" applyAlignment="0" applyProtection="0"/>
    <xf numFmtId="9" fontId="25" fillId="0" borderId="0" applyFont="0" applyFill="0" applyBorder="0" applyAlignment="0" applyProtection="0"/>
    <xf numFmtId="0" fontId="25" fillId="0" borderId="0"/>
    <xf numFmtId="0" fontId="24" fillId="0" borderId="0"/>
    <xf numFmtId="43" fontId="24" fillId="0" borderId="0" applyFont="0" applyFill="0" applyBorder="0" applyAlignment="0" applyProtection="0"/>
    <xf numFmtId="9" fontId="24" fillId="0" borderId="0" applyFont="0" applyFill="0" applyBorder="0" applyAlignment="0" applyProtection="0"/>
    <xf numFmtId="0" fontId="23" fillId="0" borderId="0"/>
    <xf numFmtId="0" fontId="22" fillId="0" borderId="0"/>
    <xf numFmtId="43" fontId="22" fillId="0" borderId="0" applyFont="0" applyFill="0" applyBorder="0" applyAlignment="0" applyProtection="0"/>
    <xf numFmtId="9" fontId="22" fillId="0" borderId="0" applyFont="0" applyFill="0" applyBorder="0" applyAlignment="0" applyProtection="0"/>
    <xf numFmtId="0" fontId="21" fillId="0" borderId="0"/>
    <xf numFmtId="43" fontId="21" fillId="0" borderId="0" applyFont="0" applyFill="0" applyBorder="0" applyAlignment="0" applyProtection="0"/>
    <xf numFmtId="9" fontId="21" fillId="0" borderId="0" applyFont="0" applyFill="0" applyBorder="0" applyAlignment="0" applyProtection="0"/>
    <xf numFmtId="0" fontId="32" fillId="0" borderId="0"/>
    <xf numFmtId="0" fontId="20" fillId="0" borderId="0"/>
    <xf numFmtId="164" fontId="32" fillId="0" borderId="0" applyFont="0" applyFill="0" applyBorder="0" applyAlignment="0" applyProtection="0"/>
    <xf numFmtId="0" fontId="36" fillId="2" borderId="2" applyNumberFormat="0" applyFill="0" applyBorder="0" applyAlignment="0" applyProtection="0">
      <alignment horizontal="left"/>
    </xf>
    <xf numFmtId="0" fontId="33" fillId="0" borderId="0" applyNumberFormat="0" applyFill="0" applyBorder="0" applyAlignment="0" applyProtection="0"/>
    <xf numFmtId="0" fontId="38" fillId="0" borderId="53" applyNumberFormat="0" applyFill="0" applyAlignment="0" applyProtection="0"/>
    <xf numFmtId="0" fontId="38" fillId="0" borderId="0" applyNumberFormat="0" applyFill="0" applyBorder="0" applyAlignment="0" applyProtection="0"/>
    <xf numFmtId="9" fontId="32" fillId="0" borderId="0" applyFont="0" applyFill="0" applyBorder="0" applyAlignment="0" applyProtection="0"/>
    <xf numFmtId="0" fontId="20" fillId="0" borderId="0"/>
    <xf numFmtId="0" fontId="19" fillId="0" borderId="0"/>
    <xf numFmtId="0" fontId="32" fillId="3" borderId="1" applyNumberFormat="0" applyFont="0" applyBorder="0" applyAlignment="0" applyProtection="0">
      <alignment horizontal="center"/>
    </xf>
    <xf numFmtId="3" fontId="32" fillId="4" borderId="1" applyFont="0" applyProtection="0">
      <alignment horizontal="right"/>
    </xf>
    <xf numFmtId="10" fontId="32" fillId="4" borderId="1" applyFont="0" applyProtection="0">
      <alignment horizontal="right"/>
    </xf>
    <xf numFmtId="9" fontId="32" fillId="4" borderId="1" applyFont="0" applyProtection="0">
      <alignment horizontal="right"/>
    </xf>
    <xf numFmtId="0" fontId="32" fillId="4" borderId="4" applyNumberFormat="0" applyFont="0" applyBorder="0" applyAlignment="0" applyProtection="0">
      <alignment horizontal="left"/>
    </xf>
    <xf numFmtId="169" fontId="32" fillId="5" borderId="1" applyFont="0" applyAlignment="0">
      <protection locked="0"/>
    </xf>
    <xf numFmtId="165" fontId="32" fillId="5" borderId="1" applyFont="0">
      <alignment horizontal="right"/>
      <protection locked="0"/>
    </xf>
    <xf numFmtId="167" fontId="32" fillId="6" borderId="1" applyProtection="0"/>
    <xf numFmtId="10" fontId="32" fillId="5" borderId="1" applyFont="0">
      <alignment horizontal="right"/>
      <protection locked="0"/>
    </xf>
    <xf numFmtId="9" fontId="32" fillId="5" borderId="5" applyFont="0">
      <alignment horizontal="right"/>
      <protection locked="0"/>
    </xf>
    <xf numFmtId="170" fontId="32" fillId="5" borderId="1">
      <alignment horizontal="right"/>
      <protection locked="0"/>
    </xf>
    <xf numFmtId="168" fontId="32" fillId="5" borderId="5" applyFont="0">
      <alignment horizontal="right"/>
      <protection locked="0"/>
    </xf>
    <xf numFmtId="49" fontId="32" fillId="5" borderId="1" applyFont="0" applyAlignment="0">
      <protection locked="0"/>
    </xf>
    <xf numFmtId="165" fontId="32" fillId="7" borderId="1">
      <alignment horizontal="right"/>
      <protection locked="0"/>
    </xf>
    <xf numFmtId="10" fontId="32" fillId="7" borderId="1" applyFont="0">
      <alignment horizontal="right"/>
      <protection locked="0"/>
    </xf>
    <xf numFmtId="9" fontId="32" fillId="7" borderId="1">
      <alignment horizontal="right"/>
      <protection locked="0"/>
    </xf>
    <xf numFmtId="168" fontId="32" fillId="7" borderId="5" applyFont="0">
      <alignment horizontal="right"/>
      <protection locked="0"/>
    </xf>
    <xf numFmtId="0" fontId="32" fillId="7" borderId="1">
      <alignment horizontal="center" wrapText="1"/>
    </xf>
    <xf numFmtId="0" fontId="32" fillId="7" borderId="1" applyNumberFormat="0" applyFont="0">
      <alignment horizontal="center" wrapText="1"/>
      <protection locked="0"/>
    </xf>
    <xf numFmtId="172" fontId="32" fillId="2" borderId="1">
      <alignment horizontal="center"/>
    </xf>
    <xf numFmtId="3" fontId="32" fillId="2" borderId="1" applyFont="0">
      <alignment horizontal="right"/>
    </xf>
    <xf numFmtId="166" fontId="32" fillId="2" borderId="1" applyFont="0">
      <alignment horizontal="right"/>
    </xf>
    <xf numFmtId="165" fontId="32" fillId="2" borderId="1" applyFont="0">
      <alignment horizontal="right"/>
    </xf>
    <xf numFmtId="10" fontId="32" fillId="2" borderId="1" applyFont="0">
      <alignment horizontal="right"/>
    </xf>
    <xf numFmtId="9" fontId="32" fillId="2" borderId="1" applyFont="0">
      <alignment horizontal="right"/>
    </xf>
    <xf numFmtId="171" fontId="32" fillId="2" borderId="1" applyFont="0">
      <alignment horizontal="center" wrapText="1"/>
    </xf>
    <xf numFmtId="0" fontId="32" fillId="0" borderId="0"/>
    <xf numFmtId="169" fontId="32" fillId="8" borderId="1">
      <protection locked="0"/>
    </xf>
    <xf numFmtId="1" fontId="32" fillId="8" borderId="1" applyFont="0">
      <alignment horizontal="right"/>
    </xf>
    <xf numFmtId="167" fontId="32" fillId="8" borderId="1" applyFont="0"/>
    <xf numFmtId="9" fontId="32" fillId="8" borderId="1" applyFont="0">
      <alignment horizontal="right"/>
    </xf>
    <xf numFmtId="170" fontId="32" fillId="8" borderId="1" applyFont="0">
      <alignment horizontal="right"/>
    </xf>
    <xf numFmtId="10" fontId="32" fillId="8" borderId="1" applyFont="0">
      <alignment horizontal="right"/>
    </xf>
    <xf numFmtId="0" fontId="32" fillId="8" borderId="1" applyFont="0">
      <alignment horizontal="center" wrapText="1"/>
    </xf>
    <xf numFmtId="49" fontId="32" fillId="8" borderId="1" applyFont="0"/>
    <xf numFmtId="167" fontId="32" fillId="9" borderId="1" applyFont="0"/>
    <xf numFmtId="9" fontId="32" fillId="9" borderId="1" applyFont="0">
      <alignment horizontal="right"/>
    </xf>
    <xf numFmtId="167" fontId="32" fillId="10" borderId="1" applyFont="0">
      <alignment horizontal="right"/>
    </xf>
    <xf numFmtId="1" fontId="32" fillId="10" borderId="1" applyFont="0">
      <alignment horizontal="right"/>
    </xf>
    <xf numFmtId="167" fontId="32" fillId="10" borderId="1" applyFont="0"/>
    <xf numFmtId="165" fontId="32" fillId="10" borderId="1" applyFont="0"/>
    <xf numFmtId="10" fontId="32" fillId="10" borderId="1" applyFont="0">
      <alignment horizontal="right"/>
    </xf>
    <xf numFmtId="9" fontId="32" fillId="10" borderId="1" applyFont="0">
      <alignment horizontal="right"/>
    </xf>
    <xf numFmtId="170" fontId="32" fillId="10" borderId="1" applyFont="0">
      <alignment horizontal="right"/>
    </xf>
    <xf numFmtId="10" fontId="32" fillId="10" borderId="6" applyFont="0">
      <alignment horizontal="right"/>
    </xf>
    <xf numFmtId="0" fontId="32" fillId="10" borderId="1" applyFont="0">
      <alignment horizontal="center" wrapText="1"/>
      <protection locked="0"/>
    </xf>
    <xf numFmtId="49" fontId="32" fillId="10" borderId="1" applyFont="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3" fontId="37" fillId="2" borderId="58" applyFont="0" applyFill="0" applyProtection="0">
      <alignment horizontal="right"/>
    </xf>
    <xf numFmtId="0" fontId="32" fillId="3" borderId="58" applyNumberFormat="0" applyFont="0" applyBorder="0" applyAlignment="0" applyProtection="0">
      <alignment horizontal="center"/>
    </xf>
    <xf numFmtId="0" fontId="34" fillId="2" borderId="61" applyFont="0" applyBorder="0">
      <alignment horizontal="center" wrapText="1"/>
    </xf>
    <xf numFmtId="3" fontId="32" fillId="4" borderId="58" applyFont="0" applyProtection="0">
      <alignment horizontal="right"/>
    </xf>
    <xf numFmtId="10" fontId="32" fillId="4" borderId="58" applyFont="0" applyProtection="0">
      <alignment horizontal="right"/>
    </xf>
    <xf numFmtId="9" fontId="32" fillId="4" borderId="58" applyFont="0" applyProtection="0">
      <alignment horizontal="right"/>
    </xf>
    <xf numFmtId="0" fontId="32" fillId="4" borderId="61" applyNumberFormat="0" applyFont="0" applyBorder="0" applyAlignment="0" applyProtection="0">
      <alignment horizontal="left"/>
    </xf>
    <xf numFmtId="169" fontId="32" fillId="5" borderId="58" applyFont="0" applyAlignment="0">
      <protection locked="0"/>
    </xf>
    <xf numFmtId="3" fontId="32" fillId="5" borderId="58" applyFont="0">
      <alignment horizontal="right"/>
      <protection locked="0"/>
    </xf>
    <xf numFmtId="165" fontId="32" fillId="5" borderId="58" applyFont="0">
      <alignment horizontal="right"/>
      <protection locked="0"/>
    </xf>
    <xf numFmtId="167" fontId="32" fillId="6" borderId="58" applyProtection="0"/>
    <xf numFmtId="10" fontId="32" fillId="5" borderId="58" applyFont="0">
      <alignment horizontal="right"/>
      <protection locked="0"/>
    </xf>
    <xf numFmtId="9" fontId="32" fillId="5" borderId="60" applyFont="0">
      <alignment horizontal="right"/>
      <protection locked="0"/>
    </xf>
    <xf numFmtId="170" fontId="32" fillId="5" borderId="58">
      <alignment horizontal="right"/>
      <protection locked="0"/>
    </xf>
    <xf numFmtId="168" fontId="32" fillId="5" borderId="60" applyFont="0">
      <alignment horizontal="right"/>
      <protection locked="0"/>
    </xf>
    <xf numFmtId="0" fontId="32" fillId="5" borderId="58" applyFont="0">
      <alignment horizontal="center" wrapText="1"/>
      <protection locked="0"/>
    </xf>
    <xf numFmtId="49" fontId="32" fillId="5" borderId="58" applyFont="0" applyAlignment="0">
      <protection locked="0"/>
    </xf>
    <xf numFmtId="3" fontId="32" fillId="7" borderId="58">
      <alignment horizontal="right"/>
      <protection locked="0"/>
    </xf>
    <xf numFmtId="165" fontId="32" fillId="7" borderId="58">
      <alignment horizontal="right"/>
      <protection locked="0"/>
    </xf>
    <xf numFmtId="10" fontId="32" fillId="7" borderId="58" applyFont="0">
      <alignment horizontal="right"/>
      <protection locked="0"/>
    </xf>
    <xf numFmtId="9" fontId="32" fillId="7" borderId="58">
      <alignment horizontal="right"/>
      <protection locked="0"/>
    </xf>
    <xf numFmtId="168" fontId="32" fillId="7" borderId="60" applyFont="0">
      <alignment horizontal="right"/>
      <protection locked="0"/>
    </xf>
    <xf numFmtId="0" fontId="32" fillId="7" borderId="58">
      <alignment horizontal="center" wrapText="1"/>
    </xf>
    <xf numFmtId="0" fontId="32" fillId="7" borderId="58" applyNumberFormat="0" applyFont="0">
      <alignment horizontal="center" wrapText="1"/>
      <protection locked="0"/>
    </xf>
    <xf numFmtId="172" fontId="32" fillId="2" borderId="58">
      <alignment horizontal="center"/>
    </xf>
    <xf numFmtId="3" fontId="32" fillId="2" borderId="58" applyFont="0">
      <alignment horizontal="right"/>
    </xf>
    <xf numFmtId="166" fontId="32" fillId="2" borderId="58" applyFont="0">
      <alignment horizontal="right"/>
    </xf>
    <xf numFmtId="165" fontId="32" fillId="2" borderId="58" applyFont="0">
      <alignment horizontal="right"/>
    </xf>
    <xf numFmtId="10" fontId="32" fillId="2" borderId="58" applyFont="0">
      <alignment horizontal="right"/>
    </xf>
    <xf numFmtId="9" fontId="32" fillId="2" borderId="58" applyFont="0">
      <alignment horizontal="right"/>
    </xf>
    <xf numFmtId="171" fontId="32" fillId="2" borderId="58" applyFont="0">
      <alignment horizontal="center" wrapText="1"/>
    </xf>
    <xf numFmtId="169" fontId="32" fillId="8" borderId="58">
      <protection locked="0"/>
    </xf>
    <xf numFmtId="1" fontId="32" fillId="8" borderId="58" applyFont="0">
      <alignment horizontal="right"/>
    </xf>
    <xf numFmtId="167" fontId="32" fillId="8" borderId="58" applyFont="0"/>
    <xf numFmtId="9" fontId="32" fillId="8" borderId="58" applyFont="0">
      <alignment horizontal="right"/>
    </xf>
    <xf numFmtId="170" fontId="32" fillId="8" borderId="58" applyFont="0">
      <alignment horizontal="right"/>
    </xf>
    <xf numFmtId="10" fontId="32" fillId="8" borderId="58" applyFont="0">
      <alignment horizontal="right"/>
    </xf>
    <xf numFmtId="0" fontId="32" fillId="8" borderId="58" applyFont="0">
      <alignment horizontal="center" wrapText="1"/>
    </xf>
    <xf numFmtId="49" fontId="32" fillId="8" borderId="58" applyFont="0"/>
    <xf numFmtId="167" fontId="32" fillId="9" borderId="58" applyFont="0"/>
    <xf numFmtId="9" fontId="32" fillId="9" borderId="58" applyFont="0">
      <alignment horizontal="right"/>
    </xf>
    <xf numFmtId="167" fontId="32" fillId="10" borderId="58" applyFont="0">
      <alignment horizontal="right"/>
    </xf>
    <xf numFmtId="1" fontId="32" fillId="10" borderId="58" applyFont="0">
      <alignment horizontal="right"/>
    </xf>
    <xf numFmtId="167" fontId="32" fillId="10" borderId="58" applyFont="0"/>
    <xf numFmtId="165" fontId="32" fillId="10" borderId="58" applyFont="0"/>
    <xf numFmtId="10" fontId="32" fillId="10" borderId="58" applyFont="0">
      <alignment horizontal="right"/>
    </xf>
    <xf numFmtId="9" fontId="32" fillId="10" borderId="58" applyFont="0">
      <alignment horizontal="right"/>
    </xf>
    <xf numFmtId="170" fontId="32" fillId="10" borderId="58" applyFont="0">
      <alignment horizontal="right"/>
    </xf>
    <xf numFmtId="10" fontId="32" fillId="10" borderId="59" applyFont="0">
      <alignment horizontal="right"/>
    </xf>
    <xf numFmtId="0" fontId="32" fillId="10" borderId="58" applyFont="0">
      <alignment horizontal="center" wrapText="1"/>
      <protection locked="0"/>
    </xf>
    <xf numFmtId="49" fontId="32" fillId="10" borderId="58" applyFont="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2" fillId="5" borderId="58" applyFont="0">
      <alignment horizontal="center" wrapText="1"/>
      <protection locked="0"/>
    </xf>
    <xf numFmtId="0" fontId="17" fillId="0" borderId="0"/>
    <xf numFmtId="0" fontId="17" fillId="0" borderId="0"/>
    <xf numFmtId="0" fontId="17" fillId="0" borderId="0"/>
    <xf numFmtId="3" fontId="32" fillId="7" borderId="58">
      <alignment horizontal="right"/>
      <protection locked="0"/>
    </xf>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3" fontId="32" fillId="5" borderId="58" applyFont="0">
      <alignment horizontal="right"/>
      <protection locked="0"/>
    </xf>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57" fillId="19" borderId="62" applyNumberFormat="0" applyAlignment="0" applyProtection="0"/>
    <xf numFmtId="0" fontId="59" fillId="32" borderId="62" applyNumberFormat="0" applyAlignment="0" applyProtection="0"/>
    <xf numFmtId="0" fontId="60" fillId="32" borderId="62" applyNumberFormat="0" applyAlignment="0" applyProtection="0"/>
    <xf numFmtId="0" fontId="57" fillId="19" borderId="62" applyNumberFormat="0" applyAlignment="0" applyProtection="0"/>
    <xf numFmtId="0" fontId="75" fillId="19" borderId="62" applyNumberFormat="0" applyAlignment="0" applyProtection="0"/>
    <xf numFmtId="0" fontId="32" fillId="34" borderId="63" applyNumberFormat="0" applyFont="0" applyAlignment="0" applyProtection="0"/>
    <xf numFmtId="0" fontId="76" fillId="32" borderId="64" applyNumberFormat="0" applyAlignment="0" applyProtection="0"/>
    <xf numFmtId="0" fontId="17" fillId="0" borderId="0"/>
    <xf numFmtId="0" fontId="17" fillId="0" borderId="0"/>
    <xf numFmtId="0" fontId="32" fillId="34" borderId="63" applyNumberFormat="0" applyFont="0" applyAlignment="0" applyProtection="0"/>
    <xf numFmtId="0" fontId="32" fillId="34" borderId="63" applyNumberFormat="0" applyFont="0" applyAlignment="0" applyProtection="0"/>
    <xf numFmtId="0" fontId="81" fillId="0" borderId="65" applyNumberFormat="0" applyFill="0" applyAlignment="0" applyProtection="0"/>
    <xf numFmtId="0" fontId="82" fillId="32" borderId="64" applyNumberFormat="0" applyAlignment="0" applyProtection="0"/>
    <xf numFmtId="0" fontId="76" fillId="32" borderId="64" applyNumberFormat="0" applyAlignment="0" applyProtection="0"/>
    <xf numFmtId="0" fontId="60" fillId="32" borderId="62" applyNumberFormat="0" applyAlignment="0" applyProtection="0"/>
    <xf numFmtId="0" fontId="43" fillId="0" borderId="65" applyNumberFormat="0" applyFill="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0" fontId="16" fillId="0" borderId="0"/>
    <xf numFmtId="0" fontId="15" fillId="0" borderId="0"/>
    <xf numFmtId="0" fontId="15" fillId="0" borderId="0"/>
    <xf numFmtId="0" fontId="14" fillId="0" borderId="0"/>
    <xf numFmtId="0" fontId="13" fillId="0" borderId="0"/>
    <xf numFmtId="0" fontId="13" fillId="0" borderId="0"/>
    <xf numFmtId="0" fontId="12" fillId="0" borderId="0"/>
    <xf numFmtId="0" fontId="12" fillId="0" borderId="0"/>
    <xf numFmtId="3" fontId="32" fillId="5" borderId="67" applyFont="0">
      <alignment horizontal="right"/>
      <protection locked="0"/>
    </xf>
    <xf numFmtId="0" fontId="11" fillId="0" borderId="0"/>
    <xf numFmtId="0" fontId="10"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97" fillId="0" borderId="0"/>
    <xf numFmtId="1" fontId="32" fillId="10" borderId="86" applyFont="0">
      <alignment horizontal="right"/>
    </xf>
    <xf numFmtId="3" fontId="37" fillId="2" borderId="67" applyFont="0" applyFill="0" applyProtection="0">
      <alignment horizontal="right"/>
    </xf>
    <xf numFmtId="0" fontId="32" fillId="3" borderId="67" applyNumberFormat="0" applyFont="0" applyBorder="0" applyAlignment="0" applyProtection="0">
      <alignment horizontal="center"/>
    </xf>
    <xf numFmtId="3" fontId="32" fillId="4" borderId="67" applyFont="0" applyProtection="0">
      <alignment horizontal="right"/>
    </xf>
    <xf numFmtId="10" fontId="32" fillId="4" borderId="67" applyFont="0" applyProtection="0">
      <alignment horizontal="right"/>
    </xf>
    <xf numFmtId="9" fontId="32" fillId="4" borderId="67" applyFont="0" applyProtection="0">
      <alignment horizontal="right"/>
    </xf>
    <xf numFmtId="169" fontId="32" fillId="5" borderId="67" applyFont="0" applyAlignment="0">
      <protection locked="0"/>
    </xf>
    <xf numFmtId="165" fontId="32" fillId="5" borderId="67" applyFont="0">
      <alignment horizontal="right"/>
      <protection locked="0"/>
    </xf>
    <xf numFmtId="167" fontId="32" fillId="6" borderId="67" applyProtection="0"/>
    <xf numFmtId="10" fontId="32" fillId="5" borderId="67" applyFont="0">
      <alignment horizontal="right"/>
      <protection locked="0"/>
    </xf>
    <xf numFmtId="170" fontId="32" fillId="5" borderId="67">
      <alignment horizontal="right"/>
      <protection locked="0"/>
    </xf>
    <xf numFmtId="0" fontId="32" fillId="5" borderId="67" applyFont="0">
      <alignment horizontal="center" wrapText="1"/>
      <protection locked="0"/>
    </xf>
    <xf numFmtId="49" fontId="32" fillId="5" borderId="67" applyFont="0" applyAlignment="0">
      <protection locked="0"/>
    </xf>
    <xf numFmtId="167" fontId="32" fillId="9" borderId="86" applyFont="0"/>
    <xf numFmtId="3" fontId="32" fillId="7" borderId="67">
      <alignment horizontal="right"/>
      <protection locked="0"/>
    </xf>
    <xf numFmtId="165" fontId="32" fillId="7" borderId="67">
      <alignment horizontal="right"/>
      <protection locked="0"/>
    </xf>
    <xf numFmtId="10" fontId="32" fillId="7" borderId="67" applyFont="0">
      <alignment horizontal="right"/>
      <protection locked="0"/>
    </xf>
    <xf numFmtId="9" fontId="32" fillId="7" borderId="67">
      <alignment horizontal="right"/>
      <protection locked="0"/>
    </xf>
    <xf numFmtId="0" fontId="32" fillId="7" borderId="86">
      <alignment horizontal="center" wrapText="1"/>
    </xf>
    <xf numFmtId="0" fontId="32" fillId="7" borderId="67">
      <alignment horizontal="center" wrapText="1"/>
    </xf>
    <xf numFmtId="0" fontId="32" fillId="7" borderId="67" applyNumberFormat="0" applyFont="0">
      <alignment horizontal="center" wrapText="1"/>
      <protection locked="0"/>
    </xf>
    <xf numFmtId="3" fontId="32" fillId="7" borderId="86">
      <alignment horizontal="right"/>
      <protection locked="0"/>
    </xf>
    <xf numFmtId="172" fontId="32" fillId="2" borderId="67">
      <alignment horizontal="center"/>
    </xf>
    <xf numFmtId="3" fontId="32" fillId="2" borderId="67" applyFont="0">
      <alignment horizontal="right"/>
    </xf>
    <xf numFmtId="166" fontId="32" fillId="2" borderId="67" applyFont="0">
      <alignment horizontal="right"/>
    </xf>
    <xf numFmtId="165" fontId="32" fillId="2" borderId="67" applyFont="0">
      <alignment horizontal="right"/>
    </xf>
    <xf numFmtId="10" fontId="32" fillId="2" borderId="67" applyFont="0">
      <alignment horizontal="right"/>
    </xf>
    <xf numFmtId="9" fontId="32" fillId="2" borderId="67" applyFont="0">
      <alignment horizontal="right"/>
    </xf>
    <xf numFmtId="171" fontId="32" fillId="2" borderId="67" applyFont="0">
      <alignment horizontal="center" wrapText="1"/>
    </xf>
    <xf numFmtId="169" fontId="32" fillId="5" borderId="86" applyFont="0" applyAlignment="0">
      <protection locked="0"/>
    </xf>
    <xf numFmtId="9" fontId="32" fillId="4" borderId="86" applyFont="0" applyProtection="0">
      <alignment horizontal="right"/>
    </xf>
    <xf numFmtId="169" fontId="32" fillId="8" borderId="67">
      <protection locked="0"/>
    </xf>
    <xf numFmtId="1" fontId="32" fillId="8" borderId="67" applyFont="0">
      <alignment horizontal="right"/>
    </xf>
    <xf numFmtId="167" fontId="32" fillId="8" borderId="67" applyFont="0"/>
    <xf numFmtId="9" fontId="32" fillId="8" borderId="67" applyFont="0">
      <alignment horizontal="right"/>
    </xf>
    <xf numFmtId="170" fontId="32" fillId="8" borderId="67" applyFont="0">
      <alignment horizontal="right"/>
    </xf>
    <xf numFmtId="10" fontId="32" fillId="8" borderId="67" applyFont="0">
      <alignment horizontal="right"/>
    </xf>
    <xf numFmtId="0" fontId="32" fillId="8" borderId="67" applyFont="0">
      <alignment horizontal="center" wrapText="1"/>
    </xf>
    <xf numFmtId="49" fontId="32" fillId="8" borderId="67" applyFont="0"/>
    <xf numFmtId="167" fontId="32" fillId="9" borderId="67" applyFont="0"/>
    <xf numFmtId="9" fontId="32" fillId="9" borderId="67" applyFont="0">
      <alignment horizontal="right"/>
    </xf>
    <xf numFmtId="167" fontId="32" fillId="10" borderId="67" applyFont="0">
      <alignment horizontal="right"/>
    </xf>
    <xf numFmtId="1" fontId="32" fillId="10" borderId="67" applyFont="0">
      <alignment horizontal="right"/>
    </xf>
    <xf numFmtId="167" fontId="32" fillId="10" borderId="67" applyFont="0"/>
    <xf numFmtId="165" fontId="32" fillId="10" borderId="67" applyFont="0"/>
    <xf numFmtId="10" fontId="32" fillId="10" borderId="67" applyFont="0">
      <alignment horizontal="right"/>
    </xf>
    <xf numFmtId="9" fontId="32" fillId="10" borderId="67" applyFont="0">
      <alignment horizontal="right"/>
    </xf>
    <xf numFmtId="170" fontId="32" fillId="10" borderId="67" applyFont="0">
      <alignment horizontal="right"/>
    </xf>
    <xf numFmtId="10" fontId="32" fillId="10" borderId="70" applyFont="0">
      <alignment horizontal="right"/>
    </xf>
    <xf numFmtId="0" fontId="32" fillId="10" borderId="67" applyFont="0">
      <alignment horizontal="center" wrapText="1"/>
      <protection locked="0"/>
    </xf>
    <xf numFmtId="49" fontId="32" fillId="10" borderId="67" applyFont="0"/>
    <xf numFmtId="167" fontId="32" fillId="8" borderId="86" applyFont="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2" fillId="5" borderId="67" applyFont="0">
      <alignment horizontal="center" wrapText="1"/>
      <protection locked="0"/>
    </xf>
    <xf numFmtId="49" fontId="32" fillId="8" borderId="86" applyFont="0"/>
    <xf numFmtId="0" fontId="32" fillId="8" borderId="86" applyFont="0">
      <alignment horizontal="center" wrapText="1"/>
    </xf>
    <xf numFmtId="169" fontId="32" fillId="8" borderId="86">
      <protection locked="0"/>
    </xf>
    <xf numFmtId="171" fontId="32" fillId="2" borderId="86" applyFont="0">
      <alignment horizontal="center" wrapText="1"/>
    </xf>
    <xf numFmtId="165" fontId="32" fillId="2" borderId="86" applyFont="0">
      <alignment horizontal="right"/>
    </xf>
    <xf numFmtId="0" fontId="7" fillId="0" borderId="0"/>
    <xf numFmtId="0" fontId="7" fillId="0" borderId="0"/>
    <xf numFmtId="0" fontId="7" fillId="0" borderId="0"/>
    <xf numFmtId="3" fontId="32" fillId="7" borderId="67">
      <alignment horizontal="right"/>
      <protection locked="0"/>
    </xf>
    <xf numFmtId="49" fontId="32" fillId="5" borderId="86" applyFont="0" applyAlignment="0">
      <protection locked="0"/>
    </xf>
    <xf numFmtId="0" fontId="32" fillId="5" borderId="86" applyFont="0">
      <alignment horizontal="center" wrapText="1"/>
      <protection locked="0"/>
    </xf>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10" fontId="32" fillId="4" borderId="86" applyFont="0" applyProtection="0">
      <alignment horizontal="right"/>
    </xf>
    <xf numFmtId="0" fontId="7" fillId="0" borderId="0"/>
    <xf numFmtId="0" fontId="7" fillId="0" borderId="0"/>
    <xf numFmtId="167" fontId="32" fillId="10" borderId="86" applyFont="0">
      <alignment horizontal="right"/>
    </xf>
    <xf numFmtId="0" fontId="7" fillId="0" borderId="0"/>
    <xf numFmtId="43" fontId="7" fillId="0" borderId="0" applyFont="0" applyFill="0" applyBorder="0" applyAlignment="0" applyProtection="0"/>
    <xf numFmtId="9" fontId="7" fillId="0" borderId="0" applyFont="0" applyFill="0" applyBorder="0" applyAlignment="0" applyProtection="0"/>
    <xf numFmtId="0" fontId="75" fillId="19" borderId="94" applyNumberFormat="0" applyAlignment="0" applyProtection="0"/>
    <xf numFmtId="0" fontId="57" fillId="19" borderId="94" applyNumberFormat="0" applyAlignment="0" applyProtection="0"/>
    <xf numFmtId="0" fontId="60" fillId="32" borderId="94" applyNumberFormat="0" applyAlignment="0" applyProtection="0"/>
    <xf numFmtId="0" fontId="59" fillId="32" borderId="94" applyNumberFormat="0" applyAlignment="0" applyProtection="0"/>
    <xf numFmtId="0" fontId="57" fillId="19" borderId="94" applyNumberFormat="0" applyAlignment="0" applyProtection="0"/>
    <xf numFmtId="3" fontId="32" fillId="7" borderId="86">
      <alignment horizontal="right"/>
      <protection locked="0"/>
    </xf>
    <xf numFmtId="0" fontId="32" fillId="5" borderId="86" applyFont="0">
      <alignment horizontal="center" wrapText="1"/>
      <protection locked="0"/>
    </xf>
    <xf numFmtId="49" fontId="32" fillId="10" borderId="86" applyFont="0"/>
    <xf numFmtId="0" fontId="32" fillId="10" borderId="86" applyFont="0">
      <alignment horizontal="center" wrapText="1"/>
      <protection locked="0"/>
    </xf>
    <xf numFmtId="170" fontId="32" fillId="10" borderId="86" applyFont="0">
      <alignment horizontal="right"/>
    </xf>
    <xf numFmtId="9" fontId="32" fillId="10" borderId="86" applyFont="0">
      <alignment horizontal="right"/>
    </xf>
    <xf numFmtId="10" fontId="32" fillId="10" borderId="86" applyFont="0">
      <alignment horizontal="right"/>
    </xf>
    <xf numFmtId="165" fontId="32" fillId="10" borderId="86" applyFont="0"/>
    <xf numFmtId="167" fontId="32" fillId="10" borderId="86" applyFont="0"/>
    <xf numFmtId="10" fontId="32" fillId="8" borderId="86" applyFont="0">
      <alignment horizontal="right"/>
    </xf>
    <xf numFmtId="170" fontId="32" fillId="8" borderId="86" applyFont="0">
      <alignment horizontal="right"/>
    </xf>
    <xf numFmtId="9" fontId="32" fillId="8" borderId="86" applyFont="0">
      <alignment horizontal="right"/>
    </xf>
    <xf numFmtId="0" fontId="7" fillId="0" borderId="0"/>
    <xf numFmtId="1" fontId="32" fillId="8" borderId="86" applyFont="0">
      <alignment horizontal="right"/>
    </xf>
    <xf numFmtId="9" fontId="32" fillId="2" borderId="86" applyFont="0">
      <alignment horizontal="right"/>
    </xf>
    <xf numFmtId="10" fontId="32" fillId="2" borderId="86" applyFont="0">
      <alignment horizontal="right"/>
    </xf>
    <xf numFmtId="166" fontId="32" fillId="2" borderId="86" applyFont="0">
      <alignment horizontal="right"/>
    </xf>
    <xf numFmtId="3" fontId="32" fillId="2" borderId="86" applyFont="0">
      <alignment horizontal="right"/>
    </xf>
    <xf numFmtId="0" fontId="7" fillId="0" borderId="0"/>
    <xf numFmtId="0" fontId="32" fillId="7" borderId="86" applyNumberFormat="0" applyFont="0">
      <alignment horizontal="center" wrapText="1"/>
      <protection locked="0"/>
    </xf>
    <xf numFmtId="9" fontId="32" fillId="7" borderId="86">
      <alignment horizontal="right"/>
      <protection locked="0"/>
    </xf>
    <xf numFmtId="10" fontId="32" fillId="7" borderId="86" applyFont="0">
      <alignment horizontal="right"/>
      <protection locked="0"/>
    </xf>
    <xf numFmtId="170" fontId="32" fillId="5" borderId="86">
      <alignment horizontal="right"/>
      <protection locked="0"/>
    </xf>
    <xf numFmtId="10" fontId="32" fillId="5" borderId="86" applyFont="0">
      <alignment horizontal="right"/>
      <protection locked="0"/>
    </xf>
    <xf numFmtId="167" fontId="32" fillId="6" borderId="86" applyProtection="0"/>
    <xf numFmtId="165" fontId="32" fillId="5" borderId="86" applyFont="0">
      <alignment horizontal="right"/>
      <protection locked="0"/>
    </xf>
    <xf numFmtId="3" fontId="32" fillId="4" borderId="86" applyFont="0" applyProtection="0">
      <alignment horizontal="right"/>
    </xf>
    <xf numFmtId="0" fontId="32" fillId="3" borderId="86" applyNumberFormat="0" applyFont="0" applyBorder="0" applyAlignment="0" applyProtection="0">
      <alignment horizontal="center"/>
    </xf>
    <xf numFmtId="3" fontId="37" fillId="2" borderId="86" applyFont="0" applyFill="0" applyProtection="0">
      <alignment horizontal="right"/>
    </xf>
    <xf numFmtId="0" fontId="7" fillId="0" borderId="0"/>
    <xf numFmtId="43" fontId="7" fillId="0" borderId="0" applyFont="0" applyFill="0" applyBorder="0" applyAlignment="0" applyProtection="0"/>
    <xf numFmtId="9" fontId="7" fillId="0" borderId="0" applyFont="0" applyFill="0" applyBorder="0" applyAlignment="0" applyProtection="0"/>
    <xf numFmtId="165" fontId="32" fillId="7" borderId="86">
      <alignment horizontal="right"/>
      <protection locked="0"/>
    </xf>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9" fontId="32" fillId="9" borderId="86" applyFont="0">
      <alignment horizontal="right"/>
    </xf>
    <xf numFmtId="0" fontId="7" fillId="0" borderId="0"/>
    <xf numFmtId="0" fontId="7" fillId="0" borderId="0"/>
    <xf numFmtId="0" fontId="7" fillId="0" borderId="0"/>
    <xf numFmtId="0" fontId="32" fillId="3" borderId="67" applyNumberFormat="0" applyFont="0" applyBorder="0" applyAlignment="0" applyProtection="0">
      <alignment horizontal="center"/>
    </xf>
    <xf numFmtId="3" fontId="32" fillId="4" borderId="67" applyFont="0" applyProtection="0">
      <alignment horizontal="right"/>
    </xf>
    <xf numFmtId="10" fontId="32" fillId="4" borderId="67" applyFont="0" applyProtection="0">
      <alignment horizontal="right"/>
    </xf>
    <xf numFmtId="9" fontId="32" fillId="4" borderId="67" applyFont="0" applyProtection="0">
      <alignment horizontal="right"/>
    </xf>
    <xf numFmtId="0" fontId="32" fillId="4" borderId="61" applyNumberFormat="0" applyFont="0" applyBorder="0" applyAlignment="0" applyProtection="0">
      <alignment horizontal="left"/>
    </xf>
    <xf numFmtId="169" fontId="32" fillId="5" borderId="67" applyFont="0" applyAlignment="0">
      <protection locked="0"/>
    </xf>
    <xf numFmtId="165" fontId="32" fillId="5" borderId="67" applyFont="0">
      <alignment horizontal="right"/>
      <protection locked="0"/>
    </xf>
    <xf numFmtId="167" fontId="32" fillId="6" borderId="67" applyProtection="0"/>
    <xf numFmtId="10" fontId="32" fillId="5" borderId="67" applyFont="0">
      <alignment horizontal="right"/>
      <protection locked="0"/>
    </xf>
    <xf numFmtId="9" fontId="32" fillId="5" borderId="60" applyFont="0">
      <alignment horizontal="right"/>
      <protection locked="0"/>
    </xf>
    <xf numFmtId="170" fontId="32" fillId="5" borderId="67">
      <alignment horizontal="right"/>
      <protection locked="0"/>
    </xf>
    <xf numFmtId="168" fontId="32" fillId="5" borderId="60" applyFont="0">
      <alignment horizontal="right"/>
      <protection locked="0"/>
    </xf>
    <xf numFmtId="49" fontId="32" fillId="5" borderId="67" applyFont="0" applyAlignment="0">
      <protection locked="0"/>
    </xf>
    <xf numFmtId="165" fontId="32" fillId="7" borderId="67">
      <alignment horizontal="right"/>
      <protection locked="0"/>
    </xf>
    <xf numFmtId="10" fontId="32" fillId="7" borderId="67" applyFont="0">
      <alignment horizontal="right"/>
      <protection locked="0"/>
    </xf>
    <xf numFmtId="9" fontId="32" fillId="7" borderId="67">
      <alignment horizontal="right"/>
      <protection locked="0"/>
    </xf>
    <xf numFmtId="168" fontId="32" fillId="7" borderId="60" applyFont="0">
      <alignment horizontal="right"/>
      <protection locked="0"/>
    </xf>
    <xf numFmtId="0" fontId="32" fillId="7" borderId="67">
      <alignment horizontal="center" wrapText="1"/>
    </xf>
    <xf numFmtId="0" fontId="32" fillId="7" borderId="67" applyNumberFormat="0" applyFont="0">
      <alignment horizontal="center" wrapText="1"/>
      <protection locked="0"/>
    </xf>
    <xf numFmtId="172" fontId="32" fillId="2" borderId="67">
      <alignment horizontal="center"/>
    </xf>
    <xf numFmtId="3" fontId="32" fillId="2" borderId="67" applyFont="0">
      <alignment horizontal="right"/>
    </xf>
    <xf numFmtId="166" fontId="32" fillId="2" borderId="67" applyFont="0">
      <alignment horizontal="right"/>
    </xf>
    <xf numFmtId="165" fontId="32" fillId="2" borderId="67" applyFont="0">
      <alignment horizontal="right"/>
    </xf>
    <xf numFmtId="10" fontId="32" fillId="2" borderId="67" applyFont="0">
      <alignment horizontal="right"/>
    </xf>
    <xf numFmtId="9" fontId="32" fillId="2" borderId="67" applyFont="0">
      <alignment horizontal="right"/>
    </xf>
    <xf numFmtId="171" fontId="32" fillId="2" borderId="67" applyFont="0">
      <alignment horizontal="center" wrapText="1"/>
    </xf>
    <xf numFmtId="169" fontId="32" fillId="8" borderId="67">
      <protection locked="0"/>
    </xf>
    <xf numFmtId="1" fontId="32" fillId="8" borderId="67" applyFont="0">
      <alignment horizontal="right"/>
    </xf>
    <xf numFmtId="167" fontId="32" fillId="8" borderId="67" applyFont="0"/>
    <xf numFmtId="9" fontId="32" fillId="8" borderId="67" applyFont="0">
      <alignment horizontal="right"/>
    </xf>
    <xf numFmtId="170" fontId="32" fillId="8" borderId="67" applyFont="0">
      <alignment horizontal="right"/>
    </xf>
    <xf numFmtId="10" fontId="32" fillId="8" borderId="67" applyFont="0">
      <alignment horizontal="right"/>
    </xf>
    <xf numFmtId="0" fontId="32" fillId="8" borderId="67" applyFont="0">
      <alignment horizontal="center" wrapText="1"/>
    </xf>
    <xf numFmtId="49" fontId="32" fillId="8" borderId="67" applyFont="0"/>
    <xf numFmtId="167" fontId="32" fillId="9" borderId="67" applyFont="0"/>
    <xf numFmtId="9" fontId="32" fillId="9" borderId="67" applyFont="0">
      <alignment horizontal="right"/>
    </xf>
    <xf numFmtId="167" fontId="32" fillId="10" borderId="67" applyFont="0">
      <alignment horizontal="right"/>
    </xf>
    <xf numFmtId="1" fontId="32" fillId="10" borderId="67" applyFont="0">
      <alignment horizontal="right"/>
    </xf>
    <xf numFmtId="167" fontId="32" fillId="10" borderId="67" applyFont="0"/>
    <xf numFmtId="165" fontId="32" fillId="10" borderId="67" applyFont="0"/>
    <xf numFmtId="10" fontId="32" fillId="10" borderId="67" applyFont="0">
      <alignment horizontal="right"/>
    </xf>
    <xf numFmtId="9" fontId="32" fillId="10" borderId="67" applyFont="0">
      <alignment horizontal="right"/>
    </xf>
    <xf numFmtId="170" fontId="32" fillId="10" borderId="67" applyFont="0">
      <alignment horizontal="right"/>
    </xf>
    <xf numFmtId="10" fontId="32" fillId="10" borderId="70" applyFont="0">
      <alignment horizontal="right"/>
    </xf>
    <xf numFmtId="0" fontId="32" fillId="10" borderId="67" applyFont="0">
      <alignment horizontal="center" wrapText="1"/>
      <protection locked="0"/>
    </xf>
    <xf numFmtId="49" fontId="32" fillId="10" borderId="67" applyFont="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3" fontId="37" fillId="2" borderId="67" applyFont="0" applyFill="0" applyProtection="0">
      <alignment horizontal="right"/>
    </xf>
    <xf numFmtId="0" fontId="32" fillId="3" borderId="67" applyNumberFormat="0" applyFont="0" applyBorder="0" applyAlignment="0" applyProtection="0">
      <alignment horizontal="center"/>
    </xf>
    <xf numFmtId="3" fontId="32" fillId="4" borderId="67" applyFont="0" applyProtection="0">
      <alignment horizontal="right"/>
    </xf>
    <xf numFmtId="10" fontId="32" fillId="4" borderId="67" applyFont="0" applyProtection="0">
      <alignment horizontal="right"/>
    </xf>
    <xf numFmtId="9" fontId="32" fillId="4" borderId="67" applyFont="0" applyProtection="0">
      <alignment horizontal="right"/>
    </xf>
    <xf numFmtId="169" fontId="32" fillId="5" borderId="67" applyFont="0" applyAlignment="0">
      <protection locked="0"/>
    </xf>
    <xf numFmtId="3" fontId="32" fillId="5" borderId="67" applyFont="0">
      <alignment horizontal="right"/>
      <protection locked="0"/>
    </xf>
    <xf numFmtId="165" fontId="32" fillId="5" borderId="67" applyFont="0">
      <alignment horizontal="right"/>
      <protection locked="0"/>
    </xf>
    <xf numFmtId="167" fontId="32" fillId="6" borderId="67" applyProtection="0"/>
    <xf numFmtId="10" fontId="32" fillId="5" borderId="67" applyFont="0">
      <alignment horizontal="right"/>
      <protection locked="0"/>
    </xf>
    <xf numFmtId="170" fontId="32" fillId="5" borderId="67">
      <alignment horizontal="right"/>
      <protection locked="0"/>
    </xf>
    <xf numFmtId="0" fontId="32" fillId="5" borderId="67" applyFont="0">
      <alignment horizontal="center" wrapText="1"/>
      <protection locked="0"/>
    </xf>
    <xf numFmtId="49" fontId="32" fillId="5" borderId="67" applyFont="0" applyAlignment="0">
      <protection locked="0"/>
    </xf>
    <xf numFmtId="3" fontId="32" fillId="7" borderId="67">
      <alignment horizontal="right"/>
      <protection locked="0"/>
    </xf>
    <xf numFmtId="165" fontId="32" fillId="7" borderId="67">
      <alignment horizontal="right"/>
      <protection locked="0"/>
    </xf>
    <xf numFmtId="10" fontId="32" fillId="7" borderId="67" applyFont="0">
      <alignment horizontal="right"/>
      <protection locked="0"/>
    </xf>
    <xf numFmtId="9" fontId="32" fillId="7" borderId="67">
      <alignment horizontal="right"/>
      <protection locked="0"/>
    </xf>
    <xf numFmtId="0" fontId="32" fillId="7" borderId="67">
      <alignment horizontal="center" wrapText="1"/>
    </xf>
    <xf numFmtId="0" fontId="32" fillId="7" borderId="67" applyNumberFormat="0" applyFont="0">
      <alignment horizontal="center" wrapText="1"/>
      <protection locked="0"/>
    </xf>
    <xf numFmtId="172" fontId="32" fillId="2" borderId="67">
      <alignment horizontal="center"/>
    </xf>
    <xf numFmtId="3" fontId="32" fillId="2" borderId="67" applyFont="0">
      <alignment horizontal="right"/>
    </xf>
    <xf numFmtId="166" fontId="32" fillId="2" borderId="67" applyFont="0">
      <alignment horizontal="right"/>
    </xf>
    <xf numFmtId="165" fontId="32" fillId="2" borderId="67" applyFont="0">
      <alignment horizontal="right"/>
    </xf>
    <xf numFmtId="10" fontId="32" fillId="2" borderId="67" applyFont="0">
      <alignment horizontal="right"/>
    </xf>
    <xf numFmtId="9" fontId="32" fillId="2" borderId="67" applyFont="0">
      <alignment horizontal="right"/>
    </xf>
    <xf numFmtId="171" fontId="32" fillId="2" borderId="67" applyFont="0">
      <alignment horizontal="center" wrapText="1"/>
    </xf>
    <xf numFmtId="169" fontId="32" fillId="8" borderId="67">
      <protection locked="0"/>
    </xf>
    <xf numFmtId="1" fontId="32" fillId="8" borderId="67" applyFont="0">
      <alignment horizontal="right"/>
    </xf>
    <xf numFmtId="167" fontId="32" fillId="8" borderId="67" applyFont="0"/>
    <xf numFmtId="9" fontId="32" fillId="8" borderId="67" applyFont="0">
      <alignment horizontal="right"/>
    </xf>
    <xf numFmtId="170" fontId="32" fillId="8" borderId="67" applyFont="0">
      <alignment horizontal="right"/>
    </xf>
    <xf numFmtId="10" fontId="32" fillId="8" borderId="67" applyFont="0">
      <alignment horizontal="right"/>
    </xf>
    <xf numFmtId="0" fontId="32" fillId="8" borderId="67" applyFont="0">
      <alignment horizontal="center" wrapText="1"/>
    </xf>
    <xf numFmtId="49" fontId="32" fillId="8" borderId="67" applyFont="0"/>
    <xf numFmtId="167" fontId="32" fillId="9" borderId="67" applyFont="0"/>
    <xf numFmtId="9" fontId="32" fillId="9" borderId="67" applyFont="0">
      <alignment horizontal="right"/>
    </xf>
    <xf numFmtId="167" fontId="32" fillId="10" borderId="67" applyFont="0">
      <alignment horizontal="right"/>
    </xf>
    <xf numFmtId="1" fontId="32" fillId="10" borderId="67" applyFont="0">
      <alignment horizontal="right"/>
    </xf>
    <xf numFmtId="167" fontId="32" fillId="10" borderId="67" applyFont="0"/>
    <xf numFmtId="165" fontId="32" fillId="10" borderId="67" applyFont="0"/>
    <xf numFmtId="10" fontId="32" fillId="10" borderId="67" applyFont="0">
      <alignment horizontal="right"/>
    </xf>
    <xf numFmtId="9" fontId="32" fillId="10" borderId="67" applyFont="0">
      <alignment horizontal="right"/>
    </xf>
    <xf numFmtId="170" fontId="32" fillId="10" borderId="67" applyFont="0">
      <alignment horizontal="right"/>
    </xf>
    <xf numFmtId="10" fontId="32" fillId="10" borderId="70" applyFont="0">
      <alignment horizontal="right"/>
    </xf>
    <xf numFmtId="0" fontId="32" fillId="10" borderId="67" applyFont="0">
      <alignment horizontal="center" wrapText="1"/>
      <protection locked="0"/>
    </xf>
    <xf numFmtId="49" fontId="32" fillId="10" borderId="67" applyFont="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2" fillId="5" borderId="67" applyFont="0">
      <alignment horizontal="center" wrapText="1"/>
      <protection locked="0"/>
    </xf>
    <xf numFmtId="0" fontId="7" fillId="0" borderId="0"/>
    <xf numFmtId="0" fontId="7" fillId="0" borderId="0"/>
    <xf numFmtId="0" fontId="7" fillId="0" borderId="0"/>
    <xf numFmtId="3" fontId="32" fillId="7" borderId="67">
      <alignment horizontal="right"/>
      <protection locked="0"/>
    </xf>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3" fontId="32" fillId="5" borderId="67" applyFont="0">
      <alignment horizontal="right"/>
      <protection locked="0"/>
    </xf>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57" fillId="19" borderId="82" applyNumberFormat="0" applyAlignment="0" applyProtection="0"/>
    <xf numFmtId="0" fontId="59" fillId="32" borderId="82" applyNumberFormat="0" applyAlignment="0" applyProtection="0"/>
    <xf numFmtId="0" fontId="60" fillId="32" borderId="82" applyNumberFormat="0" applyAlignment="0" applyProtection="0"/>
    <xf numFmtId="0" fontId="57" fillId="19" borderId="82" applyNumberFormat="0" applyAlignment="0" applyProtection="0"/>
    <xf numFmtId="0" fontId="75" fillId="19" borderId="82" applyNumberFormat="0" applyAlignment="0" applyProtection="0"/>
    <xf numFmtId="0" fontId="32" fillId="34" borderId="83" applyNumberFormat="0" applyFont="0" applyAlignment="0" applyProtection="0"/>
    <xf numFmtId="0" fontId="76" fillId="32" borderId="84" applyNumberFormat="0" applyAlignment="0" applyProtection="0"/>
    <xf numFmtId="0" fontId="7" fillId="0" borderId="0"/>
    <xf numFmtId="0" fontId="7" fillId="0" borderId="0"/>
    <xf numFmtId="0" fontId="32" fillId="34" borderId="83" applyNumberFormat="0" applyFont="0" applyAlignment="0" applyProtection="0"/>
    <xf numFmtId="0" fontId="32" fillId="34" borderId="83" applyNumberFormat="0" applyFont="0" applyAlignment="0" applyProtection="0"/>
    <xf numFmtId="0" fontId="81" fillId="0" borderId="85" applyNumberFormat="0" applyFill="0" applyAlignment="0" applyProtection="0"/>
    <xf numFmtId="0" fontId="82" fillId="32" borderId="84" applyNumberFormat="0" applyAlignment="0" applyProtection="0"/>
    <xf numFmtId="0" fontId="76" fillId="32" borderId="84" applyNumberFormat="0" applyAlignment="0" applyProtection="0"/>
    <xf numFmtId="0" fontId="60" fillId="32" borderId="82" applyNumberFormat="0" applyAlignment="0" applyProtection="0"/>
    <xf numFmtId="0" fontId="43" fillId="0" borderId="85" applyNumberFormat="0" applyFill="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 fontId="32" fillId="5" borderId="86" applyFont="0">
      <alignment horizontal="right"/>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32" fillId="2" borderId="86">
      <alignment horizontal="center"/>
    </xf>
    <xf numFmtId="0" fontId="43" fillId="0" borderId="90" applyNumberFormat="0" applyFill="0" applyAlignment="0" applyProtection="0"/>
    <xf numFmtId="0" fontId="76" fillId="32" borderId="89" applyNumberFormat="0" applyAlignment="0" applyProtection="0"/>
    <xf numFmtId="0" fontId="32" fillId="34" borderId="88" applyNumberFormat="0" applyFont="0" applyAlignment="0" applyProtection="0"/>
    <xf numFmtId="0" fontId="75" fillId="19" borderId="87" applyNumberFormat="0" applyAlignment="0" applyProtection="0"/>
    <xf numFmtId="0" fontId="59" fillId="32" borderId="87" applyNumberFormat="0" applyAlignment="0" applyProtection="0"/>
    <xf numFmtId="0" fontId="60" fillId="32" borderId="87" applyNumberFormat="0" applyAlignment="0" applyProtection="0"/>
    <xf numFmtId="0" fontId="59" fillId="32" borderId="87" applyNumberFormat="0" applyAlignment="0" applyProtection="0"/>
    <xf numFmtId="0" fontId="57" fillId="19" borderId="87" applyNumberFormat="0" applyAlignment="0" applyProtection="0"/>
    <xf numFmtId="0" fontId="75" fillId="19" borderId="87" applyNumberFormat="0" applyAlignment="0" applyProtection="0"/>
    <xf numFmtId="0" fontId="32" fillId="34" borderId="88" applyNumberFormat="0" applyFont="0" applyAlignment="0" applyProtection="0"/>
    <xf numFmtId="0" fontId="32" fillId="34" borderId="88" applyNumberFormat="0" applyFont="0" applyAlignment="0" applyProtection="0"/>
    <xf numFmtId="0" fontId="82" fillId="32" borderId="89" applyNumberFormat="0" applyAlignment="0" applyProtection="0"/>
    <xf numFmtId="0" fontId="76" fillId="32" borderId="89" applyNumberFormat="0" applyAlignment="0" applyProtection="0"/>
    <xf numFmtId="0" fontId="43" fillId="0" borderId="90" applyNumberFormat="0" applyFill="0" applyAlignment="0" applyProtection="0"/>
    <xf numFmtId="0" fontId="32" fillId="0" borderId="0"/>
    <xf numFmtId="0" fontId="105" fillId="0" borderId="0"/>
    <xf numFmtId="0" fontId="32" fillId="0" borderId="0"/>
    <xf numFmtId="0" fontId="32" fillId="0" borderId="0"/>
    <xf numFmtId="0" fontId="82" fillId="32" borderId="89" applyNumberFormat="0" applyAlignment="0" applyProtection="0"/>
    <xf numFmtId="0" fontId="32" fillId="34" borderId="88" applyNumberFormat="0" applyFont="0" applyAlignment="0" applyProtection="0"/>
    <xf numFmtId="0" fontId="57" fillId="19" borderId="87" applyNumberFormat="0" applyAlignment="0" applyProtection="0"/>
    <xf numFmtId="0" fontId="59" fillId="32" borderId="87" applyNumberFormat="0" applyAlignment="0" applyProtection="0"/>
    <xf numFmtId="0" fontId="60" fillId="32" borderId="87" applyNumberFormat="0" applyAlignment="0" applyProtection="0"/>
    <xf numFmtId="0" fontId="75" fillId="19" borderId="87" applyNumberFormat="0" applyAlignment="0" applyProtection="0"/>
    <xf numFmtId="0" fontId="106" fillId="0" borderId="0"/>
    <xf numFmtId="0" fontId="32" fillId="34" borderId="88" applyNumberFormat="0" applyFont="0" applyAlignment="0" applyProtection="0"/>
    <xf numFmtId="0" fontId="82" fillId="32" borderId="89" applyNumberFormat="0" applyAlignment="0" applyProtection="0"/>
    <xf numFmtId="0" fontId="43" fillId="0" borderId="90" applyNumberFormat="0" applyFill="0" applyAlignment="0" applyProtection="0"/>
    <xf numFmtId="0" fontId="32" fillId="0" borderId="0"/>
    <xf numFmtId="0" fontId="7" fillId="0" borderId="0"/>
    <xf numFmtId="0" fontId="59" fillId="32" borderId="87" applyNumberFormat="0" applyAlignment="0" applyProtection="0"/>
    <xf numFmtId="0" fontId="75" fillId="19" borderId="87" applyNumberFormat="0" applyAlignment="0" applyProtection="0"/>
    <xf numFmtId="0" fontId="32" fillId="34" borderId="88" applyNumberFormat="0" applyFont="0" applyAlignment="0" applyProtection="0"/>
    <xf numFmtId="0" fontId="82" fillId="32" borderId="89" applyNumberFormat="0" applyAlignment="0" applyProtection="0"/>
    <xf numFmtId="0" fontId="43" fillId="0" borderId="90" applyNumberFormat="0" applyFill="0" applyAlignment="0" applyProtection="0"/>
    <xf numFmtId="0" fontId="7" fillId="0" borderId="0"/>
    <xf numFmtId="0" fontId="7" fillId="0" borderId="0"/>
    <xf numFmtId="0" fontId="121" fillId="45" borderId="0" applyNumberFormat="0" applyBorder="0" applyAlignment="0" applyProtection="0"/>
    <xf numFmtId="0" fontId="102" fillId="0" borderId="0" applyNumberFormat="0" applyFill="0" applyBorder="0" applyAlignment="0" applyProtection="0"/>
    <xf numFmtId="0" fontId="108" fillId="0" borderId="91" applyNumberFormat="0" applyFill="0" applyAlignment="0" applyProtection="0"/>
    <xf numFmtId="0" fontId="110" fillId="0" borderId="93" applyNumberFormat="0" applyFill="0" applyAlignment="0" applyProtection="0"/>
    <xf numFmtId="0" fontId="110" fillId="0" borderId="0" applyNumberFormat="0" applyFill="0" applyBorder="0" applyAlignment="0" applyProtection="0"/>
    <xf numFmtId="0" fontId="111" fillId="37" borderId="0" applyNumberFormat="0" applyBorder="0" applyAlignment="0" applyProtection="0"/>
    <xf numFmtId="0" fontId="113" fillId="39" borderId="77" applyNumberFormat="0" applyAlignment="0" applyProtection="0"/>
    <xf numFmtId="0" fontId="57" fillId="19" borderId="87" applyNumberFormat="0" applyAlignment="0" applyProtection="0"/>
    <xf numFmtId="0" fontId="32" fillId="3" borderId="67" applyNumberFormat="0" applyFont="0" applyBorder="0" applyProtection="0">
      <alignment horizontal="center" vertical="center"/>
    </xf>
    <xf numFmtId="3" fontId="32" fillId="4" borderId="67" applyFont="0" applyProtection="0">
      <alignment horizontal="right" vertical="center"/>
    </xf>
    <xf numFmtId="0" fontId="32" fillId="4" borderId="61" applyNumberFormat="0" applyFont="0" applyBorder="0" applyProtection="0">
      <alignment horizontal="left" vertical="center"/>
    </xf>
    <xf numFmtId="3" fontId="32" fillId="5" borderId="67" applyFont="0">
      <alignment horizontal="right" vertical="center"/>
      <protection locked="0"/>
    </xf>
    <xf numFmtId="0" fontId="32" fillId="34" borderId="88" applyNumberFormat="0" applyFont="0" applyAlignment="0" applyProtection="0"/>
    <xf numFmtId="0" fontId="102" fillId="0" borderId="0" applyNumberFormat="0" applyFill="0" applyBorder="0" applyAlignment="0" applyProtection="0"/>
    <xf numFmtId="0" fontId="76" fillId="32" borderId="89" applyNumberFormat="0" applyAlignment="0" applyProtection="0"/>
    <xf numFmtId="0" fontId="108" fillId="0" borderId="91" applyNumberFormat="0" applyFill="0" applyAlignment="0" applyProtection="0"/>
    <xf numFmtId="0" fontId="109" fillId="0" borderId="92" applyNumberFormat="0" applyFill="0" applyAlignment="0" applyProtection="0"/>
    <xf numFmtId="0" fontId="110" fillId="0" borderId="93" applyNumberFormat="0" applyFill="0" applyAlignment="0" applyProtection="0"/>
    <xf numFmtId="0" fontId="111" fillId="37" borderId="0" applyNumberFormat="0" applyBorder="0" applyAlignment="0" applyProtection="0"/>
    <xf numFmtId="0" fontId="113" fillId="39" borderId="77" applyNumberFormat="0" applyAlignment="0" applyProtection="0"/>
    <xf numFmtId="0" fontId="115" fillId="40" borderId="77" applyNumberFormat="0" applyAlignment="0" applyProtection="0"/>
    <xf numFmtId="0" fontId="117" fillId="41" borderId="80" applyNumberFormat="0" applyAlignment="0" applyProtection="0"/>
    <xf numFmtId="0" fontId="7" fillId="42" borderId="81" applyNumberFormat="0" applyFont="0" applyAlignment="0" applyProtection="0"/>
    <xf numFmtId="0" fontId="120" fillId="43" borderId="0" applyNumberFormat="0" applyBorder="0" applyAlignment="0" applyProtection="0"/>
    <xf numFmtId="0" fontId="120" fillId="44" borderId="0" applyNumberFormat="0" applyBorder="0" applyAlignment="0" applyProtection="0"/>
    <xf numFmtId="0" fontId="120" fillId="46" borderId="0" applyNumberFormat="0" applyBorder="0" applyAlignment="0" applyProtection="0"/>
    <xf numFmtId="0" fontId="120" fillId="47" borderId="0" applyNumberFormat="0" applyBorder="0" applyAlignment="0" applyProtection="0"/>
    <xf numFmtId="0" fontId="121" fillId="48" borderId="0" applyNumberFormat="0" applyBorder="0" applyAlignment="0" applyProtection="0"/>
    <xf numFmtId="0" fontId="120" fillId="49" borderId="0" applyNumberFormat="0" applyBorder="0" applyAlignment="0" applyProtection="0"/>
    <xf numFmtId="0" fontId="120" fillId="50" borderId="0" applyNumberFormat="0" applyBorder="0" applyAlignment="0" applyProtection="0"/>
    <xf numFmtId="0" fontId="121" fillId="51" borderId="0" applyNumberFormat="0" applyBorder="0" applyAlignment="0" applyProtection="0"/>
    <xf numFmtId="0" fontId="120" fillId="52" borderId="0" applyNumberFormat="0" applyBorder="0" applyAlignment="0" applyProtection="0"/>
    <xf numFmtId="0" fontId="7" fillId="0" borderId="0"/>
    <xf numFmtId="0" fontId="120" fillId="53" borderId="0" applyNumberFormat="0" applyBorder="0" applyAlignment="0" applyProtection="0"/>
    <xf numFmtId="0" fontId="121" fillId="54" borderId="0" applyNumberFormat="0" applyBorder="0" applyAlignment="0" applyProtection="0"/>
    <xf numFmtId="0" fontId="120" fillId="55" borderId="0" applyNumberFormat="0" applyBorder="0" applyAlignment="0" applyProtection="0"/>
    <xf numFmtId="0" fontId="120" fillId="56" borderId="0" applyNumberFormat="0" applyBorder="0" applyAlignment="0" applyProtection="0"/>
    <xf numFmtId="0" fontId="121" fillId="57" borderId="0" applyNumberFormat="0" applyBorder="0" applyAlignment="0" applyProtection="0"/>
    <xf numFmtId="0" fontId="120" fillId="58" borderId="0" applyNumberFormat="0" applyBorder="0" applyAlignment="0" applyProtection="0"/>
    <xf numFmtId="0" fontId="32" fillId="0" borderId="0"/>
    <xf numFmtId="0" fontId="7" fillId="0" borderId="0"/>
    <xf numFmtId="0" fontId="120" fillId="59" borderId="0" applyNumberFormat="0" applyBorder="0" applyAlignment="0" applyProtection="0"/>
    <xf numFmtId="0" fontId="121" fillId="60" borderId="0" applyNumberFormat="0" applyBorder="0" applyAlignment="0" applyProtection="0"/>
    <xf numFmtId="0" fontId="107" fillId="0" borderId="0"/>
    <xf numFmtId="0" fontId="32" fillId="0" borderId="0"/>
    <xf numFmtId="0" fontId="81" fillId="0" borderId="90" applyNumberFormat="0" applyFill="0" applyAlignment="0" applyProtection="0"/>
    <xf numFmtId="9" fontId="45" fillId="0" borderId="0" applyFont="0" applyFill="0" applyBorder="0" applyAlignment="0" applyProtection="0"/>
    <xf numFmtId="3" fontId="32" fillId="2" borderId="67" applyFont="0">
      <alignment horizontal="right" vertical="center"/>
    </xf>
    <xf numFmtId="0" fontId="45" fillId="0" borderId="0"/>
    <xf numFmtId="0" fontId="60" fillId="32" borderId="87" applyNumberFormat="0" applyAlignment="0" applyProtection="0"/>
    <xf numFmtId="0" fontId="102" fillId="0" borderId="0" applyNumberFormat="0" applyFill="0" applyBorder="0" applyAlignment="0" applyProtection="0"/>
    <xf numFmtId="0" fontId="108" fillId="0" borderId="91" applyNumberFormat="0" applyFill="0" applyAlignment="0" applyProtection="0"/>
    <xf numFmtId="0" fontId="109" fillId="0" borderId="92" applyNumberFormat="0" applyFill="0" applyAlignment="0" applyProtection="0"/>
    <xf numFmtId="0" fontId="110" fillId="0" borderId="93" applyNumberFormat="0" applyFill="0" applyAlignment="0" applyProtection="0"/>
    <xf numFmtId="0" fontId="110" fillId="0" borderId="0" applyNumberFormat="0" applyFill="0" applyBorder="0" applyAlignment="0" applyProtection="0"/>
    <xf numFmtId="0" fontId="111" fillId="37" borderId="0" applyNumberFormat="0" applyBorder="0" applyAlignment="0" applyProtection="0"/>
    <xf numFmtId="0" fontId="112" fillId="38" borderId="0" applyNumberFormat="0" applyBorder="0" applyAlignment="0" applyProtection="0"/>
    <xf numFmtId="0" fontId="113" fillId="39" borderId="77" applyNumberFormat="0" applyAlignment="0" applyProtection="0"/>
    <xf numFmtId="0" fontId="114" fillId="40" borderId="78" applyNumberFormat="0" applyAlignment="0" applyProtection="0"/>
    <xf numFmtId="0" fontId="115" fillId="40" borderId="77" applyNumberFormat="0" applyAlignment="0" applyProtection="0"/>
    <xf numFmtId="0" fontId="116" fillId="0" borderId="79" applyNumberFormat="0" applyFill="0" applyAlignment="0" applyProtection="0"/>
    <xf numFmtId="0" fontId="117" fillId="41" borderId="80" applyNumberFormat="0" applyAlignment="0" applyProtection="0"/>
    <xf numFmtId="0" fontId="118" fillId="0" borderId="0" applyNumberFormat="0" applyFill="0" applyBorder="0" applyAlignment="0" applyProtection="0"/>
    <xf numFmtId="0" fontId="7" fillId="42" borderId="81" applyNumberFormat="0" applyFont="0" applyAlignment="0" applyProtection="0"/>
    <xf numFmtId="0" fontId="119" fillId="0" borderId="0" applyNumberFormat="0" applyFill="0" applyBorder="0" applyAlignment="0" applyProtection="0"/>
    <xf numFmtId="0" fontId="120" fillId="43" borderId="0" applyNumberFormat="0" applyBorder="0" applyAlignment="0" applyProtection="0"/>
    <xf numFmtId="0" fontId="120" fillId="44" borderId="0" applyNumberFormat="0" applyBorder="0" applyAlignment="0" applyProtection="0"/>
    <xf numFmtId="0" fontId="121" fillId="45" borderId="0" applyNumberFormat="0" applyBorder="0" applyAlignment="0" applyProtection="0"/>
    <xf numFmtId="0" fontId="120" fillId="46" borderId="0" applyNumberFormat="0" applyBorder="0" applyAlignment="0" applyProtection="0"/>
    <xf numFmtId="0" fontId="120" fillId="47" borderId="0" applyNumberFormat="0" applyBorder="0" applyAlignment="0" applyProtection="0"/>
    <xf numFmtId="0" fontId="121" fillId="48" borderId="0" applyNumberFormat="0" applyBorder="0" applyAlignment="0" applyProtection="0"/>
    <xf numFmtId="0" fontId="120" fillId="49" borderId="0" applyNumberFormat="0" applyBorder="0" applyAlignment="0" applyProtection="0"/>
    <xf numFmtId="0" fontId="120" fillId="50" borderId="0" applyNumberFormat="0" applyBorder="0" applyAlignment="0" applyProtection="0"/>
    <xf numFmtId="0" fontId="121" fillId="51" borderId="0" applyNumberFormat="0" applyBorder="0" applyAlignment="0" applyProtection="0"/>
    <xf numFmtId="0" fontId="120" fillId="52" borderId="0" applyNumberFormat="0" applyBorder="0" applyAlignment="0" applyProtection="0"/>
    <xf numFmtId="0" fontId="120" fillId="53" borderId="0" applyNumberFormat="0" applyBorder="0" applyAlignment="0" applyProtection="0"/>
    <xf numFmtId="0" fontId="121" fillId="54" borderId="0" applyNumberFormat="0" applyBorder="0" applyAlignment="0" applyProtection="0"/>
    <xf numFmtId="0" fontId="120" fillId="55" borderId="0" applyNumberFormat="0" applyBorder="0" applyAlignment="0" applyProtection="0"/>
    <xf numFmtId="0" fontId="120" fillId="56" borderId="0" applyNumberFormat="0" applyBorder="0" applyAlignment="0" applyProtection="0"/>
    <xf numFmtId="0" fontId="121" fillId="57" borderId="0" applyNumberFormat="0" applyBorder="0" applyAlignment="0" applyProtection="0"/>
    <xf numFmtId="0" fontId="120" fillId="58" borderId="0" applyNumberFormat="0" applyBorder="0" applyAlignment="0" applyProtection="0"/>
    <xf numFmtId="0" fontId="120" fillId="59" borderId="0" applyNumberFormat="0" applyBorder="0" applyAlignment="0" applyProtection="0"/>
    <xf numFmtId="0" fontId="121" fillId="60" borderId="0" applyNumberFormat="0" applyBorder="0" applyAlignment="0" applyProtection="0"/>
    <xf numFmtId="0" fontId="112" fillId="38" borderId="0" applyNumberFormat="0" applyBorder="0" applyAlignment="0" applyProtection="0"/>
    <xf numFmtId="0" fontId="109" fillId="0" borderId="92" applyNumberFormat="0" applyFill="0" applyAlignment="0" applyProtection="0"/>
    <xf numFmtId="0" fontId="119" fillId="0" borderId="0" applyNumberFormat="0" applyFill="0" applyBorder="0" applyAlignment="0" applyProtection="0"/>
    <xf numFmtId="0" fontId="118" fillId="0" borderId="0" applyNumberFormat="0" applyFill="0" applyBorder="0" applyAlignment="0" applyProtection="0"/>
    <xf numFmtId="0" fontId="116" fillId="0" borderId="79" applyNumberFormat="0" applyFill="0" applyAlignment="0" applyProtection="0"/>
    <xf numFmtId="0" fontId="114" fillId="40" borderId="78" applyNumberFormat="0" applyAlignment="0" applyProtection="0"/>
    <xf numFmtId="0" fontId="112" fillId="38" borderId="0" applyNumberFormat="0" applyBorder="0" applyAlignment="0" applyProtection="0"/>
    <xf numFmtId="0" fontId="110" fillId="0" borderId="0" applyNumberFormat="0" applyFill="0" applyBorder="0" applyAlignment="0" applyProtection="0"/>
    <xf numFmtId="0" fontId="114" fillId="40" borderId="78" applyNumberFormat="0" applyAlignment="0" applyProtection="0"/>
    <xf numFmtId="0" fontId="115" fillId="40" borderId="77" applyNumberFormat="0" applyAlignment="0" applyProtection="0"/>
    <xf numFmtId="0" fontId="116" fillId="0" borderId="79" applyNumberFormat="0" applyFill="0" applyAlignment="0" applyProtection="0"/>
    <xf numFmtId="0" fontId="117" fillId="41" borderId="80" applyNumberFormat="0" applyAlignment="0" applyProtection="0"/>
    <xf numFmtId="0" fontId="118" fillId="0" borderId="0" applyNumberFormat="0" applyFill="0" applyBorder="0" applyAlignment="0" applyProtection="0"/>
    <xf numFmtId="0" fontId="7" fillId="42" borderId="81" applyNumberFormat="0" applyFont="0" applyAlignment="0" applyProtection="0"/>
    <xf numFmtId="0" fontId="119" fillId="0" borderId="0" applyNumberFormat="0" applyFill="0" applyBorder="0" applyAlignment="0" applyProtection="0"/>
    <xf numFmtId="0" fontId="120" fillId="43" borderId="0" applyNumberFormat="0" applyBorder="0" applyAlignment="0" applyProtection="0"/>
    <xf numFmtId="0" fontId="120" fillId="44" borderId="0" applyNumberFormat="0" applyBorder="0" applyAlignment="0" applyProtection="0"/>
    <xf numFmtId="0" fontId="121" fillId="45" borderId="0" applyNumberFormat="0" applyBorder="0" applyAlignment="0" applyProtection="0"/>
    <xf numFmtId="0" fontId="120" fillId="46" borderId="0" applyNumberFormat="0" applyBorder="0" applyAlignment="0" applyProtection="0"/>
    <xf numFmtId="0" fontId="120" fillId="47" borderId="0" applyNumberFormat="0" applyBorder="0" applyAlignment="0" applyProtection="0"/>
    <xf numFmtId="0" fontId="121" fillId="48" borderId="0" applyNumberFormat="0" applyBorder="0" applyAlignment="0" applyProtection="0"/>
    <xf numFmtId="0" fontId="120" fillId="49" borderId="0" applyNumberFormat="0" applyBorder="0" applyAlignment="0" applyProtection="0"/>
    <xf numFmtId="0" fontId="120" fillId="50" borderId="0" applyNumberFormat="0" applyBorder="0" applyAlignment="0" applyProtection="0"/>
    <xf numFmtId="0" fontId="121" fillId="51" borderId="0" applyNumberFormat="0" applyBorder="0" applyAlignment="0" applyProtection="0"/>
    <xf numFmtId="0" fontId="120" fillId="52" borderId="0" applyNumberFormat="0" applyBorder="0" applyAlignment="0" applyProtection="0"/>
    <xf numFmtId="0" fontId="120" fillId="53" borderId="0" applyNumberFormat="0" applyBorder="0" applyAlignment="0" applyProtection="0"/>
    <xf numFmtId="0" fontId="121" fillId="54" borderId="0" applyNumberFormat="0" applyBorder="0" applyAlignment="0" applyProtection="0"/>
    <xf numFmtId="0" fontId="120" fillId="55" borderId="0" applyNumberFormat="0" applyBorder="0" applyAlignment="0" applyProtection="0"/>
    <xf numFmtId="0" fontId="120" fillId="56" borderId="0" applyNumberFormat="0" applyBorder="0" applyAlignment="0" applyProtection="0"/>
    <xf numFmtId="0" fontId="121" fillId="57" borderId="0" applyNumberFormat="0" applyBorder="0" applyAlignment="0" applyProtection="0"/>
    <xf numFmtId="0" fontId="120" fillId="58" borderId="0" applyNumberFormat="0" applyBorder="0" applyAlignment="0" applyProtection="0"/>
    <xf numFmtId="0" fontId="120" fillId="59" borderId="0" applyNumberFormat="0" applyBorder="0" applyAlignment="0" applyProtection="0"/>
    <xf numFmtId="0" fontId="121" fillId="60" borderId="0" applyNumberFormat="0" applyBorder="0" applyAlignment="0" applyProtection="0"/>
    <xf numFmtId="0" fontId="102" fillId="0" borderId="0" applyNumberFormat="0" applyFill="0" applyBorder="0" applyAlignment="0" applyProtection="0"/>
    <xf numFmtId="0" fontId="108" fillId="0" borderId="91" applyNumberFormat="0" applyFill="0" applyAlignment="0" applyProtection="0"/>
    <xf numFmtId="0" fontId="109" fillId="0" borderId="92" applyNumberFormat="0" applyFill="0" applyAlignment="0" applyProtection="0"/>
    <xf numFmtId="0" fontId="110" fillId="0" borderId="93" applyNumberFormat="0" applyFill="0" applyAlignment="0" applyProtection="0"/>
    <xf numFmtId="0" fontId="110" fillId="0" borderId="0" applyNumberFormat="0" applyFill="0" applyBorder="0" applyAlignment="0" applyProtection="0"/>
    <xf numFmtId="0" fontId="111" fillId="37" borderId="0" applyNumberFormat="0" applyBorder="0" applyAlignment="0" applyProtection="0"/>
    <xf numFmtId="0" fontId="112" fillId="38" borderId="0" applyNumberFormat="0" applyBorder="0" applyAlignment="0" applyProtection="0"/>
    <xf numFmtId="0" fontId="113" fillId="39" borderId="77" applyNumberFormat="0" applyAlignment="0" applyProtection="0"/>
    <xf numFmtId="0" fontId="114" fillId="40" borderId="78" applyNumberFormat="0" applyAlignment="0" applyProtection="0"/>
    <xf numFmtId="0" fontId="115" fillId="40" borderId="77" applyNumberFormat="0" applyAlignment="0" applyProtection="0"/>
    <xf numFmtId="0" fontId="116" fillId="0" borderId="79" applyNumberFormat="0" applyFill="0" applyAlignment="0" applyProtection="0"/>
    <xf numFmtId="0" fontId="117" fillId="41" borderId="80" applyNumberFormat="0" applyAlignment="0" applyProtection="0"/>
    <xf numFmtId="0" fontId="118" fillId="0" borderId="0" applyNumberFormat="0" applyFill="0" applyBorder="0" applyAlignment="0" applyProtection="0"/>
    <xf numFmtId="0" fontId="7" fillId="42" borderId="81" applyNumberFormat="0" applyFont="0" applyAlignment="0" applyProtection="0"/>
    <xf numFmtId="0" fontId="119" fillId="0" borderId="0" applyNumberFormat="0" applyFill="0" applyBorder="0" applyAlignment="0" applyProtection="0"/>
    <xf numFmtId="0" fontId="120" fillId="43" borderId="0" applyNumberFormat="0" applyBorder="0" applyAlignment="0" applyProtection="0"/>
    <xf numFmtId="0" fontId="120" fillId="44" borderId="0" applyNumberFormat="0" applyBorder="0" applyAlignment="0" applyProtection="0"/>
    <xf numFmtId="0" fontId="121" fillId="45" borderId="0" applyNumberFormat="0" applyBorder="0" applyAlignment="0" applyProtection="0"/>
    <xf numFmtId="0" fontId="120" fillId="46" borderId="0" applyNumberFormat="0" applyBorder="0" applyAlignment="0" applyProtection="0"/>
    <xf numFmtId="0" fontId="120" fillId="47" borderId="0" applyNumberFormat="0" applyBorder="0" applyAlignment="0" applyProtection="0"/>
    <xf numFmtId="0" fontId="121" fillId="48" borderId="0" applyNumberFormat="0" applyBorder="0" applyAlignment="0" applyProtection="0"/>
    <xf numFmtId="0" fontId="120" fillId="49" borderId="0" applyNumberFormat="0" applyBorder="0" applyAlignment="0" applyProtection="0"/>
    <xf numFmtId="0" fontId="120" fillId="50" borderId="0" applyNumberFormat="0" applyBorder="0" applyAlignment="0" applyProtection="0"/>
    <xf numFmtId="0" fontId="121" fillId="51" borderId="0" applyNumberFormat="0" applyBorder="0" applyAlignment="0" applyProtection="0"/>
    <xf numFmtId="0" fontId="120" fillId="52" borderId="0" applyNumberFormat="0" applyBorder="0" applyAlignment="0" applyProtection="0"/>
    <xf numFmtId="0" fontId="120" fillId="53" borderId="0" applyNumberFormat="0" applyBorder="0" applyAlignment="0" applyProtection="0"/>
    <xf numFmtId="0" fontId="121" fillId="54" borderId="0" applyNumberFormat="0" applyBorder="0" applyAlignment="0" applyProtection="0"/>
    <xf numFmtId="0" fontId="120" fillId="55" borderId="0" applyNumberFormat="0" applyBorder="0" applyAlignment="0" applyProtection="0"/>
    <xf numFmtId="0" fontId="120" fillId="56" borderId="0" applyNumberFormat="0" applyBorder="0" applyAlignment="0" applyProtection="0"/>
    <xf numFmtId="0" fontId="121" fillId="57" borderId="0" applyNumberFormat="0" applyBorder="0" applyAlignment="0" applyProtection="0"/>
    <xf numFmtId="0" fontId="120" fillId="58" borderId="0" applyNumberFormat="0" applyBorder="0" applyAlignment="0" applyProtection="0"/>
    <xf numFmtId="0" fontId="120" fillId="59" borderId="0" applyNumberFormat="0" applyBorder="0" applyAlignment="0" applyProtection="0"/>
    <xf numFmtId="0" fontId="121" fillId="60" borderId="0" applyNumberFormat="0" applyBorder="0" applyAlignment="0" applyProtection="0"/>
    <xf numFmtId="0" fontId="32" fillId="34" borderId="95" applyNumberFormat="0" applyFont="0" applyAlignment="0" applyProtection="0"/>
    <xf numFmtId="0" fontId="76" fillId="32" borderId="96" applyNumberFormat="0" applyAlignment="0" applyProtection="0"/>
    <xf numFmtId="0" fontId="32" fillId="34" borderId="95" applyNumberFormat="0" applyFont="0" applyAlignment="0" applyProtection="0"/>
    <xf numFmtId="0" fontId="32" fillId="34" borderId="95" applyNumberFormat="0" applyFont="0" applyAlignment="0" applyProtection="0"/>
    <xf numFmtId="0" fontId="81" fillId="0" borderId="97" applyNumberFormat="0" applyFill="0" applyAlignment="0" applyProtection="0"/>
    <xf numFmtId="0" fontId="82" fillId="32" borderId="96" applyNumberFormat="0" applyAlignment="0" applyProtection="0"/>
    <xf numFmtId="0" fontId="76" fillId="32" borderId="96" applyNumberFormat="0" applyAlignment="0" applyProtection="0"/>
    <xf numFmtId="0" fontId="60" fillId="32" borderId="94" applyNumberFormat="0" applyAlignment="0" applyProtection="0"/>
    <xf numFmtId="0" fontId="43" fillId="0" borderId="97" applyNumberFormat="0" applyFill="0" applyAlignment="0" applyProtection="0"/>
    <xf numFmtId="0" fontId="32" fillId="3" borderId="86" applyNumberFormat="0" applyFont="0" applyBorder="0" applyAlignment="0" applyProtection="0">
      <alignment horizontal="center"/>
    </xf>
    <xf numFmtId="3" fontId="32" fillId="4" borderId="86" applyFont="0" applyProtection="0">
      <alignment horizontal="right"/>
    </xf>
    <xf numFmtId="10" fontId="32" fillId="4" borderId="86" applyFont="0" applyProtection="0">
      <alignment horizontal="right"/>
    </xf>
    <xf numFmtId="9" fontId="32" fillId="4" borderId="86" applyFont="0" applyProtection="0">
      <alignment horizontal="right"/>
    </xf>
    <xf numFmtId="169" fontId="32" fillId="5" borderId="86" applyFont="0" applyAlignment="0">
      <protection locked="0"/>
    </xf>
    <xf numFmtId="165" fontId="32" fillId="5" borderId="86" applyFont="0">
      <alignment horizontal="right"/>
      <protection locked="0"/>
    </xf>
    <xf numFmtId="167" fontId="32" fillId="6" borderId="86" applyProtection="0"/>
    <xf numFmtId="10" fontId="32" fillId="5" borderId="86" applyFont="0">
      <alignment horizontal="right"/>
      <protection locked="0"/>
    </xf>
    <xf numFmtId="170" fontId="32" fillId="5" borderId="86">
      <alignment horizontal="right"/>
      <protection locked="0"/>
    </xf>
    <xf numFmtId="49" fontId="32" fillId="5" borderId="86" applyFont="0" applyAlignment="0">
      <protection locked="0"/>
    </xf>
    <xf numFmtId="165" fontId="32" fillId="7" borderId="86">
      <alignment horizontal="right"/>
      <protection locked="0"/>
    </xf>
    <xf numFmtId="10" fontId="32" fillId="7" borderId="86" applyFont="0">
      <alignment horizontal="right"/>
      <protection locked="0"/>
    </xf>
    <xf numFmtId="9" fontId="32" fillId="7" borderId="86">
      <alignment horizontal="right"/>
      <protection locked="0"/>
    </xf>
    <xf numFmtId="0" fontId="32" fillId="7" borderId="86">
      <alignment horizontal="center" wrapText="1"/>
    </xf>
    <xf numFmtId="0" fontId="32" fillId="7" borderId="86" applyNumberFormat="0" applyFont="0">
      <alignment horizontal="center" wrapText="1"/>
      <protection locked="0"/>
    </xf>
    <xf numFmtId="172" fontId="32" fillId="2" borderId="86">
      <alignment horizontal="center"/>
    </xf>
    <xf numFmtId="3" fontId="32" fillId="2" borderId="86" applyFont="0">
      <alignment horizontal="right"/>
    </xf>
    <xf numFmtId="166" fontId="32" fillId="2" borderId="86" applyFont="0">
      <alignment horizontal="right"/>
    </xf>
    <xf numFmtId="165" fontId="32" fillId="2" borderId="86" applyFont="0">
      <alignment horizontal="right"/>
    </xf>
    <xf numFmtId="10" fontId="32" fillId="2" borderId="86" applyFont="0">
      <alignment horizontal="right"/>
    </xf>
    <xf numFmtId="9" fontId="32" fillId="2" borderId="86" applyFont="0">
      <alignment horizontal="right"/>
    </xf>
    <xf numFmtId="171" fontId="32" fillId="2" borderId="86" applyFont="0">
      <alignment horizontal="center" wrapText="1"/>
    </xf>
    <xf numFmtId="169" fontId="32" fillId="8" borderId="86">
      <protection locked="0"/>
    </xf>
    <xf numFmtId="1" fontId="32" fillId="8" borderId="86" applyFont="0">
      <alignment horizontal="right"/>
    </xf>
    <xf numFmtId="167" fontId="32" fillId="8" borderId="86" applyFont="0"/>
    <xf numFmtId="9" fontId="32" fillId="8" borderId="86" applyFont="0">
      <alignment horizontal="right"/>
    </xf>
    <xf numFmtId="170" fontId="32" fillId="8" borderId="86" applyFont="0">
      <alignment horizontal="right"/>
    </xf>
    <xf numFmtId="10" fontId="32" fillId="8" borderId="86" applyFont="0">
      <alignment horizontal="right"/>
    </xf>
    <xf numFmtId="0" fontId="32" fillId="8" borderId="86" applyFont="0">
      <alignment horizontal="center" wrapText="1"/>
    </xf>
    <xf numFmtId="49" fontId="32" fillId="8" borderId="86" applyFont="0"/>
    <xf numFmtId="167" fontId="32" fillId="9" borderId="86" applyFont="0"/>
    <xf numFmtId="9" fontId="32" fillId="9" borderId="86" applyFont="0">
      <alignment horizontal="right"/>
    </xf>
    <xf numFmtId="167" fontId="32" fillId="10" borderId="86" applyFont="0">
      <alignment horizontal="right"/>
    </xf>
    <xf numFmtId="1" fontId="32" fillId="10" borderId="86" applyFont="0">
      <alignment horizontal="right"/>
    </xf>
    <xf numFmtId="167" fontId="32" fillId="10" borderId="86" applyFont="0"/>
    <xf numFmtId="165" fontId="32" fillId="10" borderId="86" applyFont="0"/>
    <xf numFmtId="10" fontId="32" fillId="10" borderId="86" applyFont="0">
      <alignment horizontal="right"/>
    </xf>
    <xf numFmtId="9" fontId="32" fillId="10" borderId="86" applyFont="0">
      <alignment horizontal="right"/>
    </xf>
    <xf numFmtId="170" fontId="32" fillId="10" borderId="86" applyFont="0">
      <alignment horizontal="right"/>
    </xf>
    <xf numFmtId="0" fontId="32" fillId="10" borderId="86" applyFont="0">
      <alignment horizontal="center" wrapText="1"/>
      <protection locked="0"/>
    </xf>
    <xf numFmtId="49" fontId="32" fillId="10" borderId="86" applyFont="0"/>
    <xf numFmtId="3" fontId="37" fillId="2" borderId="86" applyFont="0" applyFill="0" applyProtection="0">
      <alignment horizontal="right"/>
    </xf>
    <xf numFmtId="0" fontId="32" fillId="3" borderId="86" applyNumberFormat="0" applyFont="0" applyBorder="0" applyAlignment="0" applyProtection="0">
      <alignment horizontal="center"/>
    </xf>
    <xf numFmtId="3" fontId="32" fillId="4" borderId="86" applyFont="0" applyProtection="0">
      <alignment horizontal="right"/>
    </xf>
    <xf numFmtId="10" fontId="32" fillId="4" borderId="86" applyFont="0" applyProtection="0">
      <alignment horizontal="right"/>
    </xf>
    <xf numFmtId="9" fontId="32" fillId="4" borderId="86" applyFont="0" applyProtection="0">
      <alignment horizontal="right"/>
    </xf>
    <xf numFmtId="169" fontId="32" fillId="5" borderId="86" applyFont="0" applyAlignment="0">
      <protection locked="0"/>
    </xf>
    <xf numFmtId="3" fontId="32" fillId="5" borderId="86" applyFont="0">
      <alignment horizontal="right"/>
      <protection locked="0"/>
    </xf>
    <xf numFmtId="165" fontId="32" fillId="5" borderId="86" applyFont="0">
      <alignment horizontal="right"/>
      <protection locked="0"/>
    </xf>
    <xf numFmtId="167" fontId="32" fillId="6" borderId="86" applyProtection="0"/>
    <xf numFmtId="10" fontId="32" fillId="5" borderId="86" applyFont="0">
      <alignment horizontal="right"/>
      <protection locked="0"/>
    </xf>
    <xf numFmtId="170" fontId="32" fillId="5" borderId="86">
      <alignment horizontal="right"/>
      <protection locked="0"/>
    </xf>
    <xf numFmtId="0" fontId="32" fillId="5" borderId="86" applyFont="0">
      <alignment horizontal="center" wrapText="1"/>
      <protection locked="0"/>
    </xf>
    <xf numFmtId="49" fontId="32" fillId="5" borderId="86" applyFont="0" applyAlignment="0">
      <protection locked="0"/>
    </xf>
    <xf numFmtId="3" fontId="32" fillId="7" borderId="86">
      <alignment horizontal="right"/>
      <protection locked="0"/>
    </xf>
    <xf numFmtId="165" fontId="32" fillId="7" borderId="86">
      <alignment horizontal="right"/>
      <protection locked="0"/>
    </xf>
    <xf numFmtId="10" fontId="32" fillId="7" borderId="86" applyFont="0">
      <alignment horizontal="right"/>
      <protection locked="0"/>
    </xf>
    <xf numFmtId="9" fontId="32" fillId="7" borderId="86">
      <alignment horizontal="right"/>
      <protection locked="0"/>
    </xf>
    <xf numFmtId="0" fontId="32" fillId="7" borderId="86">
      <alignment horizontal="center" wrapText="1"/>
    </xf>
    <xf numFmtId="0" fontId="32" fillId="7" borderId="86" applyNumberFormat="0" applyFont="0">
      <alignment horizontal="center" wrapText="1"/>
      <protection locked="0"/>
    </xf>
    <xf numFmtId="172" fontId="32" fillId="2" borderId="86">
      <alignment horizontal="center"/>
    </xf>
    <xf numFmtId="3" fontId="32" fillId="2" borderId="86" applyFont="0">
      <alignment horizontal="right"/>
    </xf>
    <xf numFmtId="166" fontId="32" fillId="2" borderId="86" applyFont="0">
      <alignment horizontal="right"/>
    </xf>
    <xf numFmtId="165" fontId="32" fillId="2" borderId="86" applyFont="0">
      <alignment horizontal="right"/>
    </xf>
    <xf numFmtId="10" fontId="32" fillId="2" borderId="86" applyFont="0">
      <alignment horizontal="right"/>
    </xf>
    <xf numFmtId="9" fontId="32" fillId="2" borderId="86" applyFont="0">
      <alignment horizontal="right"/>
    </xf>
    <xf numFmtId="171" fontId="32" fillId="2" borderId="86" applyFont="0">
      <alignment horizontal="center" wrapText="1"/>
    </xf>
    <xf numFmtId="169" fontId="32" fillId="8" borderId="86">
      <protection locked="0"/>
    </xf>
    <xf numFmtId="1" fontId="32" fillId="8" borderId="86" applyFont="0">
      <alignment horizontal="right"/>
    </xf>
    <xf numFmtId="167" fontId="32" fillId="8" borderId="86" applyFont="0"/>
    <xf numFmtId="9" fontId="32" fillId="8" borderId="86" applyFont="0">
      <alignment horizontal="right"/>
    </xf>
    <xf numFmtId="170" fontId="32" fillId="8" borderId="86" applyFont="0">
      <alignment horizontal="right"/>
    </xf>
    <xf numFmtId="10" fontId="32" fillId="8" borderId="86" applyFont="0">
      <alignment horizontal="right"/>
    </xf>
    <xf numFmtId="0" fontId="32" fillId="8" borderId="86" applyFont="0">
      <alignment horizontal="center" wrapText="1"/>
    </xf>
    <xf numFmtId="49" fontId="32" fillId="8" borderId="86" applyFont="0"/>
    <xf numFmtId="167" fontId="32" fillId="9" borderId="86" applyFont="0"/>
    <xf numFmtId="9" fontId="32" fillId="9" borderId="86" applyFont="0">
      <alignment horizontal="right"/>
    </xf>
    <xf numFmtId="167" fontId="32" fillId="10" borderId="86" applyFont="0">
      <alignment horizontal="right"/>
    </xf>
    <xf numFmtId="1" fontId="32" fillId="10" borderId="86" applyFont="0">
      <alignment horizontal="right"/>
    </xf>
    <xf numFmtId="167" fontId="32" fillId="10" borderId="86" applyFont="0"/>
    <xf numFmtId="165" fontId="32" fillId="10" borderId="86" applyFont="0"/>
    <xf numFmtId="10" fontId="32" fillId="10" borderId="86" applyFont="0">
      <alignment horizontal="right"/>
    </xf>
    <xf numFmtId="9" fontId="32" fillId="10" borderId="86" applyFont="0">
      <alignment horizontal="right"/>
    </xf>
    <xf numFmtId="170" fontId="32" fillId="10" borderId="86" applyFont="0">
      <alignment horizontal="right"/>
    </xf>
    <xf numFmtId="0" fontId="32" fillId="10" borderId="86" applyFont="0">
      <alignment horizontal="center" wrapText="1"/>
      <protection locked="0"/>
    </xf>
    <xf numFmtId="49" fontId="32" fillId="10" borderId="86" applyFont="0"/>
    <xf numFmtId="0" fontId="32" fillId="5" borderId="86" applyFont="0">
      <alignment horizontal="center" wrapText="1"/>
      <protection locked="0"/>
    </xf>
    <xf numFmtId="3" fontId="32" fillId="7" borderId="86">
      <alignment horizontal="right"/>
      <protection locked="0"/>
    </xf>
    <xf numFmtId="3" fontId="32" fillId="5" borderId="86" applyFont="0">
      <alignment horizontal="right"/>
      <protection locked="0"/>
    </xf>
    <xf numFmtId="0" fontId="57" fillId="19" borderId="98" applyNumberFormat="0" applyAlignment="0" applyProtection="0"/>
    <xf numFmtId="0" fontId="59" fillId="32" borderId="98" applyNumberFormat="0" applyAlignment="0" applyProtection="0"/>
    <xf numFmtId="0" fontId="60" fillId="32" borderId="98" applyNumberFormat="0" applyAlignment="0" applyProtection="0"/>
    <xf numFmtId="0" fontId="57" fillId="19" borderId="98" applyNumberFormat="0" applyAlignment="0" applyProtection="0"/>
    <xf numFmtId="0" fontId="75" fillId="19" borderId="98" applyNumberFormat="0" applyAlignment="0" applyProtection="0"/>
    <xf numFmtId="0" fontId="32" fillId="34" borderId="99" applyNumberFormat="0" applyFont="0" applyAlignment="0" applyProtection="0"/>
    <xf numFmtId="0" fontId="76" fillId="32" borderId="100" applyNumberFormat="0" applyAlignment="0" applyProtection="0"/>
    <xf numFmtId="0" fontId="32" fillId="34" borderId="99" applyNumberFormat="0" applyFont="0" applyAlignment="0" applyProtection="0"/>
    <xf numFmtId="0" fontId="32" fillId="34" borderId="99" applyNumberFormat="0" applyFont="0" applyAlignment="0" applyProtection="0"/>
    <xf numFmtId="0" fontId="81" fillId="0" borderId="101" applyNumberFormat="0" applyFill="0" applyAlignment="0" applyProtection="0"/>
    <xf numFmtId="0" fontId="82" fillId="32" borderId="100" applyNumberFormat="0" applyAlignment="0" applyProtection="0"/>
    <xf numFmtId="0" fontId="76" fillId="32" borderId="100" applyNumberFormat="0" applyAlignment="0" applyProtection="0"/>
    <xf numFmtId="0" fontId="60" fillId="32" borderId="98" applyNumberFormat="0" applyAlignment="0" applyProtection="0"/>
    <xf numFmtId="0" fontId="43" fillId="0" borderId="101" applyNumberFormat="0" applyFill="0" applyAlignment="0" applyProtection="0"/>
    <xf numFmtId="3" fontId="32" fillId="5" borderId="102" applyFont="0">
      <alignment horizontal="right"/>
      <protection locked="0"/>
    </xf>
    <xf numFmtId="0" fontId="121" fillId="45" borderId="0" applyNumberFormat="0" applyBorder="0" applyAlignment="0" applyProtection="0"/>
    <xf numFmtId="0" fontId="102" fillId="0" borderId="0" applyNumberFormat="0" applyFill="0" applyBorder="0" applyAlignment="0" applyProtection="0"/>
    <xf numFmtId="0" fontId="108" fillId="0" borderId="91" applyNumberFormat="0" applyFill="0" applyAlignment="0" applyProtection="0"/>
    <xf numFmtId="0" fontId="110" fillId="0" borderId="93" applyNumberFormat="0" applyFill="0" applyAlignment="0" applyProtection="0"/>
    <xf numFmtId="0" fontId="110" fillId="0" borderId="0" applyNumberFormat="0" applyFill="0" applyBorder="0" applyAlignment="0" applyProtection="0"/>
    <xf numFmtId="0" fontId="111" fillId="37" borderId="0" applyNumberFormat="0" applyBorder="0" applyAlignment="0" applyProtection="0"/>
    <xf numFmtId="0" fontId="113" fillId="39" borderId="77" applyNumberFormat="0" applyAlignment="0" applyProtection="0"/>
    <xf numFmtId="0" fontId="32" fillId="3" borderId="86" applyNumberFormat="0" applyFont="0" applyBorder="0" applyProtection="0">
      <alignment horizontal="center" vertical="center"/>
    </xf>
    <xf numFmtId="3" fontId="32" fillId="4" borderId="86" applyFont="0" applyProtection="0">
      <alignment horizontal="right" vertical="center"/>
    </xf>
    <xf numFmtId="3" fontId="32" fillId="5" borderId="86" applyFont="0">
      <alignment horizontal="right" vertical="center"/>
      <protection locked="0"/>
    </xf>
    <xf numFmtId="0" fontId="102" fillId="0" borderId="0" applyNumberFormat="0" applyFill="0" applyBorder="0" applyAlignment="0" applyProtection="0"/>
    <xf numFmtId="0" fontId="108" fillId="0" borderId="91" applyNumberFormat="0" applyFill="0" applyAlignment="0" applyProtection="0"/>
    <xf numFmtId="0" fontId="109" fillId="0" borderId="92" applyNumberFormat="0" applyFill="0" applyAlignment="0" applyProtection="0"/>
    <xf numFmtId="0" fontId="110" fillId="0" borderId="93" applyNumberFormat="0" applyFill="0" applyAlignment="0" applyProtection="0"/>
    <xf numFmtId="0" fontId="111" fillId="37" borderId="0" applyNumberFormat="0" applyBorder="0" applyAlignment="0" applyProtection="0"/>
    <xf numFmtId="0" fontId="113" fillId="39" borderId="77" applyNumberFormat="0" applyAlignment="0" applyProtection="0"/>
    <xf numFmtId="0" fontId="115" fillId="40" borderId="77" applyNumberFormat="0" applyAlignment="0" applyProtection="0"/>
    <xf numFmtId="0" fontId="117" fillId="41" borderId="80" applyNumberFormat="0" applyAlignment="0" applyProtection="0"/>
    <xf numFmtId="0" fontId="7" fillId="42" borderId="81" applyNumberFormat="0" applyFont="0" applyAlignment="0" applyProtection="0"/>
    <xf numFmtId="0" fontId="120" fillId="43" borderId="0" applyNumberFormat="0" applyBorder="0" applyAlignment="0" applyProtection="0"/>
    <xf numFmtId="0" fontId="120" fillId="44" borderId="0" applyNumberFormat="0" applyBorder="0" applyAlignment="0" applyProtection="0"/>
    <xf numFmtId="0" fontId="120" fillId="46" borderId="0" applyNumberFormat="0" applyBorder="0" applyAlignment="0" applyProtection="0"/>
    <xf numFmtId="0" fontId="120" fillId="47" borderId="0" applyNumberFormat="0" applyBorder="0" applyAlignment="0" applyProtection="0"/>
    <xf numFmtId="0" fontId="121" fillId="48" borderId="0" applyNumberFormat="0" applyBorder="0" applyAlignment="0" applyProtection="0"/>
    <xf numFmtId="0" fontId="120" fillId="49" borderId="0" applyNumberFormat="0" applyBorder="0" applyAlignment="0" applyProtection="0"/>
    <xf numFmtId="0" fontId="120" fillId="50" borderId="0" applyNumberFormat="0" applyBorder="0" applyAlignment="0" applyProtection="0"/>
    <xf numFmtId="0" fontId="121" fillId="51" borderId="0" applyNumberFormat="0" applyBorder="0" applyAlignment="0" applyProtection="0"/>
    <xf numFmtId="0" fontId="120" fillId="52" borderId="0" applyNumberFormat="0" applyBorder="0" applyAlignment="0" applyProtection="0"/>
    <xf numFmtId="0" fontId="120" fillId="53" borderId="0" applyNumberFormat="0" applyBorder="0" applyAlignment="0" applyProtection="0"/>
    <xf numFmtId="0" fontId="121" fillId="54" borderId="0" applyNumberFormat="0" applyBorder="0" applyAlignment="0" applyProtection="0"/>
    <xf numFmtId="0" fontId="120" fillId="55" borderId="0" applyNumberFormat="0" applyBorder="0" applyAlignment="0" applyProtection="0"/>
    <xf numFmtId="0" fontId="120" fillId="56" borderId="0" applyNumberFormat="0" applyBorder="0" applyAlignment="0" applyProtection="0"/>
    <xf numFmtId="0" fontId="121" fillId="57" borderId="0" applyNumberFormat="0" applyBorder="0" applyAlignment="0" applyProtection="0"/>
    <xf numFmtId="0" fontId="120" fillId="58" borderId="0" applyNumberFormat="0" applyBorder="0" applyAlignment="0" applyProtection="0"/>
    <xf numFmtId="0" fontId="120" fillId="59" borderId="0" applyNumberFormat="0" applyBorder="0" applyAlignment="0" applyProtection="0"/>
    <xf numFmtId="0" fontId="121" fillId="60" borderId="0" applyNumberFormat="0" applyBorder="0" applyAlignment="0" applyProtection="0"/>
    <xf numFmtId="3" fontId="32" fillId="2" borderId="86" applyFont="0">
      <alignment horizontal="right" vertical="center"/>
    </xf>
    <xf numFmtId="0" fontId="112" fillId="38" borderId="0" applyNumberFormat="0" applyBorder="0" applyAlignment="0" applyProtection="0"/>
    <xf numFmtId="0" fontId="109" fillId="0" borderId="92" applyNumberFormat="0" applyFill="0" applyAlignment="0" applyProtection="0"/>
    <xf numFmtId="0" fontId="119" fillId="0" borderId="0" applyNumberFormat="0" applyFill="0" applyBorder="0" applyAlignment="0" applyProtection="0"/>
    <xf numFmtId="0" fontId="118" fillId="0" borderId="0" applyNumberFormat="0" applyFill="0" applyBorder="0" applyAlignment="0" applyProtection="0"/>
    <xf numFmtId="0" fontId="116" fillId="0" borderId="79" applyNumberFormat="0" applyFill="0" applyAlignment="0" applyProtection="0"/>
    <xf numFmtId="0" fontId="114" fillId="40" borderId="78" applyNumberFormat="0" applyAlignment="0" applyProtection="0"/>
    <xf numFmtId="0" fontId="112" fillId="38" borderId="0" applyNumberFormat="0" applyBorder="0" applyAlignment="0" applyProtection="0"/>
    <xf numFmtId="0" fontId="110" fillId="0" borderId="0" applyNumberFormat="0" applyFill="0" applyBorder="0" applyAlignment="0" applyProtection="0"/>
    <xf numFmtId="0" fontId="114" fillId="40" borderId="78" applyNumberFormat="0" applyAlignment="0" applyProtection="0"/>
    <xf numFmtId="0" fontId="115" fillId="40" borderId="77" applyNumberFormat="0" applyAlignment="0" applyProtection="0"/>
    <xf numFmtId="0" fontId="116" fillId="0" borderId="79" applyNumberFormat="0" applyFill="0" applyAlignment="0" applyProtection="0"/>
    <xf numFmtId="0" fontId="117" fillId="41" borderId="80" applyNumberFormat="0" applyAlignment="0" applyProtection="0"/>
    <xf numFmtId="0" fontId="118" fillId="0" borderId="0" applyNumberFormat="0" applyFill="0" applyBorder="0" applyAlignment="0" applyProtection="0"/>
    <xf numFmtId="0" fontId="7" fillId="42" borderId="81" applyNumberFormat="0" applyFont="0" applyAlignment="0" applyProtection="0"/>
    <xf numFmtId="0" fontId="119" fillId="0" borderId="0" applyNumberFormat="0" applyFill="0" applyBorder="0" applyAlignment="0" applyProtection="0"/>
    <xf numFmtId="0" fontId="120" fillId="43" borderId="0" applyNumberFormat="0" applyBorder="0" applyAlignment="0" applyProtection="0"/>
    <xf numFmtId="0" fontId="120" fillId="44" borderId="0" applyNumberFormat="0" applyBorder="0" applyAlignment="0" applyProtection="0"/>
    <xf numFmtId="0" fontId="121" fillId="45" borderId="0" applyNumberFormat="0" applyBorder="0" applyAlignment="0" applyProtection="0"/>
    <xf numFmtId="0" fontId="120" fillId="46" borderId="0" applyNumberFormat="0" applyBorder="0" applyAlignment="0" applyProtection="0"/>
    <xf numFmtId="0" fontId="120" fillId="47" borderId="0" applyNumberFormat="0" applyBorder="0" applyAlignment="0" applyProtection="0"/>
    <xf numFmtId="0" fontId="121" fillId="48" borderId="0" applyNumberFormat="0" applyBorder="0" applyAlignment="0" applyProtection="0"/>
    <xf numFmtId="0" fontId="120" fillId="49" borderId="0" applyNumberFormat="0" applyBorder="0" applyAlignment="0" applyProtection="0"/>
    <xf numFmtId="0" fontId="120" fillId="50" borderId="0" applyNumberFormat="0" applyBorder="0" applyAlignment="0" applyProtection="0"/>
    <xf numFmtId="0" fontId="121" fillId="51" borderId="0" applyNumberFormat="0" applyBorder="0" applyAlignment="0" applyProtection="0"/>
    <xf numFmtId="0" fontId="120" fillId="52" borderId="0" applyNumberFormat="0" applyBorder="0" applyAlignment="0" applyProtection="0"/>
    <xf numFmtId="0" fontId="120" fillId="53" borderId="0" applyNumberFormat="0" applyBorder="0" applyAlignment="0" applyProtection="0"/>
    <xf numFmtId="0" fontId="121" fillId="54" borderId="0" applyNumberFormat="0" applyBorder="0" applyAlignment="0" applyProtection="0"/>
    <xf numFmtId="0" fontId="120" fillId="55" borderId="0" applyNumberFormat="0" applyBorder="0" applyAlignment="0" applyProtection="0"/>
    <xf numFmtId="0" fontId="120" fillId="56" borderId="0" applyNumberFormat="0" applyBorder="0" applyAlignment="0" applyProtection="0"/>
    <xf numFmtId="0" fontId="121" fillId="57" borderId="0" applyNumberFormat="0" applyBorder="0" applyAlignment="0" applyProtection="0"/>
    <xf numFmtId="0" fontId="120" fillId="58" borderId="0" applyNumberFormat="0" applyBorder="0" applyAlignment="0" applyProtection="0"/>
    <xf numFmtId="0" fontId="120" fillId="59" borderId="0" applyNumberFormat="0" applyBorder="0" applyAlignment="0" applyProtection="0"/>
    <xf numFmtId="0" fontId="121" fillId="60" borderId="0" applyNumberFormat="0" applyBorder="0" applyAlignment="0" applyProtection="0"/>
    <xf numFmtId="0" fontId="102" fillId="0" borderId="0" applyNumberFormat="0" applyFill="0" applyBorder="0" applyAlignment="0" applyProtection="0"/>
    <xf numFmtId="0" fontId="108" fillId="0" borderId="91" applyNumberFormat="0" applyFill="0" applyAlignment="0" applyProtection="0"/>
    <xf numFmtId="0" fontId="109" fillId="0" borderId="92" applyNumberFormat="0" applyFill="0" applyAlignment="0" applyProtection="0"/>
    <xf numFmtId="0" fontId="110" fillId="0" borderId="93" applyNumberFormat="0" applyFill="0" applyAlignment="0" applyProtection="0"/>
    <xf numFmtId="0" fontId="110" fillId="0" borderId="0" applyNumberFormat="0" applyFill="0" applyBorder="0" applyAlignment="0" applyProtection="0"/>
    <xf numFmtId="0" fontId="111" fillId="37" borderId="0" applyNumberFormat="0" applyBorder="0" applyAlignment="0" applyProtection="0"/>
    <xf numFmtId="0" fontId="112" fillId="38" borderId="0" applyNumberFormat="0" applyBorder="0" applyAlignment="0" applyProtection="0"/>
    <xf numFmtId="0" fontId="113" fillId="39" borderId="77" applyNumberFormat="0" applyAlignment="0" applyProtection="0"/>
    <xf numFmtId="0" fontId="114" fillId="40" borderId="78" applyNumberFormat="0" applyAlignment="0" applyProtection="0"/>
    <xf numFmtId="0" fontId="115" fillId="40" borderId="77" applyNumberFormat="0" applyAlignment="0" applyProtection="0"/>
    <xf numFmtId="0" fontId="116" fillId="0" borderId="79" applyNumberFormat="0" applyFill="0" applyAlignment="0" applyProtection="0"/>
    <xf numFmtId="0" fontId="117" fillId="41" borderId="80" applyNumberFormat="0" applyAlignment="0" applyProtection="0"/>
    <xf numFmtId="0" fontId="118" fillId="0" borderId="0" applyNumberFormat="0" applyFill="0" applyBorder="0" applyAlignment="0" applyProtection="0"/>
    <xf numFmtId="0" fontId="7" fillId="42" borderId="81" applyNumberFormat="0" applyFont="0" applyAlignment="0" applyProtection="0"/>
    <xf numFmtId="0" fontId="119" fillId="0" borderId="0" applyNumberFormat="0" applyFill="0" applyBorder="0" applyAlignment="0" applyProtection="0"/>
    <xf numFmtId="0" fontId="120" fillId="43" borderId="0" applyNumberFormat="0" applyBorder="0" applyAlignment="0" applyProtection="0"/>
    <xf numFmtId="0" fontId="120" fillId="44" borderId="0" applyNumberFormat="0" applyBorder="0" applyAlignment="0" applyProtection="0"/>
    <xf numFmtId="0" fontId="121" fillId="45" borderId="0" applyNumberFormat="0" applyBorder="0" applyAlignment="0" applyProtection="0"/>
    <xf numFmtId="0" fontId="120" fillId="46" borderId="0" applyNumberFormat="0" applyBorder="0" applyAlignment="0" applyProtection="0"/>
    <xf numFmtId="0" fontId="120" fillId="47" borderId="0" applyNumberFormat="0" applyBorder="0" applyAlignment="0" applyProtection="0"/>
    <xf numFmtId="0" fontId="121" fillId="48" borderId="0" applyNumberFormat="0" applyBorder="0" applyAlignment="0" applyProtection="0"/>
    <xf numFmtId="0" fontId="120" fillId="49" borderId="0" applyNumberFormat="0" applyBorder="0" applyAlignment="0" applyProtection="0"/>
    <xf numFmtId="0" fontId="120" fillId="50" borderId="0" applyNumberFormat="0" applyBorder="0" applyAlignment="0" applyProtection="0"/>
    <xf numFmtId="0" fontId="121" fillId="51" borderId="0" applyNumberFormat="0" applyBorder="0" applyAlignment="0" applyProtection="0"/>
    <xf numFmtId="0" fontId="120" fillId="52" borderId="0" applyNumberFormat="0" applyBorder="0" applyAlignment="0" applyProtection="0"/>
    <xf numFmtId="0" fontId="120" fillId="53" borderId="0" applyNumberFormat="0" applyBorder="0" applyAlignment="0" applyProtection="0"/>
    <xf numFmtId="0" fontId="121" fillId="54" borderId="0" applyNumberFormat="0" applyBorder="0" applyAlignment="0" applyProtection="0"/>
    <xf numFmtId="0" fontId="120" fillId="55" borderId="0" applyNumberFormat="0" applyBorder="0" applyAlignment="0" applyProtection="0"/>
    <xf numFmtId="0" fontId="120" fillId="56" borderId="0" applyNumberFormat="0" applyBorder="0" applyAlignment="0" applyProtection="0"/>
    <xf numFmtId="0" fontId="121" fillId="57" borderId="0" applyNumberFormat="0" applyBorder="0" applyAlignment="0" applyProtection="0"/>
    <xf numFmtId="0" fontId="120" fillId="58" borderId="0" applyNumberFormat="0" applyBorder="0" applyAlignment="0" applyProtection="0"/>
    <xf numFmtId="0" fontId="120" fillId="59" borderId="0" applyNumberFormat="0" applyBorder="0" applyAlignment="0" applyProtection="0"/>
    <xf numFmtId="0" fontId="121" fillId="60" borderId="0" applyNumberFormat="0" applyBorder="0" applyAlignment="0" applyProtection="0"/>
    <xf numFmtId="3" fontId="37" fillId="2" borderId="102" applyFont="0" applyFill="0" applyProtection="0">
      <alignment horizontal="right"/>
    </xf>
    <xf numFmtId="0" fontId="32" fillId="3" borderId="102" applyNumberFormat="0" applyFont="0" applyBorder="0" applyAlignment="0" applyProtection="0">
      <alignment horizontal="center"/>
    </xf>
    <xf numFmtId="0" fontId="34" fillId="2" borderId="118" applyFont="0" applyBorder="0">
      <alignment horizontal="center" wrapText="1"/>
    </xf>
    <xf numFmtId="3" fontId="32" fillId="4" borderId="102" applyFont="0" applyProtection="0">
      <alignment horizontal="right"/>
    </xf>
    <xf numFmtId="10" fontId="32" fillId="4" borderId="102" applyFont="0" applyProtection="0">
      <alignment horizontal="right"/>
    </xf>
    <xf numFmtId="9" fontId="32" fillId="4" borderId="102" applyFont="0" applyProtection="0">
      <alignment horizontal="right"/>
    </xf>
    <xf numFmtId="0" fontId="32" fillId="4" borderId="118" applyNumberFormat="0" applyFont="0" applyBorder="0" applyAlignment="0" applyProtection="0">
      <alignment horizontal="left"/>
    </xf>
    <xf numFmtId="169" fontId="32" fillId="5" borderId="102" applyFont="0" applyAlignment="0">
      <protection locked="0"/>
    </xf>
    <xf numFmtId="165" fontId="32" fillId="5" borderId="102" applyFont="0">
      <alignment horizontal="right"/>
      <protection locked="0"/>
    </xf>
    <xf numFmtId="167" fontId="32" fillId="6" borderId="102" applyProtection="0"/>
    <xf numFmtId="10" fontId="32" fillId="5" borderId="102" applyFont="0">
      <alignment horizontal="right"/>
      <protection locked="0"/>
    </xf>
    <xf numFmtId="9" fontId="32" fillId="5" borderId="120" applyFont="0">
      <alignment horizontal="right"/>
      <protection locked="0"/>
    </xf>
    <xf numFmtId="170" fontId="32" fillId="5" borderId="102">
      <alignment horizontal="right"/>
      <protection locked="0"/>
    </xf>
    <xf numFmtId="168" fontId="32" fillId="5" borderId="120" applyFont="0">
      <alignment horizontal="right"/>
      <protection locked="0"/>
    </xf>
    <xf numFmtId="0" fontId="32" fillId="5" borderId="102" applyFont="0">
      <alignment horizontal="center" wrapText="1"/>
      <protection locked="0"/>
    </xf>
    <xf numFmtId="49" fontId="32" fillId="5" borderId="102" applyFont="0" applyAlignment="0">
      <protection locked="0"/>
    </xf>
    <xf numFmtId="3" fontId="32" fillId="7" borderId="102">
      <alignment horizontal="right"/>
      <protection locked="0"/>
    </xf>
    <xf numFmtId="165" fontId="32" fillId="7" borderId="102">
      <alignment horizontal="right"/>
      <protection locked="0"/>
    </xf>
    <xf numFmtId="10" fontId="32" fillId="7" borderId="102" applyFont="0">
      <alignment horizontal="right"/>
      <protection locked="0"/>
    </xf>
    <xf numFmtId="9" fontId="32" fillId="7" borderId="102">
      <alignment horizontal="right"/>
      <protection locked="0"/>
    </xf>
    <xf numFmtId="168" fontId="32" fillId="7" borderId="120" applyFont="0">
      <alignment horizontal="right"/>
      <protection locked="0"/>
    </xf>
    <xf numFmtId="0" fontId="32" fillId="7" borderId="102">
      <alignment horizontal="center" wrapText="1"/>
    </xf>
    <xf numFmtId="0" fontId="32" fillId="7" borderId="102" applyNumberFormat="0" applyFont="0">
      <alignment horizontal="center" wrapText="1"/>
      <protection locked="0"/>
    </xf>
    <xf numFmtId="172" fontId="32" fillId="2" borderId="102">
      <alignment horizontal="center"/>
    </xf>
    <xf numFmtId="3" fontId="32" fillId="2" borderId="102" applyFont="0">
      <alignment horizontal="right"/>
    </xf>
    <xf numFmtId="166" fontId="32" fillId="2" borderId="102" applyFont="0">
      <alignment horizontal="right"/>
    </xf>
    <xf numFmtId="165" fontId="32" fillId="2" borderId="102" applyFont="0">
      <alignment horizontal="right"/>
    </xf>
    <xf numFmtId="10" fontId="32" fillId="2" borderId="102" applyFont="0">
      <alignment horizontal="right"/>
    </xf>
    <xf numFmtId="9" fontId="32" fillId="2" borderId="102" applyFont="0">
      <alignment horizontal="right"/>
    </xf>
    <xf numFmtId="171" fontId="32" fillId="2" borderId="102" applyFont="0">
      <alignment horizontal="center" wrapText="1"/>
    </xf>
    <xf numFmtId="169" fontId="32" fillId="8" borderId="102">
      <protection locked="0"/>
    </xf>
    <xf numFmtId="1" fontId="32" fillId="8" borderId="102" applyFont="0">
      <alignment horizontal="right"/>
    </xf>
    <xf numFmtId="167" fontId="32" fillId="8" borderId="102" applyFont="0"/>
    <xf numFmtId="9" fontId="32" fillId="8" borderId="102" applyFont="0">
      <alignment horizontal="right"/>
    </xf>
    <xf numFmtId="170" fontId="32" fillId="8" borderId="102" applyFont="0">
      <alignment horizontal="right"/>
    </xf>
    <xf numFmtId="10" fontId="32" fillId="8" borderId="102" applyFont="0">
      <alignment horizontal="right"/>
    </xf>
    <xf numFmtId="0" fontId="32" fillId="8" borderId="102" applyFont="0">
      <alignment horizontal="center" wrapText="1"/>
    </xf>
    <xf numFmtId="49" fontId="32" fillId="8" borderId="102" applyFont="0"/>
    <xf numFmtId="167" fontId="32" fillId="9" borderId="102" applyFont="0"/>
    <xf numFmtId="9" fontId="32" fillId="9" borderId="102" applyFont="0">
      <alignment horizontal="right"/>
    </xf>
    <xf numFmtId="167" fontId="32" fillId="10" borderId="102" applyFont="0">
      <alignment horizontal="right"/>
    </xf>
    <xf numFmtId="1" fontId="32" fillId="10" borderId="102" applyFont="0">
      <alignment horizontal="right"/>
    </xf>
    <xf numFmtId="167" fontId="32" fillId="10" borderId="102" applyFont="0"/>
    <xf numFmtId="165" fontId="32" fillId="10" borderId="102" applyFont="0"/>
    <xf numFmtId="10" fontId="32" fillId="10" borderId="102" applyFont="0">
      <alignment horizontal="right"/>
    </xf>
    <xf numFmtId="9" fontId="32" fillId="10" borderId="102" applyFont="0">
      <alignment horizontal="right"/>
    </xf>
    <xf numFmtId="170" fontId="32" fillId="10" borderId="102" applyFont="0">
      <alignment horizontal="right"/>
    </xf>
    <xf numFmtId="10" fontId="32" fillId="10" borderId="121" applyFont="0">
      <alignment horizontal="right"/>
    </xf>
    <xf numFmtId="0" fontId="32" fillId="10" borderId="102" applyFont="0">
      <alignment horizontal="center" wrapText="1"/>
      <protection locked="0"/>
    </xf>
    <xf numFmtId="49" fontId="32" fillId="10" borderId="102" applyFont="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2" fillId="5" borderId="102" applyFont="0">
      <alignment horizontal="center" wrapText="1"/>
      <protection locked="0"/>
    </xf>
    <xf numFmtId="0" fontId="6" fillId="0" borderId="0"/>
    <xf numFmtId="0" fontId="6" fillId="0" borderId="0"/>
    <xf numFmtId="0" fontId="6" fillId="0" borderId="0"/>
    <xf numFmtId="3" fontId="32" fillId="7" borderId="102">
      <alignment horizontal="right"/>
      <protection locked="0"/>
    </xf>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57" fillId="19" borderId="122" applyNumberFormat="0" applyAlignment="0" applyProtection="0"/>
    <xf numFmtId="0" fontId="59" fillId="32" borderId="122" applyNumberFormat="0" applyAlignment="0" applyProtection="0"/>
    <xf numFmtId="0" fontId="60" fillId="32" borderId="122" applyNumberFormat="0" applyAlignment="0" applyProtection="0"/>
    <xf numFmtId="0" fontId="57" fillId="19" borderId="122" applyNumberFormat="0" applyAlignment="0" applyProtection="0"/>
    <xf numFmtId="0" fontId="75" fillId="19" borderId="122" applyNumberFormat="0" applyAlignment="0" applyProtection="0"/>
    <xf numFmtId="0" fontId="32" fillId="34" borderId="123" applyNumberFormat="0" applyFont="0" applyAlignment="0" applyProtection="0"/>
    <xf numFmtId="0" fontId="76" fillId="32" borderId="124" applyNumberFormat="0" applyAlignment="0" applyProtection="0"/>
    <xf numFmtId="0" fontId="6" fillId="0" borderId="0"/>
    <xf numFmtId="0" fontId="6" fillId="0" borderId="0"/>
    <xf numFmtId="0" fontId="32" fillId="34" borderId="123" applyNumberFormat="0" applyFont="0" applyAlignment="0" applyProtection="0"/>
    <xf numFmtId="0" fontId="32" fillId="34" borderId="123" applyNumberFormat="0" applyFont="0" applyAlignment="0" applyProtection="0"/>
    <xf numFmtId="0" fontId="81" fillId="0" borderId="125" applyNumberFormat="0" applyFill="0" applyAlignment="0" applyProtection="0"/>
    <xf numFmtId="0" fontId="82" fillId="32" borderId="124" applyNumberFormat="0" applyAlignment="0" applyProtection="0"/>
    <xf numFmtId="0" fontId="76" fillId="32" borderId="124" applyNumberFormat="0" applyAlignment="0" applyProtection="0"/>
    <xf numFmtId="0" fontId="60" fillId="32" borderId="122" applyNumberFormat="0" applyAlignment="0" applyProtection="0"/>
    <xf numFmtId="0" fontId="43" fillId="0" borderId="125" applyNumberFormat="0" applyFill="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32" fillId="3" borderId="102" applyNumberFormat="0" applyFont="0" applyBorder="0" applyAlignment="0" applyProtection="0">
      <alignment horizontal="center"/>
    </xf>
    <xf numFmtId="3" fontId="32" fillId="4" borderId="102" applyFont="0" applyProtection="0">
      <alignment horizontal="right"/>
    </xf>
    <xf numFmtId="10" fontId="32" fillId="4" borderId="102" applyFont="0" applyProtection="0">
      <alignment horizontal="right"/>
    </xf>
    <xf numFmtId="9" fontId="32" fillId="4" borderId="102" applyFont="0" applyProtection="0">
      <alignment horizontal="right"/>
    </xf>
    <xf numFmtId="0" fontId="32" fillId="4" borderId="118" applyNumberFormat="0" applyFont="0" applyBorder="0" applyAlignment="0" applyProtection="0">
      <alignment horizontal="left"/>
    </xf>
    <xf numFmtId="169" fontId="32" fillId="5" borderId="102" applyFont="0" applyAlignment="0">
      <protection locked="0"/>
    </xf>
    <xf numFmtId="165" fontId="32" fillId="5" borderId="102" applyFont="0">
      <alignment horizontal="right"/>
      <protection locked="0"/>
    </xf>
    <xf numFmtId="167" fontId="32" fillId="6" borderId="102" applyProtection="0"/>
    <xf numFmtId="10" fontId="32" fillId="5" borderId="102" applyFont="0">
      <alignment horizontal="right"/>
      <protection locked="0"/>
    </xf>
    <xf numFmtId="9" fontId="32" fillId="5" borderId="120" applyFont="0">
      <alignment horizontal="right"/>
      <protection locked="0"/>
    </xf>
    <xf numFmtId="170" fontId="32" fillId="5" borderId="102">
      <alignment horizontal="right"/>
      <protection locked="0"/>
    </xf>
    <xf numFmtId="168" fontId="32" fillId="5" borderId="120" applyFont="0">
      <alignment horizontal="right"/>
      <protection locked="0"/>
    </xf>
    <xf numFmtId="49" fontId="32" fillId="5" borderId="102" applyFont="0" applyAlignment="0">
      <protection locked="0"/>
    </xf>
    <xf numFmtId="165" fontId="32" fillId="7" borderId="102">
      <alignment horizontal="right"/>
      <protection locked="0"/>
    </xf>
    <xf numFmtId="10" fontId="32" fillId="7" borderId="102" applyFont="0">
      <alignment horizontal="right"/>
      <protection locked="0"/>
    </xf>
    <xf numFmtId="9" fontId="32" fillId="7" borderId="102">
      <alignment horizontal="right"/>
      <protection locked="0"/>
    </xf>
    <xf numFmtId="168" fontId="32" fillId="7" borderId="120" applyFont="0">
      <alignment horizontal="right"/>
      <protection locked="0"/>
    </xf>
    <xf numFmtId="0" fontId="32" fillId="7" borderId="102">
      <alignment horizontal="center" wrapText="1"/>
    </xf>
    <xf numFmtId="0" fontId="32" fillId="7" borderId="102" applyNumberFormat="0" applyFont="0">
      <alignment horizontal="center" wrapText="1"/>
      <protection locked="0"/>
    </xf>
    <xf numFmtId="172" fontId="32" fillId="2" borderId="102">
      <alignment horizontal="center"/>
    </xf>
    <xf numFmtId="3" fontId="32" fillId="2" borderId="102" applyFont="0">
      <alignment horizontal="right"/>
    </xf>
    <xf numFmtId="166" fontId="32" fillId="2" borderId="102" applyFont="0">
      <alignment horizontal="right"/>
    </xf>
    <xf numFmtId="165" fontId="32" fillId="2" borderId="102" applyFont="0">
      <alignment horizontal="right"/>
    </xf>
    <xf numFmtId="10" fontId="32" fillId="2" borderId="102" applyFont="0">
      <alignment horizontal="right"/>
    </xf>
    <xf numFmtId="9" fontId="32" fillId="2" borderId="102" applyFont="0">
      <alignment horizontal="right"/>
    </xf>
    <xf numFmtId="171" fontId="32" fillId="2" borderId="102" applyFont="0">
      <alignment horizontal="center" wrapText="1"/>
    </xf>
    <xf numFmtId="169" fontId="32" fillId="8" borderId="102">
      <protection locked="0"/>
    </xf>
    <xf numFmtId="1" fontId="32" fillId="8" borderId="102" applyFont="0">
      <alignment horizontal="right"/>
    </xf>
    <xf numFmtId="167" fontId="32" fillId="8" borderId="102" applyFont="0"/>
    <xf numFmtId="9" fontId="32" fillId="8" borderId="102" applyFont="0">
      <alignment horizontal="right"/>
    </xf>
    <xf numFmtId="170" fontId="32" fillId="8" borderId="102" applyFont="0">
      <alignment horizontal="right"/>
    </xf>
    <xf numFmtId="10" fontId="32" fillId="8" borderId="102" applyFont="0">
      <alignment horizontal="right"/>
    </xf>
    <xf numFmtId="0" fontId="32" fillId="8" borderId="102" applyFont="0">
      <alignment horizontal="center" wrapText="1"/>
    </xf>
    <xf numFmtId="49" fontId="32" fillId="8" borderId="102" applyFont="0"/>
    <xf numFmtId="167" fontId="32" fillId="9" borderId="102" applyFont="0"/>
    <xf numFmtId="9" fontId="32" fillId="9" borderId="102" applyFont="0">
      <alignment horizontal="right"/>
    </xf>
    <xf numFmtId="167" fontId="32" fillId="10" borderId="102" applyFont="0">
      <alignment horizontal="right"/>
    </xf>
    <xf numFmtId="1" fontId="32" fillId="10" borderId="102" applyFont="0">
      <alignment horizontal="right"/>
    </xf>
    <xf numFmtId="167" fontId="32" fillId="10" borderId="102" applyFont="0"/>
    <xf numFmtId="165" fontId="32" fillId="10" borderId="102" applyFont="0"/>
    <xf numFmtId="10" fontId="32" fillId="10" borderId="102" applyFont="0">
      <alignment horizontal="right"/>
    </xf>
    <xf numFmtId="9" fontId="32" fillId="10" borderId="102" applyFont="0">
      <alignment horizontal="right"/>
    </xf>
    <xf numFmtId="170" fontId="32" fillId="10" borderId="102" applyFont="0">
      <alignment horizontal="right"/>
    </xf>
    <xf numFmtId="10" fontId="32" fillId="10" borderId="121" applyFont="0">
      <alignment horizontal="right"/>
    </xf>
    <xf numFmtId="0" fontId="32" fillId="10" borderId="102" applyFont="0">
      <alignment horizontal="center" wrapText="1"/>
      <protection locked="0"/>
    </xf>
    <xf numFmtId="49" fontId="32" fillId="10" borderId="102" applyFont="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3" fontId="37" fillId="2" borderId="126" applyFont="0" applyFill="0" applyProtection="0">
      <alignment horizontal="right"/>
    </xf>
    <xf numFmtId="0" fontId="32" fillId="3" borderId="126" applyNumberFormat="0" applyFont="0" applyBorder="0" applyAlignment="0" applyProtection="0">
      <alignment horizontal="center"/>
    </xf>
    <xf numFmtId="0" fontId="34" fillId="2" borderId="128" applyFont="0" applyBorder="0">
      <alignment horizontal="center" wrapText="1"/>
    </xf>
    <xf numFmtId="3" fontId="32" fillId="4" borderId="126" applyFont="0" applyProtection="0">
      <alignment horizontal="right"/>
    </xf>
    <xf numFmtId="10" fontId="32" fillId="4" borderId="126" applyFont="0" applyProtection="0">
      <alignment horizontal="right"/>
    </xf>
    <xf numFmtId="9" fontId="32" fillId="4" borderId="126" applyFont="0" applyProtection="0">
      <alignment horizontal="right"/>
    </xf>
    <xf numFmtId="0" fontId="32" fillId="4" borderId="128" applyNumberFormat="0" applyFont="0" applyBorder="0" applyAlignment="0" applyProtection="0">
      <alignment horizontal="left"/>
    </xf>
    <xf numFmtId="169" fontId="32" fillId="5" borderId="126" applyFont="0" applyAlignment="0">
      <protection locked="0"/>
    </xf>
    <xf numFmtId="3" fontId="32" fillId="5" borderId="126" applyFont="0">
      <alignment horizontal="right"/>
      <protection locked="0"/>
    </xf>
    <xf numFmtId="165" fontId="32" fillId="5" borderId="126" applyFont="0">
      <alignment horizontal="right"/>
      <protection locked="0"/>
    </xf>
    <xf numFmtId="167" fontId="32" fillId="6" borderId="126" applyProtection="0"/>
    <xf numFmtId="10" fontId="32" fillId="5" borderId="126" applyFont="0">
      <alignment horizontal="right"/>
      <protection locked="0"/>
    </xf>
    <xf numFmtId="9" fontId="32" fillId="5" borderId="120" applyFont="0">
      <alignment horizontal="right"/>
      <protection locked="0"/>
    </xf>
    <xf numFmtId="170" fontId="32" fillId="5" borderId="126">
      <alignment horizontal="right"/>
      <protection locked="0"/>
    </xf>
    <xf numFmtId="168" fontId="32" fillId="5" borderId="120" applyFont="0">
      <alignment horizontal="right"/>
      <protection locked="0"/>
    </xf>
    <xf numFmtId="0" fontId="32" fillId="5" borderId="126" applyFont="0">
      <alignment horizontal="center" wrapText="1"/>
      <protection locked="0"/>
    </xf>
    <xf numFmtId="49" fontId="32" fillId="5" borderId="126" applyFont="0" applyAlignment="0">
      <protection locked="0"/>
    </xf>
    <xf numFmtId="3" fontId="32" fillId="7" borderId="126">
      <alignment horizontal="right"/>
      <protection locked="0"/>
    </xf>
    <xf numFmtId="165" fontId="32" fillId="7" borderId="126">
      <alignment horizontal="right"/>
      <protection locked="0"/>
    </xf>
    <xf numFmtId="10" fontId="32" fillId="7" borderId="126" applyFont="0">
      <alignment horizontal="right"/>
      <protection locked="0"/>
    </xf>
    <xf numFmtId="9" fontId="32" fillId="7" borderId="126">
      <alignment horizontal="right"/>
      <protection locked="0"/>
    </xf>
    <xf numFmtId="168" fontId="32" fillId="7" borderId="120" applyFont="0">
      <alignment horizontal="right"/>
      <protection locked="0"/>
    </xf>
    <xf numFmtId="0" fontId="32" fillId="7" borderId="126">
      <alignment horizontal="center" wrapText="1"/>
    </xf>
    <xf numFmtId="0" fontId="32" fillId="7" borderId="126" applyNumberFormat="0" applyFont="0">
      <alignment horizontal="center" wrapText="1"/>
      <protection locked="0"/>
    </xf>
    <xf numFmtId="172" fontId="32" fillId="2" borderId="126">
      <alignment horizontal="center"/>
    </xf>
    <xf numFmtId="3" fontId="32" fillId="2" borderId="126" applyFont="0">
      <alignment horizontal="right"/>
    </xf>
    <xf numFmtId="166" fontId="32" fillId="2" borderId="126" applyFont="0">
      <alignment horizontal="right"/>
    </xf>
    <xf numFmtId="165" fontId="32" fillId="2" borderId="126" applyFont="0">
      <alignment horizontal="right"/>
    </xf>
    <xf numFmtId="10" fontId="32" fillId="2" borderId="126" applyFont="0">
      <alignment horizontal="right"/>
    </xf>
    <xf numFmtId="9" fontId="32" fillId="2" borderId="126" applyFont="0">
      <alignment horizontal="right"/>
    </xf>
    <xf numFmtId="171" fontId="32" fillId="2" borderId="126" applyFont="0">
      <alignment horizontal="center" wrapText="1"/>
    </xf>
    <xf numFmtId="169" fontId="32" fillId="8" borderId="126">
      <protection locked="0"/>
    </xf>
    <xf numFmtId="1" fontId="32" fillId="8" borderId="126" applyFont="0">
      <alignment horizontal="right"/>
    </xf>
    <xf numFmtId="167" fontId="32" fillId="8" borderId="126" applyFont="0"/>
    <xf numFmtId="9" fontId="32" fillId="8" borderId="126" applyFont="0">
      <alignment horizontal="right"/>
    </xf>
    <xf numFmtId="170" fontId="32" fillId="8" borderId="126" applyFont="0">
      <alignment horizontal="right"/>
    </xf>
    <xf numFmtId="10" fontId="32" fillId="8" borderId="126" applyFont="0">
      <alignment horizontal="right"/>
    </xf>
    <xf numFmtId="0" fontId="32" fillId="8" borderId="126" applyFont="0">
      <alignment horizontal="center" wrapText="1"/>
    </xf>
    <xf numFmtId="49" fontId="32" fillId="8" borderId="126" applyFont="0"/>
    <xf numFmtId="167" fontId="32" fillId="9" borderId="126" applyFont="0"/>
    <xf numFmtId="9" fontId="32" fillId="9" borderId="126" applyFont="0">
      <alignment horizontal="right"/>
    </xf>
    <xf numFmtId="167" fontId="32" fillId="10" borderId="126" applyFont="0">
      <alignment horizontal="right"/>
    </xf>
    <xf numFmtId="1" fontId="32" fillId="10" borderId="126" applyFont="0">
      <alignment horizontal="right"/>
    </xf>
    <xf numFmtId="167" fontId="32" fillId="10" borderId="126" applyFont="0"/>
    <xf numFmtId="165" fontId="32" fillId="10" borderId="126" applyFont="0"/>
    <xf numFmtId="10" fontId="32" fillId="10" borderId="126" applyFont="0">
      <alignment horizontal="right"/>
    </xf>
    <xf numFmtId="9" fontId="32" fillId="10" borderId="126" applyFont="0">
      <alignment horizontal="right"/>
    </xf>
    <xf numFmtId="170" fontId="32" fillId="10" borderId="126" applyFont="0">
      <alignment horizontal="right"/>
    </xf>
    <xf numFmtId="10" fontId="32" fillId="10" borderId="127" applyFont="0">
      <alignment horizontal="right"/>
    </xf>
    <xf numFmtId="0" fontId="32" fillId="10" borderId="126" applyFont="0">
      <alignment horizontal="center" wrapText="1"/>
      <protection locked="0"/>
    </xf>
    <xf numFmtId="49" fontId="32" fillId="10" borderId="126" applyFont="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2" fillId="5" borderId="126" applyFont="0">
      <alignment horizontal="center" wrapText="1"/>
      <protection locked="0"/>
    </xf>
    <xf numFmtId="0" fontId="6" fillId="0" borderId="0"/>
    <xf numFmtId="0" fontId="6" fillId="0" borderId="0"/>
    <xf numFmtId="0" fontId="6" fillId="0" borderId="0"/>
    <xf numFmtId="3" fontId="32" fillId="7" borderId="126">
      <alignment horizontal="right"/>
      <protection locked="0"/>
    </xf>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3" fontId="32" fillId="5" borderId="126" applyFont="0">
      <alignment horizontal="right"/>
      <protection locked="0"/>
    </xf>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57" fillId="19" borderId="122" applyNumberFormat="0" applyAlignment="0" applyProtection="0"/>
    <xf numFmtId="0" fontId="59" fillId="32" borderId="122" applyNumberFormat="0" applyAlignment="0" applyProtection="0"/>
    <xf numFmtId="0" fontId="60" fillId="32" borderId="122" applyNumberFormat="0" applyAlignment="0" applyProtection="0"/>
    <xf numFmtId="0" fontId="57" fillId="19" borderId="122" applyNumberFormat="0" applyAlignment="0" applyProtection="0"/>
    <xf numFmtId="0" fontId="75" fillId="19" borderId="122" applyNumberFormat="0" applyAlignment="0" applyProtection="0"/>
    <xf numFmtId="0" fontId="32" fillId="34" borderId="123" applyNumberFormat="0" applyFont="0" applyAlignment="0" applyProtection="0"/>
    <xf numFmtId="0" fontId="76" fillId="32" borderId="124" applyNumberFormat="0" applyAlignment="0" applyProtection="0"/>
    <xf numFmtId="0" fontId="6" fillId="0" borderId="0"/>
    <xf numFmtId="0" fontId="6" fillId="0" borderId="0"/>
    <xf numFmtId="0" fontId="32" fillId="34" borderId="123" applyNumberFormat="0" applyFont="0" applyAlignment="0" applyProtection="0"/>
    <xf numFmtId="0" fontId="32" fillId="34" borderId="123" applyNumberFormat="0" applyFont="0" applyAlignment="0" applyProtection="0"/>
    <xf numFmtId="0" fontId="81" fillId="0" borderId="125" applyNumberFormat="0" applyFill="0" applyAlignment="0" applyProtection="0"/>
    <xf numFmtId="0" fontId="82" fillId="32" borderId="124" applyNumberFormat="0" applyAlignment="0" applyProtection="0"/>
    <xf numFmtId="0" fontId="76" fillId="32" borderId="124" applyNumberFormat="0" applyAlignment="0" applyProtection="0"/>
    <xf numFmtId="0" fontId="60" fillId="32" borderId="122" applyNumberFormat="0" applyAlignment="0" applyProtection="0"/>
    <xf numFmtId="0" fontId="43" fillId="0" borderId="125" applyNumberFormat="0" applyFill="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32" fillId="5" borderId="126" applyFont="0">
      <alignment horizontal="right"/>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 fontId="32" fillId="10" borderId="126" applyFont="0">
      <alignment horizontal="right"/>
    </xf>
    <xf numFmtId="3" fontId="37" fillId="2" borderId="126" applyFont="0" applyFill="0" applyProtection="0">
      <alignment horizontal="right"/>
    </xf>
    <xf numFmtId="0" fontId="32" fillId="3" borderId="126" applyNumberFormat="0" applyFont="0" applyBorder="0" applyAlignment="0" applyProtection="0">
      <alignment horizontal="center"/>
    </xf>
    <xf numFmtId="3" fontId="32" fillId="4" borderId="126" applyFont="0" applyProtection="0">
      <alignment horizontal="right"/>
    </xf>
    <xf numFmtId="10" fontId="32" fillId="4" borderId="126" applyFont="0" applyProtection="0">
      <alignment horizontal="right"/>
    </xf>
    <xf numFmtId="9" fontId="32" fillId="4" borderId="126" applyFont="0" applyProtection="0">
      <alignment horizontal="right"/>
    </xf>
    <xf numFmtId="169" fontId="32" fillId="5" borderId="126" applyFont="0" applyAlignment="0">
      <protection locked="0"/>
    </xf>
    <xf numFmtId="165" fontId="32" fillId="5" borderId="126" applyFont="0">
      <alignment horizontal="right"/>
      <protection locked="0"/>
    </xf>
    <xf numFmtId="167" fontId="32" fillId="6" borderId="126" applyProtection="0"/>
    <xf numFmtId="10" fontId="32" fillId="5" borderId="126" applyFont="0">
      <alignment horizontal="right"/>
      <protection locked="0"/>
    </xf>
    <xf numFmtId="170" fontId="32" fillId="5" borderId="126">
      <alignment horizontal="right"/>
      <protection locked="0"/>
    </xf>
    <xf numFmtId="0" fontId="32" fillId="5" borderId="126" applyFont="0">
      <alignment horizontal="center" wrapText="1"/>
      <protection locked="0"/>
    </xf>
    <xf numFmtId="49" fontId="32" fillId="5" borderId="126" applyFont="0" applyAlignment="0">
      <protection locked="0"/>
    </xf>
    <xf numFmtId="167" fontId="32" fillId="9" borderId="126" applyFont="0"/>
    <xf numFmtId="3" fontId="32" fillId="7" borderId="126">
      <alignment horizontal="right"/>
      <protection locked="0"/>
    </xf>
    <xf numFmtId="165" fontId="32" fillId="7" borderId="126">
      <alignment horizontal="right"/>
      <protection locked="0"/>
    </xf>
    <xf numFmtId="10" fontId="32" fillId="7" borderId="126" applyFont="0">
      <alignment horizontal="right"/>
      <protection locked="0"/>
    </xf>
    <xf numFmtId="9" fontId="32" fillId="7" borderId="126">
      <alignment horizontal="right"/>
      <protection locked="0"/>
    </xf>
    <xf numFmtId="0" fontId="32" fillId="7" borderId="126">
      <alignment horizontal="center" wrapText="1"/>
    </xf>
    <xf numFmtId="0" fontId="32" fillId="7" borderId="126">
      <alignment horizontal="center" wrapText="1"/>
    </xf>
    <xf numFmtId="0" fontId="32" fillId="7" borderId="126" applyNumberFormat="0" applyFont="0">
      <alignment horizontal="center" wrapText="1"/>
      <protection locked="0"/>
    </xf>
    <xf numFmtId="3" fontId="32" fillId="7" borderId="126">
      <alignment horizontal="right"/>
      <protection locked="0"/>
    </xf>
    <xf numFmtId="172" fontId="32" fillId="2" borderId="126">
      <alignment horizontal="center"/>
    </xf>
    <xf numFmtId="3" fontId="32" fillId="2" borderId="126" applyFont="0">
      <alignment horizontal="right"/>
    </xf>
    <xf numFmtId="166" fontId="32" fillId="2" borderId="126" applyFont="0">
      <alignment horizontal="right"/>
    </xf>
    <xf numFmtId="165" fontId="32" fillId="2" borderId="126" applyFont="0">
      <alignment horizontal="right"/>
    </xf>
    <xf numFmtId="10" fontId="32" fillId="2" borderId="126" applyFont="0">
      <alignment horizontal="right"/>
    </xf>
    <xf numFmtId="9" fontId="32" fillId="2" borderId="126" applyFont="0">
      <alignment horizontal="right"/>
    </xf>
    <xf numFmtId="171" fontId="32" fillId="2" borderId="126" applyFont="0">
      <alignment horizontal="center" wrapText="1"/>
    </xf>
    <xf numFmtId="169" fontId="32" fillId="5" borderId="126" applyFont="0" applyAlignment="0">
      <protection locked="0"/>
    </xf>
    <xf numFmtId="9" fontId="32" fillId="4" borderId="126" applyFont="0" applyProtection="0">
      <alignment horizontal="right"/>
    </xf>
    <xf numFmtId="169" fontId="32" fillId="8" borderId="126">
      <protection locked="0"/>
    </xf>
    <xf numFmtId="1" fontId="32" fillId="8" borderId="126" applyFont="0">
      <alignment horizontal="right"/>
    </xf>
    <xf numFmtId="167" fontId="32" fillId="8" borderId="126" applyFont="0"/>
    <xf numFmtId="9" fontId="32" fillId="8" borderId="126" applyFont="0">
      <alignment horizontal="right"/>
    </xf>
    <xf numFmtId="170" fontId="32" fillId="8" borderId="126" applyFont="0">
      <alignment horizontal="right"/>
    </xf>
    <xf numFmtId="10" fontId="32" fillId="8" borderId="126" applyFont="0">
      <alignment horizontal="right"/>
    </xf>
    <xf numFmtId="0" fontId="32" fillId="8" borderId="126" applyFont="0">
      <alignment horizontal="center" wrapText="1"/>
    </xf>
    <xf numFmtId="49" fontId="32" fillId="8" borderId="126" applyFont="0"/>
    <xf numFmtId="167" fontId="32" fillId="9" borderId="126" applyFont="0"/>
    <xf numFmtId="9" fontId="32" fillId="9" borderId="126" applyFont="0">
      <alignment horizontal="right"/>
    </xf>
    <xf numFmtId="167" fontId="32" fillId="10" borderId="126" applyFont="0">
      <alignment horizontal="right"/>
    </xf>
    <xf numFmtId="1" fontId="32" fillId="10" borderId="126" applyFont="0">
      <alignment horizontal="right"/>
    </xf>
    <xf numFmtId="167" fontId="32" fillId="10" borderId="126" applyFont="0"/>
    <xf numFmtId="165" fontId="32" fillId="10" borderId="126" applyFont="0"/>
    <xf numFmtId="10" fontId="32" fillId="10" borderId="126" applyFont="0">
      <alignment horizontal="right"/>
    </xf>
    <xf numFmtId="9" fontId="32" fillId="10" borderId="126" applyFont="0">
      <alignment horizontal="right"/>
    </xf>
    <xf numFmtId="170" fontId="32" fillId="10" borderId="126" applyFont="0">
      <alignment horizontal="right"/>
    </xf>
    <xf numFmtId="10" fontId="32" fillId="10" borderId="127" applyFont="0">
      <alignment horizontal="right"/>
    </xf>
    <xf numFmtId="0" fontId="32" fillId="10" borderId="126" applyFont="0">
      <alignment horizontal="center" wrapText="1"/>
      <protection locked="0"/>
    </xf>
    <xf numFmtId="49" fontId="32" fillId="10" borderId="126" applyFont="0"/>
    <xf numFmtId="167" fontId="32" fillId="8" borderId="126" applyFont="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2" fillId="5" borderId="126" applyFont="0">
      <alignment horizontal="center" wrapText="1"/>
      <protection locked="0"/>
    </xf>
    <xf numFmtId="49" fontId="32" fillId="8" borderId="126" applyFont="0"/>
    <xf numFmtId="0" fontId="32" fillId="8" borderId="126" applyFont="0">
      <alignment horizontal="center" wrapText="1"/>
    </xf>
    <xf numFmtId="169" fontId="32" fillId="8" borderId="126">
      <protection locked="0"/>
    </xf>
    <xf numFmtId="171" fontId="32" fillId="2" borderId="126" applyFont="0">
      <alignment horizontal="center" wrapText="1"/>
    </xf>
    <xf numFmtId="165" fontId="32" fillId="2" borderId="126" applyFont="0">
      <alignment horizontal="right"/>
    </xf>
    <xf numFmtId="0" fontId="6" fillId="0" borderId="0"/>
    <xf numFmtId="0" fontId="6" fillId="0" borderId="0"/>
    <xf numFmtId="0" fontId="6" fillId="0" borderId="0"/>
    <xf numFmtId="3" fontId="32" fillId="7" borderId="126">
      <alignment horizontal="right"/>
      <protection locked="0"/>
    </xf>
    <xf numFmtId="49" fontId="32" fillId="5" borderId="126" applyFont="0" applyAlignment="0">
      <protection locked="0"/>
    </xf>
    <xf numFmtId="0" fontId="32" fillId="5" borderId="126" applyFont="0">
      <alignment horizontal="center" wrapText="1"/>
      <protection locked="0"/>
    </xf>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10" fontId="32" fillId="4" borderId="126" applyFont="0" applyProtection="0">
      <alignment horizontal="right"/>
    </xf>
    <xf numFmtId="0" fontId="6" fillId="0" borderId="0"/>
    <xf numFmtId="0" fontId="6" fillId="0" borderId="0"/>
    <xf numFmtId="167" fontId="32" fillId="10" borderId="126" applyFont="0">
      <alignment horizontal="right"/>
    </xf>
    <xf numFmtId="0" fontId="6" fillId="0" borderId="0"/>
    <xf numFmtId="43" fontId="6" fillId="0" borderId="0" applyFont="0" applyFill="0" applyBorder="0" applyAlignment="0" applyProtection="0"/>
    <xf numFmtId="9" fontId="6" fillId="0" borderId="0" applyFont="0" applyFill="0" applyBorder="0" applyAlignment="0" applyProtection="0"/>
    <xf numFmtId="0" fontId="75" fillId="19" borderId="122" applyNumberFormat="0" applyAlignment="0" applyProtection="0"/>
    <xf numFmtId="0" fontId="57" fillId="19" borderId="122" applyNumberFormat="0" applyAlignment="0" applyProtection="0"/>
    <xf numFmtId="0" fontId="60" fillId="32" borderId="122" applyNumberFormat="0" applyAlignment="0" applyProtection="0"/>
    <xf numFmtId="0" fontId="59" fillId="32" borderId="122" applyNumberFormat="0" applyAlignment="0" applyProtection="0"/>
    <xf numFmtId="0" fontId="57" fillId="19" borderId="122" applyNumberFormat="0" applyAlignment="0" applyProtection="0"/>
    <xf numFmtId="3" fontId="32" fillId="7" borderId="126">
      <alignment horizontal="right"/>
      <protection locked="0"/>
    </xf>
    <xf numFmtId="0" fontId="32" fillId="5" borderId="126" applyFont="0">
      <alignment horizontal="center" wrapText="1"/>
      <protection locked="0"/>
    </xf>
    <xf numFmtId="49" fontId="32" fillId="10" borderId="126" applyFont="0"/>
    <xf numFmtId="0" fontId="32" fillId="10" borderId="126" applyFont="0">
      <alignment horizontal="center" wrapText="1"/>
      <protection locked="0"/>
    </xf>
    <xf numFmtId="170" fontId="32" fillId="10" borderId="126" applyFont="0">
      <alignment horizontal="right"/>
    </xf>
    <xf numFmtId="9" fontId="32" fillId="10" borderId="126" applyFont="0">
      <alignment horizontal="right"/>
    </xf>
    <xf numFmtId="10" fontId="32" fillId="10" borderId="126" applyFont="0">
      <alignment horizontal="right"/>
    </xf>
    <xf numFmtId="165" fontId="32" fillId="10" borderId="126" applyFont="0"/>
    <xf numFmtId="167" fontId="32" fillId="10" borderId="126" applyFont="0"/>
    <xf numFmtId="10" fontId="32" fillId="8" borderId="126" applyFont="0">
      <alignment horizontal="right"/>
    </xf>
    <xf numFmtId="170" fontId="32" fillId="8" borderId="126" applyFont="0">
      <alignment horizontal="right"/>
    </xf>
    <xf numFmtId="9" fontId="32" fillId="8" borderId="126" applyFont="0">
      <alignment horizontal="right"/>
    </xf>
    <xf numFmtId="0" fontId="6" fillId="0" borderId="0"/>
    <xf numFmtId="1" fontId="32" fillId="8" borderId="126" applyFont="0">
      <alignment horizontal="right"/>
    </xf>
    <xf numFmtId="9" fontId="32" fillId="2" borderId="126" applyFont="0">
      <alignment horizontal="right"/>
    </xf>
    <xf numFmtId="10" fontId="32" fillId="2" borderId="126" applyFont="0">
      <alignment horizontal="right"/>
    </xf>
    <xf numFmtId="166" fontId="32" fillId="2" borderId="126" applyFont="0">
      <alignment horizontal="right"/>
    </xf>
    <xf numFmtId="3" fontId="32" fillId="2" borderId="126" applyFont="0">
      <alignment horizontal="right"/>
    </xf>
    <xf numFmtId="0" fontId="6" fillId="0" borderId="0"/>
    <xf numFmtId="0" fontId="32" fillId="7" borderId="126" applyNumberFormat="0" applyFont="0">
      <alignment horizontal="center" wrapText="1"/>
      <protection locked="0"/>
    </xf>
    <xf numFmtId="9" fontId="32" fillId="7" borderId="126">
      <alignment horizontal="right"/>
      <protection locked="0"/>
    </xf>
    <xf numFmtId="10" fontId="32" fillId="7" borderId="126" applyFont="0">
      <alignment horizontal="right"/>
      <protection locked="0"/>
    </xf>
    <xf numFmtId="170" fontId="32" fillId="5" borderId="126">
      <alignment horizontal="right"/>
      <protection locked="0"/>
    </xf>
    <xf numFmtId="10" fontId="32" fillId="5" borderId="126" applyFont="0">
      <alignment horizontal="right"/>
      <protection locked="0"/>
    </xf>
    <xf numFmtId="167" fontId="32" fillId="6" borderId="126" applyProtection="0"/>
    <xf numFmtId="165" fontId="32" fillId="5" borderId="126" applyFont="0">
      <alignment horizontal="right"/>
      <protection locked="0"/>
    </xf>
    <xf numFmtId="3" fontId="32" fillId="4" borderId="126" applyFont="0" applyProtection="0">
      <alignment horizontal="right"/>
    </xf>
    <xf numFmtId="0" fontId="32" fillId="3" borderId="126" applyNumberFormat="0" applyFont="0" applyBorder="0" applyAlignment="0" applyProtection="0">
      <alignment horizontal="center"/>
    </xf>
    <xf numFmtId="3" fontId="37" fillId="2" borderId="126" applyFont="0" applyFill="0" applyProtection="0">
      <alignment horizontal="right"/>
    </xf>
    <xf numFmtId="0" fontId="6" fillId="0" borderId="0"/>
    <xf numFmtId="43" fontId="6" fillId="0" borderId="0" applyFont="0" applyFill="0" applyBorder="0" applyAlignment="0" applyProtection="0"/>
    <xf numFmtId="9" fontId="6" fillId="0" borderId="0" applyFont="0" applyFill="0" applyBorder="0" applyAlignment="0" applyProtection="0"/>
    <xf numFmtId="165" fontId="32" fillId="7" borderId="126">
      <alignment horizontal="right"/>
      <protection locked="0"/>
    </xf>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9" fontId="32" fillId="9" borderId="126" applyFont="0">
      <alignment horizontal="right"/>
    </xf>
    <xf numFmtId="0" fontId="6" fillId="0" borderId="0"/>
    <xf numFmtId="0" fontId="6" fillId="0" borderId="0"/>
    <xf numFmtId="0" fontId="6" fillId="0" borderId="0"/>
    <xf numFmtId="0" fontId="32" fillId="3" borderId="126" applyNumberFormat="0" applyFont="0" applyBorder="0" applyAlignment="0" applyProtection="0">
      <alignment horizontal="center"/>
    </xf>
    <xf numFmtId="3" fontId="32" fillId="4" borderId="126" applyFont="0" applyProtection="0">
      <alignment horizontal="right"/>
    </xf>
    <xf numFmtId="10" fontId="32" fillId="4" borderId="126" applyFont="0" applyProtection="0">
      <alignment horizontal="right"/>
    </xf>
    <xf numFmtId="9" fontId="32" fillId="4" borderId="126" applyFont="0" applyProtection="0">
      <alignment horizontal="right"/>
    </xf>
    <xf numFmtId="0" fontId="32" fillId="4" borderId="128" applyNumberFormat="0" applyFont="0" applyBorder="0" applyAlignment="0" applyProtection="0">
      <alignment horizontal="left"/>
    </xf>
    <xf numFmtId="169" fontId="32" fillId="5" borderId="126" applyFont="0" applyAlignment="0">
      <protection locked="0"/>
    </xf>
    <xf numFmtId="165" fontId="32" fillId="5" borderId="126" applyFont="0">
      <alignment horizontal="right"/>
      <protection locked="0"/>
    </xf>
    <xf numFmtId="167" fontId="32" fillId="6" borderId="126" applyProtection="0"/>
    <xf numFmtId="10" fontId="32" fillId="5" borderId="126" applyFont="0">
      <alignment horizontal="right"/>
      <protection locked="0"/>
    </xf>
    <xf numFmtId="9" fontId="32" fillId="5" borderId="120" applyFont="0">
      <alignment horizontal="right"/>
      <protection locked="0"/>
    </xf>
    <xf numFmtId="170" fontId="32" fillId="5" borderId="126">
      <alignment horizontal="right"/>
      <protection locked="0"/>
    </xf>
    <xf numFmtId="168" fontId="32" fillId="5" borderId="120" applyFont="0">
      <alignment horizontal="right"/>
      <protection locked="0"/>
    </xf>
    <xf numFmtId="49" fontId="32" fillId="5" borderId="126" applyFont="0" applyAlignment="0">
      <protection locked="0"/>
    </xf>
    <xf numFmtId="165" fontId="32" fillId="7" borderId="126">
      <alignment horizontal="right"/>
      <protection locked="0"/>
    </xf>
    <xf numFmtId="10" fontId="32" fillId="7" borderId="126" applyFont="0">
      <alignment horizontal="right"/>
      <protection locked="0"/>
    </xf>
    <xf numFmtId="9" fontId="32" fillId="7" borderId="126">
      <alignment horizontal="right"/>
      <protection locked="0"/>
    </xf>
    <xf numFmtId="168" fontId="32" fillId="7" borderId="120" applyFont="0">
      <alignment horizontal="right"/>
      <protection locked="0"/>
    </xf>
    <xf numFmtId="0" fontId="32" fillId="7" borderId="126">
      <alignment horizontal="center" wrapText="1"/>
    </xf>
    <xf numFmtId="0" fontId="32" fillId="7" borderId="126" applyNumberFormat="0" applyFont="0">
      <alignment horizontal="center" wrapText="1"/>
      <protection locked="0"/>
    </xf>
    <xf numFmtId="172" fontId="32" fillId="2" borderId="126">
      <alignment horizontal="center"/>
    </xf>
    <xf numFmtId="3" fontId="32" fillId="2" borderId="126" applyFont="0">
      <alignment horizontal="right"/>
    </xf>
    <xf numFmtId="166" fontId="32" fillId="2" borderId="126" applyFont="0">
      <alignment horizontal="right"/>
    </xf>
    <xf numFmtId="165" fontId="32" fillId="2" borderId="126" applyFont="0">
      <alignment horizontal="right"/>
    </xf>
    <xf numFmtId="10" fontId="32" fillId="2" borderId="126" applyFont="0">
      <alignment horizontal="right"/>
    </xf>
    <xf numFmtId="9" fontId="32" fillId="2" borderId="126" applyFont="0">
      <alignment horizontal="right"/>
    </xf>
    <xf numFmtId="171" fontId="32" fillId="2" borderId="126" applyFont="0">
      <alignment horizontal="center" wrapText="1"/>
    </xf>
    <xf numFmtId="169" fontId="32" fillId="8" borderId="126">
      <protection locked="0"/>
    </xf>
    <xf numFmtId="1" fontId="32" fillId="8" borderId="126" applyFont="0">
      <alignment horizontal="right"/>
    </xf>
    <xf numFmtId="167" fontId="32" fillId="8" borderId="126" applyFont="0"/>
    <xf numFmtId="9" fontId="32" fillId="8" borderId="126" applyFont="0">
      <alignment horizontal="right"/>
    </xf>
    <xf numFmtId="170" fontId="32" fillId="8" borderId="126" applyFont="0">
      <alignment horizontal="right"/>
    </xf>
    <xf numFmtId="10" fontId="32" fillId="8" borderId="126" applyFont="0">
      <alignment horizontal="right"/>
    </xf>
    <xf numFmtId="0" fontId="32" fillId="8" borderId="126" applyFont="0">
      <alignment horizontal="center" wrapText="1"/>
    </xf>
    <xf numFmtId="49" fontId="32" fillId="8" borderId="126" applyFont="0"/>
    <xf numFmtId="167" fontId="32" fillId="9" borderId="126" applyFont="0"/>
    <xf numFmtId="9" fontId="32" fillId="9" borderId="126" applyFont="0">
      <alignment horizontal="right"/>
    </xf>
    <xf numFmtId="167" fontId="32" fillId="10" borderId="126" applyFont="0">
      <alignment horizontal="right"/>
    </xf>
    <xf numFmtId="1" fontId="32" fillId="10" borderId="126" applyFont="0">
      <alignment horizontal="right"/>
    </xf>
    <xf numFmtId="167" fontId="32" fillId="10" borderId="126" applyFont="0"/>
    <xf numFmtId="165" fontId="32" fillId="10" borderId="126" applyFont="0"/>
    <xf numFmtId="10" fontId="32" fillId="10" borderId="126" applyFont="0">
      <alignment horizontal="right"/>
    </xf>
    <xf numFmtId="9" fontId="32" fillId="10" borderId="126" applyFont="0">
      <alignment horizontal="right"/>
    </xf>
    <xf numFmtId="170" fontId="32" fillId="10" borderId="126" applyFont="0">
      <alignment horizontal="right"/>
    </xf>
    <xf numFmtId="10" fontId="32" fillId="10" borderId="127" applyFont="0">
      <alignment horizontal="right"/>
    </xf>
    <xf numFmtId="0" fontId="32" fillId="10" borderId="126" applyFont="0">
      <alignment horizontal="center" wrapText="1"/>
      <protection locked="0"/>
    </xf>
    <xf numFmtId="49" fontId="32" fillId="10" borderId="126" applyFont="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3" fontId="37" fillId="2" borderId="126" applyFont="0" applyFill="0" applyProtection="0">
      <alignment horizontal="right"/>
    </xf>
    <xf numFmtId="0" fontId="32" fillId="3" borderId="126" applyNumberFormat="0" applyFont="0" applyBorder="0" applyAlignment="0" applyProtection="0">
      <alignment horizontal="center"/>
    </xf>
    <xf numFmtId="3" fontId="32" fillId="4" borderId="126" applyFont="0" applyProtection="0">
      <alignment horizontal="right"/>
    </xf>
    <xf numFmtId="10" fontId="32" fillId="4" borderId="126" applyFont="0" applyProtection="0">
      <alignment horizontal="right"/>
    </xf>
    <xf numFmtId="9" fontId="32" fillId="4" borderId="126" applyFont="0" applyProtection="0">
      <alignment horizontal="right"/>
    </xf>
    <xf numFmtId="169" fontId="32" fillId="5" borderId="126" applyFont="0" applyAlignment="0">
      <protection locked="0"/>
    </xf>
    <xf numFmtId="3" fontId="32" fillId="5" borderId="126" applyFont="0">
      <alignment horizontal="right"/>
      <protection locked="0"/>
    </xf>
    <xf numFmtId="165" fontId="32" fillId="5" borderId="126" applyFont="0">
      <alignment horizontal="right"/>
      <protection locked="0"/>
    </xf>
    <xf numFmtId="167" fontId="32" fillId="6" borderId="126" applyProtection="0"/>
    <xf numFmtId="10" fontId="32" fillId="5" borderId="126" applyFont="0">
      <alignment horizontal="right"/>
      <protection locked="0"/>
    </xf>
    <xf numFmtId="170" fontId="32" fillId="5" borderId="126">
      <alignment horizontal="right"/>
      <protection locked="0"/>
    </xf>
    <xf numFmtId="0" fontId="32" fillId="5" borderId="126" applyFont="0">
      <alignment horizontal="center" wrapText="1"/>
      <protection locked="0"/>
    </xf>
    <xf numFmtId="49" fontId="32" fillId="5" borderId="126" applyFont="0" applyAlignment="0">
      <protection locked="0"/>
    </xf>
    <xf numFmtId="3" fontId="32" fillId="7" borderId="126">
      <alignment horizontal="right"/>
      <protection locked="0"/>
    </xf>
    <xf numFmtId="165" fontId="32" fillId="7" borderId="126">
      <alignment horizontal="right"/>
      <protection locked="0"/>
    </xf>
    <xf numFmtId="10" fontId="32" fillId="7" borderId="126" applyFont="0">
      <alignment horizontal="right"/>
      <protection locked="0"/>
    </xf>
    <xf numFmtId="9" fontId="32" fillId="7" borderId="126">
      <alignment horizontal="right"/>
      <protection locked="0"/>
    </xf>
    <xf numFmtId="0" fontId="32" fillId="7" borderId="126">
      <alignment horizontal="center" wrapText="1"/>
    </xf>
    <xf numFmtId="0" fontId="32" fillId="7" borderId="126" applyNumberFormat="0" applyFont="0">
      <alignment horizontal="center" wrapText="1"/>
      <protection locked="0"/>
    </xf>
    <xf numFmtId="172" fontId="32" fillId="2" borderId="126">
      <alignment horizontal="center"/>
    </xf>
    <xf numFmtId="3" fontId="32" fillId="2" borderId="126" applyFont="0">
      <alignment horizontal="right"/>
    </xf>
    <xf numFmtId="166" fontId="32" fillId="2" borderId="126" applyFont="0">
      <alignment horizontal="right"/>
    </xf>
    <xf numFmtId="165" fontId="32" fillId="2" borderId="126" applyFont="0">
      <alignment horizontal="right"/>
    </xf>
    <xf numFmtId="10" fontId="32" fillId="2" borderId="126" applyFont="0">
      <alignment horizontal="right"/>
    </xf>
    <xf numFmtId="9" fontId="32" fillId="2" borderId="126" applyFont="0">
      <alignment horizontal="right"/>
    </xf>
    <xf numFmtId="171" fontId="32" fillId="2" borderId="126" applyFont="0">
      <alignment horizontal="center" wrapText="1"/>
    </xf>
    <xf numFmtId="169" fontId="32" fillId="8" borderId="126">
      <protection locked="0"/>
    </xf>
    <xf numFmtId="1" fontId="32" fillId="8" borderId="126" applyFont="0">
      <alignment horizontal="right"/>
    </xf>
    <xf numFmtId="167" fontId="32" fillId="8" borderId="126" applyFont="0"/>
    <xf numFmtId="9" fontId="32" fillId="8" borderId="126" applyFont="0">
      <alignment horizontal="right"/>
    </xf>
    <xf numFmtId="170" fontId="32" fillId="8" borderId="126" applyFont="0">
      <alignment horizontal="right"/>
    </xf>
    <xf numFmtId="10" fontId="32" fillId="8" borderId="126" applyFont="0">
      <alignment horizontal="right"/>
    </xf>
    <xf numFmtId="0" fontId="32" fillId="8" borderId="126" applyFont="0">
      <alignment horizontal="center" wrapText="1"/>
    </xf>
    <xf numFmtId="49" fontId="32" fillId="8" borderId="126" applyFont="0"/>
    <xf numFmtId="167" fontId="32" fillId="9" borderId="126" applyFont="0"/>
    <xf numFmtId="9" fontId="32" fillId="9" borderId="126" applyFont="0">
      <alignment horizontal="right"/>
    </xf>
    <xf numFmtId="167" fontId="32" fillId="10" borderId="126" applyFont="0">
      <alignment horizontal="right"/>
    </xf>
    <xf numFmtId="1" fontId="32" fillId="10" borderId="126" applyFont="0">
      <alignment horizontal="right"/>
    </xf>
    <xf numFmtId="167" fontId="32" fillId="10" borderId="126" applyFont="0"/>
    <xf numFmtId="165" fontId="32" fillId="10" borderId="126" applyFont="0"/>
    <xf numFmtId="10" fontId="32" fillId="10" borderId="126" applyFont="0">
      <alignment horizontal="right"/>
    </xf>
    <xf numFmtId="9" fontId="32" fillId="10" borderId="126" applyFont="0">
      <alignment horizontal="right"/>
    </xf>
    <xf numFmtId="170" fontId="32" fillId="10" borderId="126" applyFont="0">
      <alignment horizontal="right"/>
    </xf>
    <xf numFmtId="10" fontId="32" fillId="10" borderId="127" applyFont="0">
      <alignment horizontal="right"/>
    </xf>
    <xf numFmtId="0" fontId="32" fillId="10" borderId="126" applyFont="0">
      <alignment horizontal="center" wrapText="1"/>
      <protection locked="0"/>
    </xf>
    <xf numFmtId="49" fontId="32" fillId="10" borderId="126" applyFont="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2" fillId="5" borderId="126" applyFont="0">
      <alignment horizontal="center" wrapText="1"/>
      <protection locked="0"/>
    </xf>
    <xf numFmtId="0" fontId="6" fillId="0" borderId="0"/>
    <xf numFmtId="0" fontId="6" fillId="0" borderId="0"/>
    <xf numFmtId="0" fontId="6" fillId="0" borderId="0"/>
    <xf numFmtId="3" fontId="32" fillId="7" borderId="126">
      <alignment horizontal="right"/>
      <protection locked="0"/>
    </xf>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3" fontId="32" fillId="5" borderId="126" applyFont="0">
      <alignment horizontal="right"/>
      <protection locked="0"/>
    </xf>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57" fillId="19" borderId="98" applyNumberFormat="0" applyAlignment="0" applyProtection="0"/>
    <xf numFmtId="0" fontId="59" fillId="32" borderId="98" applyNumberFormat="0" applyAlignment="0" applyProtection="0"/>
    <xf numFmtId="0" fontId="60" fillId="32" borderId="98" applyNumberFormat="0" applyAlignment="0" applyProtection="0"/>
    <xf numFmtId="0" fontId="57" fillId="19" borderId="98" applyNumberFormat="0" applyAlignment="0" applyProtection="0"/>
    <xf numFmtId="0" fontId="75" fillId="19" borderId="98" applyNumberFormat="0" applyAlignment="0" applyProtection="0"/>
    <xf numFmtId="0" fontId="32" fillId="34" borderId="99" applyNumberFormat="0" applyFont="0" applyAlignment="0" applyProtection="0"/>
    <xf numFmtId="0" fontId="76" fillId="32" borderId="100" applyNumberFormat="0" applyAlignment="0" applyProtection="0"/>
    <xf numFmtId="0" fontId="6" fillId="0" borderId="0"/>
    <xf numFmtId="0" fontId="6" fillId="0" borderId="0"/>
    <xf numFmtId="0" fontId="32" fillId="34" borderId="99" applyNumberFormat="0" applyFont="0" applyAlignment="0" applyProtection="0"/>
    <xf numFmtId="0" fontId="32" fillId="34" borderId="99" applyNumberFormat="0" applyFont="0" applyAlignment="0" applyProtection="0"/>
    <xf numFmtId="0" fontId="81" fillId="0" borderId="101" applyNumberFormat="0" applyFill="0" applyAlignment="0" applyProtection="0"/>
    <xf numFmtId="0" fontId="82" fillId="32" borderId="100" applyNumberFormat="0" applyAlignment="0" applyProtection="0"/>
    <xf numFmtId="0" fontId="76" fillId="32" borderId="100" applyNumberFormat="0" applyAlignment="0" applyProtection="0"/>
    <xf numFmtId="0" fontId="60" fillId="32" borderId="98" applyNumberFormat="0" applyAlignment="0" applyProtection="0"/>
    <xf numFmtId="0" fontId="43" fillId="0" borderId="101" applyNumberFormat="0" applyFill="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32" fillId="5" borderId="126" applyFont="0">
      <alignment horizontal="right"/>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32" fillId="2" borderId="126">
      <alignment horizontal="center"/>
    </xf>
    <xf numFmtId="0" fontId="43" fillId="0" borderId="125" applyNumberFormat="0" applyFill="0" applyAlignment="0" applyProtection="0"/>
    <xf numFmtId="0" fontId="76" fillId="32" borderId="124" applyNumberFormat="0" applyAlignment="0" applyProtection="0"/>
    <xf numFmtId="0" fontId="32" fillId="34" borderId="123" applyNumberFormat="0" applyFont="0" applyAlignment="0" applyProtection="0"/>
    <xf numFmtId="0" fontId="75" fillId="19" borderId="122" applyNumberFormat="0" applyAlignment="0" applyProtection="0"/>
    <xf numFmtId="0" fontId="59" fillId="32" borderId="122" applyNumberFormat="0" applyAlignment="0" applyProtection="0"/>
    <xf numFmtId="0" fontId="60" fillId="32" borderId="122" applyNumberFormat="0" applyAlignment="0" applyProtection="0"/>
    <xf numFmtId="0" fontId="59" fillId="32" borderId="122" applyNumberFormat="0" applyAlignment="0" applyProtection="0"/>
    <xf numFmtId="0" fontId="57" fillId="19" borderId="122" applyNumberFormat="0" applyAlignment="0" applyProtection="0"/>
    <xf numFmtId="0" fontId="75" fillId="19" borderId="122" applyNumberFormat="0" applyAlignment="0" applyProtection="0"/>
    <xf numFmtId="0" fontId="32" fillId="34" borderId="123" applyNumberFormat="0" applyFont="0" applyAlignment="0" applyProtection="0"/>
    <xf numFmtId="0" fontId="32" fillId="34" borderId="123" applyNumberFormat="0" applyFont="0" applyAlignment="0" applyProtection="0"/>
    <xf numFmtId="0" fontId="82" fillId="32" borderId="124" applyNumberFormat="0" applyAlignment="0" applyProtection="0"/>
    <xf numFmtId="0" fontId="76" fillId="32" borderId="124" applyNumberFormat="0" applyAlignment="0" applyProtection="0"/>
    <xf numFmtId="0" fontId="43" fillId="0" borderId="125" applyNumberFormat="0" applyFill="0" applyAlignment="0" applyProtection="0"/>
    <xf numFmtId="0" fontId="82" fillId="32" borderId="124" applyNumberFormat="0" applyAlignment="0" applyProtection="0"/>
    <xf numFmtId="0" fontId="32" fillId="34" borderId="123" applyNumberFormat="0" applyFont="0" applyAlignment="0" applyProtection="0"/>
    <xf numFmtId="0" fontId="57" fillId="19" borderId="122" applyNumberFormat="0" applyAlignment="0" applyProtection="0"/>
    <xf numFmtId="0" fontId="59" fillId="32" borderId="122" applyNumberFormat="0" applyAlignment="0" applyProtection="0"/>
    <xf numFmtId="0" fontId="60" fillId="32" borderId="122" applyNumberFormat="0" applyAlignment="0" applyProtection="0"/>
    <xf numFmtId="0" fontId="75" fillId="19" borderId="122" applyNumberFormat="0" applyAlignment="0" applyProtection="0"/>
    <xf numFmtId="0" fontId="32" fillId="34" borderId="123" applyNumberFormat="0" applyFont="0" applyAlignment="0" applyProtection="0"/>
    <xf numFmtId="0" fontId="82" fillId="32" borderId="124" applyNumberFormat="0" applyAlignment="0" applyProtection="0"/>
    <xf numFmtId="0" fontId="43" fillId="0" borderId="125" applyNumberFormat="0" applyFill="0" applyAlignment="0" applyProtection="0"/>
    <xf numFmtId="0" fontId="6" fillId="0" borderId="0"/>
    <xf numFmtId="0" fontId="59" fillId="32" borderId="122" applyNumberFormat="0" applyAlignment="0" applyProtection="0"/>
    <xf numFmtId="0" fontId="75" fillId="19" borderId="122" applyNumberFormat="0" applyAlignment="0" applyProtection="0"/>
    <xf numFmtId="0" fontId="32" fillId="34" borderId="123" applyNumberFormat="0" applyFont="0" applyAlignment="0" applyProtection="0"/>
    <xf numFmtId="0" fontId="82" fillId="32" borderId="124" applyNumberFormat="0" applyAlignment="0" applyProtection="0"/>
    <xf numFmtId="0" fontId="43" fillId="0" borderId="125" applyNumberFormat="0" applyFill="0" applyAlignment="0" applyProtection="0"/>
    <xf numFmtId="0" fontId="6" fillId="0" borderId="0"/>
    <xf numFmtId="0" fontId="6" fillId="0" borderId="0"/>
    <xf numFmtId="0" fontId="121" fillId="45" borderId="0" applyNumberFormat="0" applyBorder="0" applyAlignment="0" applyProtection="0"/>
    <xf numFmtId="0" fontId="102" fillId="0" borderId="0" applyNumberFormat="0" applyFill="0" applyBorder="0" applyAlignment="0" applyProtection="0"/>
    <xf numFmtId="0" fontId="108" fillId="0" borderId="91" applyNumberFormat="0" applyFill="0" applyAlignment="0" applyProtection="0"/>
    <xf numFmtId="0" fontId="110" fillId="0" borderId="93" applyNumberFormat="0" applyFill="0" applyAlignment="0" applyProtection="0"/>
    <xf numFmtId="0" fontId="110" fillId="0" borderId="0" applyNumberFormat="0" applyFill="0" applyBorder="0" applyAlignment="0" applyProtection="0"/>
    <xf numFmtId="0" fontId="111" fillId="37" borderId="0" applyNumberFormat="0" applyBorder="0" applyAlignment="0" applyProtection="0"/>
    <xf numFmtId="0" fontId="113" fillId="39" borderId="77" applyNumberFormat="0" applyAlignment="0" applyProtection="0"/>
    <xf numFmtId="0" fontId="57" fillId="19" borderId="122" applyNumberFormat="0" applyAlignment="0" applyProtection="0"/>
    <xf numFmtId="0" fontId="32" fillId="3" borderId="126" applyNumberFormat="0" applyFont="0" applyBorder="0" applyProtection="0">
      <alignment horizontal="center" vertical="center"/>
    </xf>
    <xf numFmtId="3" fontId="32" fillId="4" borderId="126" applyFont="0" applyProtection="0">
      <alignment horizontal="right" vertical="center"/>
    </xf>
    <xf numFmtId="0" fontId="32" fillId="4" borderId="128" applyNumberFormat="0" applyFont="0" applyBorder="0" applyProtection="0">
      <alignment horizontal="left" vertical="center"/>
    </xf>
    <xf numFmtId="3" fontId="32" fillId="5" borderId="126" applyFont="0">
      <alignment horizontal="right" vertical="center"/>
      <protection locked="0"/>
    </xf>
    <xf numFmtId="0" fontId="32" fillId="34" borderId="123" applyNumberFormat="0" applyFont="0" applyAlignment="0" applyProtection="0"/>
    <xf numFmtId="0" fontId="102" fillId="0" borderId="0" applyNumberFormat="0" applyFill="0" applyBorder="0" applyAlignment="0" applyProtection="0"/>
    <xf numFmtId="0" fontId="76" fillId="32" borderId="124" applyNumberFormat="0" applyAlignment="0" applyProtection="0"/>
    <xf numFmtId="0" fontId="108" fillId="0" borderId="91" applyNumberFormat="0" applyFill="0" applyAlignment="0" applyProtection="0"/>
    <xf numFmtId="0" fontId="109" fillId="0" borderId="92" applyNumberFormat="0" applyFill="0" applyAlignment="0" applyProtection="0"/>
    <xf numFmtId="0" fontId="110" fillId="0" borderId="93" applyNumberFormat="0" applyFill="0" applyAlignment="0" applyProtection="0"/>
    <xf numFmtId="0" fontId="111" fillId="37" borderId="0" applyNumberFormat="0" applyBorder="0" applyAlignment="0" applyProtection="0"/>
    <xf numFmtId="0" fontId="113" fillId="39" borderId="77" applyNumberFormat="0" applyAlignment="0" applyProtection="0"/>
    <xf numFmtId="0" fontId="115" fillId="40" borderId="77" applyNumberFormat="0" applyAlignment="0" applyProtection="0"/>
    <xf numFmtId="0" fontId="117" fillId="41" borderId="80" applyNumberFormat="0" applyAlignment="0" applyProtection="0"/>
    <xf numFmtId="0" fontId="6" fillId="42" borderId="81" applyNumberFormat="0" applyFont="0" applyAlignment="0" applyProtection="0"/>
    <xf numFmtId="0" fontId="120" fillId="43" borderId="0" applyNumberFormat="0" applyBorder="0" applyAlignment="0" applyProtection="0"/>
    <xf numFmtId="0" fontId="120" fillId="44" borderId="0" applyNumberFormat="0" applyBorder="0" applyAlignment="0" applyProtection="0"/>
    <xf numFmtId="0" fontId="120" fillId="46" borderId="0" applyNumberFormat="0" applyBorder="0" applyAlignment="0" applyProtection="0"/>
    <xf numFmtId="0" fontId="120" fillId="47" borderId="0" applyNumberFormat="0" applyBorder="0" applyAlignment="0" applyProtection="0"/>
    <xf numFmtId="0" fontId="121" fillId="48" borderId="0" applyNumberFormat="0" applyBorder="0" applyAlignment="0" applyProtection="0"/>
    <xf numFmtId="0" fontId="120" fillId="49" borderId="0" applyNumberFormat="0" applyBorder="0" applyAlignment="0" applyProtection="0"/>
    <xf numFmtId="0" fontId="120" fillId="50" borderId="0" applyNumberFormat="0" applyBorder="0" applyAlignment="0" applyProtection="0"/>
    <xf numFmtId="0" fontId="121" fillId="51" borderId="0" applyNumberFormat="0" applyBorder="0" applyAlignment="0" applyProtection="0"/>
    <xf numFmtId="0" fontId="120" fillId="52" borderId="0" applyNumberFormat="0" applyBorder="0" applyAlignment="0" applyProtection="0"/>
    <xf numFmtId="0" fontId="6" fillId="0" borderId="0"/>
    <xf numFmtId="0" fontId="120" fillId="53" borderId="0" applyNumberFormat="0" applyBorder="0" applyAlignment="0" applyProtection="0"/>
    <xf numFmtId="0" fontId="121" fillId="54" borderId="0" applyNumberFormat="0" applyBorder="0" applyAlignment="0" applyProtection="0"/>
    <xf numFmtId="0" fontId="120" fillId="55" borderId="0" applyNumberFormat="0" applyBorder="0" applyAlignment="0" applyProtection="0"/>
    <xf numFmtId="0" fontId="120" fillId="56" borderId="0" applyNumberFormat="0" applyBorder="0" applyAlignment="0" applyProtection="0"/>
    <xf numFmtId="0" fontId="121" fillId="57" borderId="0" applyNumberFormat="0" applyBorder="0" applyAlignment="0" applyProtection="0"/>
    <xf numFmtId="0" fontId="120" fillId="58" borderId="0" applyNumberFormat="0" applyBorder="0" applyAlignment="0" applyProtection="0"/>
    <xf numFmtId="0" fontId="6" fillId="0" borderId="0"/>
    <xf numFmtId="0" fontId="120" fillId="59" borderId="0" applyNumberFormat="0" applyBorder="0" applyAlignment="0" applyProtection="0"/>
    <xf numFmtId="0" fontId="121" fillId="60" borderId="0" applyNumberFormat="0" applyBorder="0" applyAlignment="0" applyProtection="0"/>
    <xf numFmtId="0" fontId="81" fillId="0" borderId="125" applyNumberFormat="0" applyFill="0" applyAlignment="0" applyProtection="0"/>
    <xf numFmtId="3" fontId="32" fillId="2" borderId="126" applyFont="0">
      <alignment horizontal="right" vertical="center"/>
    </xf>
    <xf numFmtId="0" fontId="60" fillId="32" borderId="122" applyNumberFormat="0" applyAlignment="0" applyProtection="0"/>
    <xf numFmtId="0" fontId="6" fillId="42" borderId="81" applyNumberFormat="0" applyFont="0" applyAlignment="0" applyProtection="0"/>
    <xf numFmtId="0" fontId="112" fillId="38" borderId="0" applyNumberFormat="0" applyBorder="0" applyAlignment="0" applyProtection="0"/>
    <xf numFmtId="0" fontId="109" fillId="0" borderId="92" applyNumberFormat="0" applyFill="0" applyAlignment="0" applyProtection="0"/>
    <xf numFmtId="0" fontId="119" fillId="0" borderId="0" applyNumberFormat="0" applyFill="0" applyBorder="0" applyAlignment="0" applyProtection="0"/>
    <xf numFmtId="0" fontId="118" fillId="0" borderId="0" applyNumberFormat="0" applyFill="0" applyBorder="0" applyAlignment="0" applyProtection="0"/>
    <xf numFmtId="0" fontId="116" fillId="0" borderId="79" applyNumberFormat="0" applyFill="0" applyAlignment="0" applyProtection="0"/>
    <xf numFmtId="0" fontId="114" fillId="40" borderId="78" applyNumberFormat="0" applyAlignment="0" applyProtection="0"/>
    <xf numFmtId="0" fontId="112" fillId="38" borderId="0" applyNumberFormat="0" applyBorder="0" applyAlignment="0" applyProtection="0"/>
    <xf numFmtId="0" fontId="110" fillId="0" borderId="0" applyNumberFormat="0" applyFill="0" applyBorder="0" applyAlignment="0" applyProtection="0"/>
    <xf numFmtId="0" fontId="114" fillId="40" borderId="78" applyNumberFormat="0" applyAlignment="0" applyProtection="0"/>
    <xf numFmtId="0" fontId="115" fillId="40" borderId="77" applyNumberFormat="0" applyAlignment="0" applyProtection="0"/>
    <xf numFmtId="0" fontId="116" fillId="0" borderId="79" applyNumberFormat="0" applyFill="0" applyAlignment="0" applyProtection="0"/>
    <xf numFmtId="0" fontId="117" fillId="41" borderId="80" applyNumberFormat="0" applyAlignment="0" applyProtection="0"/>
    <xf numFmtId="0" fontId="118" fillId="0" borderId="0" applyNumberFormat="0" applyFill="0" applyBorder="0" applyAlignment="0" applyProtection="0"/>
    <xf numFmtId="0" fontId="6" fillId="42" borderId="81" applyNumberFormat="0" applyFont="0" applyAlignment="0" applyProtection="0"/>
    <xf numFmtId="0" fontId="119" fillId="0" borderId="0" applyNumberFormat="0" applyFill="0" applyBorder="0" applyAlignment="0" applyProtection="0"/>
    <xf numFmtId="0" fontId="120" fillId="43" borderId="0" applyNumberFormat="0" applyBorder="0" applyAlignment="0" applyProtection="0"/>
    <xf numFmtId="0" fontId="120" fillId="44" borderId="0" applyNumberFormat="0" applyBorder="0" applyAlignment="0" applyProtection="0"/>
    <xf numFmtId="0" fontId="121" fillId="45" borderId="0" applyNumberFormat="0" applyBorder="0" applyAlignment="0" applyProtection="0"/>
    <xf numFmtId="0" fontId="120" fillId="46" borderId="0" applyNumberFormat="0" applyBorder="0" applyAlignment="0" applyProtection="0"/>
    <xf numFmtId="0" fontId="120" fillId="47" borderId="0" applyNumberFormat="0" applyBorder="0" applyAlignment="0" applyProtection="0"/>
    <xf numFmtId="0" fontId="121" fillId="48" borderId="0" applyNumberFormat="0" applyBorder="0" applyAlignment="0" applyProtection="0"/>
    <xf numFmtId="0" fontId="120" fillId="49" borderId="0" applyNumberFormat="0" applyBorder="0" applyAlignment="0" applyProtection="0"/>
    <xf numFmtId="0" fontId="120" fillId="50" borderId="0" applyNumberFormat="0" applyBorder="0" applyAlignment="0" applyProtection="0"/>
    <xf numFmtId="0" fontId="121" fillId="51" borderId="0" applyNumberFormat="0" applyBorder="0" applyAlignment="0" applyProtection="0"/>
    <xf numFmtId="0" fontId="120" fillId="52" borderId="0" applyNumberFormat="0" applyBorder="0" applyAlignment="0" applyProtection="0"/>
    <xf numFmtId="0" fontId="120" fillId="53" borderId="0" applyNumberFormat="0" applyBorder="0" applyAlignment="0" applyProtection="0"/>
    <xf numFmtId="0" fontId="121" fillId="54" borderId="0" applyNumberFormat="0" applyBorder="0" applyAlignment="0" applyProtection="0"/>
    <xf numFmtId="0" fontId="120" fillId="55" borderId="0" applyNumberFormat="0" applyBorder="0" applyAlignment="0" applyProtection="0"/>
    <xf numFmtId="0" fontId="120" fillId="56" borderId="0" applyNumberFormat="0" applyBorder="0" applyAlignment="0" applyProtection="0"/>
    <xf numFmtId="0" fontId="121" fillId="57" borderId="0" applyNumberFormat="0" applyBorder="0" applyAlignment="0" applyProtection="0"/>
    <xf numFmtId="0" fontId="120" fillId="58" borderId="0" applyNumberFormat="0" applyBorder="0" applyAlignment="0" applyProtection="0"/>
    <xf numFmtId="0" fontId="120" fillId="59" borderId="0" applyNumberFormat="0" applyBorder="0" applyAlignment="0" applyProtection="0"/>
    <xf numFmtId="0" fontId="121" fillId="60" borderId="0" applyNumberFormat="0" applyBorder="0" applyAlignment="0" applyProtection="0"/>
    <xf numFmtId="0" fontId="102" fillId="0" borderId="0" applyNumberFormat="0" applyFill="0" applyBorder="0" applyAlignment="0" applyProtection="0"/>
    <xf numFmtId="0" fontId="108" fillId="0" borderId="91" applyNumberFormat="0" applyFill="0" applyAlignment="0" applyProtection="0"/>
    <xf numFmtId="0" fontId="109" fillId="0" borderId="92" applyNumberFormat="0" applyFill="0" applyAlignment="0" applyProtection="0"/>
    <xf numFmtId="0" fontId="110" fillId="0" borderId="93" applyNumberFormat="0" applyFill="0" applyAlignment="0" applyProtection="0"/>
    <xf numFmtId="0" fontId="110" fillId="0" borderId="0" applyNumberFormat="0" applyFill="0" applyBorder="0" applyAlignment="0" applyProtection="0"/>
    <xf numFmtId="0" fontId="111" fillId="37" borderId="0" applyNumberFormat="0" applyBorder="0" applyAlignment="0" applyProtection="0"/>
    <xf numFmtId="0" fontId="112" fillId="38" borderId="0" applyNumberFormat="0" applyBorder="0" applyAlignment="0" applyProtection="0"/>
    <xf numFmtId="0" fontId="113" fillId="39" borderId="77" applyNumberFormat="0" applyAlignment="0" applyProtection="0"/>
    <xf numFmtId="0" fontId="114" fillId="40" borderId="78" applyNumberFormat="0" applyAlignment="0" applyProtection="0"/>
    <xf numFmtId="0" fontId="115" fillId="40" borderId="77" applyNumberFormat="0" applyAlignment="0" applyProtection="0"/>
    <xf numFmtId="0" fontId="116" fillId="0" borderId="79" applyNumberFormat="0" applyFill="0" applyAlignment="0" applyProtection="0"/>
    <xf numFmtId="0" fontId="117" fillId="41" borderId="80" applyNumberFormat="0" applyAlignment="0" applyProtection="0"/>
    <xf numFmtId="0" fontId="118" fillId="0" borderId="0" applyNumberFormat="0" applyFill="0" applyBorder="0" applyAlignment="0" applyProtection="0"/>
    <xf numFmtId="0" fontId="6" fillId="42" borderId="81" applyNumberFormat="0" applyFont="0" applyAlignment="0" applyProtection="0"/>
    <xf numFmtId="0" fontId="119" fillId="0" borderId="0" applyNumberFormat="0" applyFill="0" applyBorder="0" applyAlignment="0" applyProtection="0"/>
    <xf numFmtId="0" fontId="120" fillId="43" borderId="0" applyNumberFormat="0" applyBorder="0" applyAlignment="0" applyProtection="0"/>
    <xf numFmtId="0" fontId="120" fillId="44" borderId="0" applyNumberFormat="0" applyBorder="0" applyAlignment="0" applyProtection="0"/>
    <xf numFmtId="0" fontId="121" fillId="45" borderId="0" applyNumberFormat="0" applyBorder="0" applyAlignment="0" applyProtection="0"/>
    <xf numFmtId="0" fontId="120" fillId="46" borderId="0" applyNumberFormat="0" applyBorder="0" applyAlignment="0" applyProtection="0"/>
    <xf numFmtId="0" fontId="120" fillId="47" borderId="0" applyNumberFormat="0" applyBorder="0" applyAlignment="0" applyProtection="0"/>
    <xf numFmtId="0" fontId="121" fillId="48" borderId="0" applyNumberFormat="0" applyBorder="0" applyAlignment="0" applyProtection="0"/>
    <xf numFmtId="0" fontId="120" fillId="49" borderId="0" applyNumberFormat="0" applyBorder="0" applyAlignment="0" applyProtection="0"/>
    <xf numFmtId="0" fontId="120" fillId="50" borderId="0" applyNumberFormat="0" applyBorder="0" applyAlignment="0" applyProtection="0"/>
    <xf numFmtId="0" fontId="121" fillId="51" borderId="0" applyNumberFormat="0" applyBorder="0" applyAlignment="0" applyProtection="0"/>
    <xf numFmtId="0" fontId="120" fillId="52" borderId="0" applyNumberFormat="0" applyBorder="0" applyAlignment="0" applyProtection="0"/>
    <xf numFmtId="0" fontId="120" fillId="53" borderId="0" applyNumberFormat="0" applyBorder="0" applyAlignment="0" applyProtection="0"/>
    <xf numFmtId="0" fontId="121" fillId="54" borderId="0" applyNumberFormat="0" applyBorder="0" applyAlignment="0" applyProtection="0"/>
    <xf numFmtId="0" fontId="120" fillId="55" borderId="0" applyNumberFormat="0" applyBorder="0" applyAlignment="0" applyProtection="0"/>
    <xf numFmtId="0" fontId="120" fillId="56" borderId="0" applyNumberFormat="0" applyBorder="0" applyAlignment="0" applyProtection="0"/>
    <xf numFmtId="0" fontId="121" fillId="57" borderId="0" applyNumberFormat="0" applyBorder="0" applyAlignment="0" applyProtection="0"/>
    <xf numFmtId="0" fontId="120" fillId="58" borderId="0" applyNumberFormat="0" applyBorder="0" applyAlignment="0" applyProtection="0"/>
    <xf numFmtId="0" fontId="120" fillId="59" borderId="0" applyNumberFormat="0" applyBorder="0" applyAlignment="0" applyProtection="0"/>
    <xf numFmtId="0" fontId="121" fillId="60" borderId="0" applyNumberFormat="0" applyBorder="0" applyAlignment="0" applyProtection="0"/>
    <xf numFmtId="0" fontId="32" fillId="34" borderId="123" applyNumberFormat="0" applyFont="0" applyAlignment="0" applyProtection="0"/>
    <xf numFmtId="0" fontId="76" fillId="32" borderId="124" applyNumberFormat="0" applyAlignment="0" applyProtection="0"/>
    <xf numFmtId="0" fontId="32" fillId="34" borderId="123" applyNumberFormat="0" applyFont="0" applyAlignment="0" applyProtection="0"/>
    <xf numFmtId="0" fontId="32" fillId="34" borderId="123" applyNumberFormat="0" applyFont="0" applyAlignment="0" applyProtection="0"/>
    <xf numFmtId="0" fontId="81" fillId="0" borderId="125" applyNumberFormat="0" applyFill="0" applyAlignment="0" applyProtection="0"/>
    <xf numFmtId="0" fontId="82" fillId="32" borderId="124" applyNumberFormat="0" applyAlignment="0" applyProtection="0"/>
    <xf numFmtId="0" fontId="76" fillId="32" borderId="124" applyNumberFormat="0" applyAlignment="0" applyProtection="0"/>
    <xf numFmtId="0" fontId="60" fillId="32" borderId="122" applyNumberFormat="0" applyAlignment="0" applyProtection="0"/>
    <xf numFmtId="0" fontId="43" fillId="0" borderId="125" applyNumberFormat="0" applyFill="0" applyAlignment="0" applyProtection="0"/>
    <xf numFmtId="0" fontId="32" fillId="3" borderId="126" applyNumberFormat="0" applyFont="0" applyBorder="0" applyAlignment="0" applyProtection="0">
      <alignment horizontal="center"/>
    </xf>
    <xf numFmtId="3" fontId="32" fillId="4" borderId="126" applyFont="0" applyProtection="0">
      <alignment horizontal="right"/>
    </xf>
    <xf numFmtId="10" fontId="32" fillId="4" borderId="126" applyFont="0" applyProtection="0">
      <alignment horizontal="right"/>
    </xf>
    <xf numFmtId="9" fontId="32" fillId="4" borderId="126" applyFont="0" applyProtection="0">
      <alignment horizontal="right"/>
    </xf>
    <xf numFmtId="169" fontId="32" fillId="5" borderId="126" applyFont="0" applyAlignment="0">
      <protection locked="0"/>
    </xf>
    <xf numFmtId="165" fontId="32" fillId="5" borderId="126" applyFont="0">
      <alignment horizontal="right"/>
      <protection locked="0"/>
    </xf>
    <xf numFmtId="167" fontId="32" fillId="6" borderId="126" applyProtection="0"/>
    <xf numFmtId="10" fontId="32" fillId="5" borderId="126" applyFont="0">
      <alignment horizontal="right"/>
      <protection locked="0"/>
    </xf>
    <xf numFmtId="170" fontId="32" fillId="5" borderId="126">
      <alignment horizontal="right"/>
      <protection locked="0"/>
    </xf>
    <xf numFmtId="49" fontId="32" fillId="5" borderId="126" applyFont="0" applyAlignment="0">
      <protection locked="0"/>
    </xf>
    <xf numFmtId="165" fontId="32" fillId="7" borderId="126">
      <alignment horizontal="right"/>
      <protection locked="0"/>
    </xf>
    <xf numFmtId="10" fontId="32" fillId="7" borderId="126" applyFont="0">
      <alignment horizontal="right"/>
      <protection locked="0"/>
    </xf>
    <xf numFmtId="9" fontId="32" fillId="7" borderId="126">
      <alignment horizontal="right"/>
      <protection locked="0"/>
    </xf>
    <xf numFmtId="0" fontId="32" fillId="7" borderId="126">
      <alignment horizontal="center" wrapText="1"/>
    </xf>
    <xf numFmtId="0" fontId="32" fillId="7" borderId="126" applyNumberFormat="0" applyFont="0">
      <alignment horizontal="center" wrapText="1"/>
      <protection locked="0"/>
    </xf>
    <xf numFmtId="172" fontId="32" fillId="2" borderId="126">
      <alignment horizontal="center"/>
    </xf>
    <xf numFmtId="3" fontId="32" fillId="2" borderId="126" applyFont="0">
      <alignment horizontal="right"/>
    </xf>
    <xf numFmtId="166" fontId="32" fillId="2" borderId="126" applyFont="0">
      <alignment horizontal="right"/>
    </xf>
    <xf numFmtId="165" fontId="32" fillId="2" borderId="126" applyFont="0">
      <alignment horizontal="right"/>
    </xf>
    <xf numFmtId="10" fontId="32" fillId="2" borderId="126" applyFont="0">
      <alignment horizontal="right"/>
    </xf>
    <xf numFmtId="9" fontId="32" fillId="2" borderId="126" applyFont="0">
      <alignment horizontal="right"/>
    </xf>
    <xf numFmtId="171" fontId="32" fillId="2" borderId="126" applyFont="0">
      <alignment horizontal="center" wrapText="1"/>
    </xf>
    <xf numFmtId="169" fontId="32" fillId="8" borderId="126">
      <protection locked="0"/>
    </xf>
    <xf numFmtId="1" fontId="32" fillId="8" borderId="126" applyFont="0">
      <alignment horizontal="right"/>
    </xf>
    <xf numFmtId="167" fontId="32" fillId="8" borderId="126" applyFont="0"/>
    <xf numFmtId="9" fontId="32" fillId="8" borderId="126" applyFont="0">
      <alignment horizontal="right"/>
    </xf>
    <xf numFmtId="170" fontId="32" fillId="8" borderId="126" applyFont="0">
      <alignment horizontal="right"/>
    </xf>
    <xf numFmtId="10" fontId="32" fillId="8" borderId="126" applyFont="0">
      <alignment horizontal="right"/>
    </xf>
    <xf numFmtId="0" fontId="32" fillId="8" borderId="126" applyFont="0">
      <alignment horizontal="center" wrapText="1"/>
    </xf>
    <xf numFmtId="49" fontId="32" fillId="8" borderId="126" applyFont="0"/>
    <xf numFmtId="167" fontId="32" fillId="9" borderId="126" applyFont="0"/>
    <xf numFmtId="9" fontId="32" fillId="9" borderId="126" applyFont="0">
      <alignment horizontal="right"/>
    </xf>
    <xf numFmtId="167" fontId="32" fillId="10" borderId="126" applyFont="0">
      <alignment horizontal="right"/>
    </xf>
    <xf numFmtId="1" fontId="32" fillId="10" borderId="126" applyFont="0">
      <alignment horizontal="right"/>
    </xf>
    <xf numFmtId="167" fontId="32" fillId="10" borderId="126" applyFont="0"/>
    <xf numFmtId="165" fontId="32" fillId="10" borderId="126" applyFont="0"/>
    <xf numFmtId="10" fontId="32" fillId="10" borderId="126" applyFont="0">
      <alignment horizontal="right"/>
    </xf>
    <xf numFmtId="9" fontId="32" fillId="10" borderId="126" applyFont="0">
      <alignment horizontal="right"/>
    </xf>
    <xf numFmtId="170" fontId="32" fillId="10" borderId="126" applyFont="0">
      <alignment horizontal="right"/>
    </xf>
    <xf numFmtId="0" fontId="32" fillId="10" borderId="126" applyFont="0">
      <alignment horizontal="center" wrapText="1"/>
      <protection locked="0"/>
    </xf>
    <xf numFmtId="49" fontId="32" fillId="10" borderId="126" applyFont="0"/>
    <xf numFmtId="3" fontId="37" fillId="2" borderId="126" applyFont="0" applyFill="0" applyProtection="0">
      <alignment horizontal="right"/>
    </xf>
    <xf numFmtId="0" fontId="32" fillId="3" borderId="126" applyNumberFormat="0" applyFont="0" applyBorder="0" applyAlignment="0" applyProtection="0">
      <alignment horizontal="center"/>
    </xf>
    <xf numFmtId="3" fontId="32" fillId="4" borderId="126" applyFont="0" applyProtection="0">
      <alignment horizontal="right"/>
    </xf>
    <xf numFmtId="10" fontId="32" fillId="4" borderId="126" applyFont="0" applyProtection="0">
      <alignment horizontal="right"/>
    </xf>
    <xf numFmtId="9" fontId="32" fillId="4" borderId="126" applyFont="0" applyProtection="0">
      <alignment horizontal="right"/>
    </xf>
    <xf numFmtId="169" fontId="32" fillId="5" borderId="126" applyFont="0" applyAlignment="0">
      <protection locked="0"/>
    </xf>
    <xf numFmtId="3" fontId="32" fillId="5" borderId="126" applyFont="0">
      <alignment horizontal="right"/>
      <protection locked="0"/>
    </xf>
    <xf numFmtId="165" fontId="32" fillId="5" borderId="126" applyFont="0">
      <alignment horizontal="right"/>
      <protection locked="0"/>
    </xf>
    <xf numFmtId="167" fontId="32" fillId="6" borderId="126" applyProtection="0"/>
    <xf numFmtId="10" fontId="32" fillId="5" borderId="126" applyFont="0">
      <alignment horizontal="right"/>
      <protection locked="0"/>
    </xf>
    <xf numFmtId="170" fontId="32" fillId="5" borderId="126">
      <alignment horizontal="right"/>
      <protection locked="0"/>
    </xf>
    <xf numFmtId="0" fontId="32" fillId="5" borderId="126" applyFont="0">
      <alignment horizontal="center" wrapText="1"/>
      <protection locked="0"/>
    </xf>
    <xf numFmtId="49" fontId="32" fillId="5" borderId="126" applyFont="0" applyAlignment="0">
      <protection locked="0"/>
    </xf>
    <xf numFmtId="3" fontId="32" fillId="7" borderId="126">
      <alignment horizontal="right"/>
      <protection locked="0"/>
    </xf>
    <xf numFmtId="165" fontId="32" fillId="7" borderId="126">
      <alignment horizontal="right"/>
      <protection locked="0"/>
    </xf>
    <xf numFmtId="10" fontId="32" fillId="7" borderId="126" applyFont="0">
      <alignment horizontal="right"/>
      <protection locked="0"/>
    </xf>
    <xf numFmtId="9" fontId="32" fillId="7" borderId="126">
      <alignment horizontal="right"/>
      <protection locked="0"/>
    </xf>
    <xf numFmtId="0" fontId="32" fillId="7" borderId="126">
      <alignment horizontal="center" wrapText="1"/>
    </xf>
    <xf numFmtId="0" fontId="32" fillId="7" borderId="126" applyNumberFormat="0" applyFont="0">
      <alignment horizontal="center" wrapText="1"/>
      <protection locked="0"/>
    </xf>
    <xf numFmtId="172" fontId="32" fillId="2" borderId="126">
      <alignment horizontal="center"/>
    </xf>
    <xf numFmtId="3" fontId="32" fillId="2" borderId="126" applyFont="0">
      <alignment horizontal="right"/>
    </xf>
    <xf numFmtId="166" fontId="32" fillId="2" borderId="126" applyFont="0">
      <alignment horizontal="right"/>
    </xf>
    <xf numFmtId="165" fontId="32" fillId="2" borderId="126" applyFont="0">
      <alignment horizontal="right"/>
    </xf>
    <xf numFmtId="10" fontId="32" fillId="2" borderId="126" applyFont="0">
      <alignment horizontal="right"/>
    </xf>
    <xf numFmtId="9" fontId="32" fillId="2" borderId="126" applyFont="0">
      <alignment horizontal="right"/>
    </xf>
    <xf numFmtId="171" fontId="32" fillId="2" borderId="126" applyFont="0">
      <alignment horizontal="center" wrapText="1"/>
    </xf>
    <xf numFmtId="169" fontId="32" fillId="8" borderId="126">
      <protection locked="0"/>
    </xf>
    <xf numFmtId="1" fontId="32" fillId="8" borderId="126" applyFont="0">
      <alignment horizontal="right"/>
    </xf>
    <xf numFmtId="167" fontId="32" fillId="8" borderId="126" applyFont="0"/>
    <xf numFmtId="9" fontId="32" fillId="8" borderId="126" applyFont="0">
      <alignment horizontal="right"/>
    </xf>
    <xf numFmtId="170" fontId="32" fillId="8" borderId="126" applyFont="0">
      <alignment horizontal="right"/>
    </xf>
    <xf numFmtId="10" fontId="32" fillId="8" borderId="126" applyFont="0">
      <alignment horizontal="right"/>
    </xf>
    <xf numFmtId="0" fontId="32" fillId="8" borderId="126" applyFont="0">
      <alignment horizontal="center" wrapText="1"/>
    </xf>
    <xf numFmtId="49" fontId="32" fillId="8" borderId="126" applyFont="0"/>
    <xf numFmtId="167" fontId="32" fillId="9" borderId="126" applyFont="0"/>
    <xf numFmtId="9" fontId="32" fillId="9" borderId="126" applyFont="0">
      <alignment horizontal="right"/>
    </xf>
    <xf numFmtId="167" fontId="32" fillId="10" borderId="126" applyFont="0">
      <alignment horizontal="right"/>
    </xf>
    <xf numFmtId="1" fontId="32" fillId="10" borderId="126" applyFont="0">
      <alignment horizontal="right"/>
    </xf>
    <xf numFmtId="167" fontId="32" fillId="10" borderId="126" applyFont="0"/>
    <xf numFmtId="165" fontId="32" fillId="10" borderId="126" applyFont="0"/>
    <xf numFmtId="10" fontId="32" fillId="10" borderId="126" applyFont="0">
      <alignment horizontal="right"/>
    </xf>
    <xf numFmtId="9" fontId="32" fillId="10" borderId="126" applyFont="0">
      <alignment horizontal="right"/>
    </xf>
    <xf numFmtId="170" fontId="32" fillId="10" borderId="126" applyFont="0">
      <alignment horizontal="right"/>
    </xf>
    <xf numFmtId="0" fontId="32" fillId="10" borderId="126" applyFont="0">
      <alignment horizontal="center" wrapText="1"/>
      <protection locked="0"/>
    </xf>
    <xf numFmtId="49" fontId="32" fillId="10" borderId="126" applyFont="0"/>
    <xf numFmtId="0" fontId="32" fillId="5" borderId="126" applyFont="0">
      <alignment horizontal="center" wrapText="1"/>
      <protection locked="0"/>
    </xf>
    <xf numFmtId="3" fontId="32" fillId="7" borderId="126">
      <alignment horizontal="right"/>
      <protection locked="0"/>
    </xf>
    <xf numFmtId="3" fontId="32" fillId="5" borderId="126" applyFont="0">
      <alignment horizontal="right"/>
      <protection locked="0"/>
    </xf>
    <xf numFmtId="0" fontId="57" fillId="19" borderId="122" applyNumberFormat="0" applyAlignment="0" applyProtection="0"/>
    <xf numFmtId="0" fontId="59" fillId="32" borderId="122" applyNumberFormat="0" applyAlignment="0" applyProtection="0"/>
    <xf numFmtId="0" fontId="60" fillId="32" borderId="122" applyNumberFormat="0" applyAlignment="0" applyProtection="0"/>
    <xf numFmtId="0" fontId="57" fillId="19" borderId="122" applyNumberFormat="0" applyAlignment="0" applyProtection="0"/>
    <xf numFmtId="0" fontId="75" fillId="19" borderId="122" applyNumberFormat="0" applyAlignment="0" applyProtection="0"/>
    <xf numFmtId="0" fontId="32" fillId="34" borderId="123" applyNumberFormat="0" applyFont="0" applyAlignment="0" applyProtection="0"/>
    <xf numFmtId="0" fontId="76" fillId="32" borderId="124" applyNumberFormat="0" applyAlignment="0" applyProtection="0"/>
    <xf numFmtId="0" fontId="32" fillId="34" borderId="123" applyNumberFormat="0" applyFont="0" applyAlignment="0" applyProtection="0"/>
    <xf numFmtId="0" fontId="32" fillId="34" borderId="123" applyNumberFormat="0" applyFont="0" applyAlignment="0" applyProtection="0"/>
    <xf numFmtId="0" fontId="81" fillId="0" borderId="125" applyNumberFormat="0" applyFill="0" applyAlignment="0" applyProtection="0"/>
    <xf numFmtId="0" fontId="82" fillId="32" borderId="124" applyNumberFormat="0" applyAlignment="0" applyProtection="0"/>
    <xf numFmtId="0" fontId="76" fillId="32" borderId="124" applyNumberFormat="0" applyAlignment="0" applyProtection="0"/>
    <xf numFmtId="0" fontId="60" fillId="32" borderId="122" applyNumberFormat="0" applyAlignment="0" applyProtection="0"/>
    <xf numFmtId="0" fontId="43" fillId="0" borderId="125" applyNumberFormat="0" applyFill="0" applyAlignment="0" applyProtection="0"/>
    <xf numFmtId="0" fontId="121" fillId="45" borderId="0" applyNumberFormat="0" applyBorder="0" applyAlignment="0" applyProtection="0"/>
    <xf numFmtId="0" fontId="102" fillId="0" borderId="0" applyNumberFormat="0" applyFill="0" applyBorder="0" applyAlignment="0" applyProtection="0"/>
    <xf numFmtId="0" fontId="108" fillId="0" borderId="91" applyNumberFormat="0" applyFill="0" applyAlignment="0" applyProtection="0"/>
    <xf numFmtId="0" fontId="110" fillId="0" borderId="93" applyNumberFormat="0" applyFill="0" applyAlignment="0" applyProtection="0"/>
    <xf numFmtId="0" fontId="110" fillId="0" borderId="0" applyNumberFormat="0" applyFill="0" applyBorder="0" applyAlignment="0" applyProtection="0"/>
    <xf numFmtId="0" fontId="111" fillId="37" borderId="0" applyNumberFormat="0" applyBorder="0" applyAlignment="0" applyProtection="0"/>
    <xf numFmtId="0" fontId="113" fillId="39" borderId="77" applyNumberFormat="0" applyAlignment="0" applyProtection="0"/>
    <xf numFmtId="0" fontId="32" fillId="3" borderId="126" applyNumberFormat="0" applyFont="0" applyBorder="0" applyProtection="0">
      <alignment horizontal="center" vertical="center"/>
    </xf>
    <xf numFmtId="3" fontId="32" fillId="4" borderId="126" applyFont="0" applyProtection="0">
      <alignment horizontal="right" vertical="center"/>
    </xf>
    <xf numFmtId="3" fontId="32" fillId="5" borderId="126" applyFont="0">
      <alignment horizontal="right" vertical="center"/>
      <protection locked="0"/>
    </xf>
    <xf numFmtId="0" fontId="102" fillId="0" borderId="0" applyNumberFormat="0" applyFill="0" applyBorder="0" applyAlignment="0" applyProtection="0"/>
    <xf numFmtId="0" fontId="108" fillId="0" borderId="91" applyNumberFormat="0" applyFill="0" applyAlignment="0" applyProtection="0"/>
    <xf numFmtId="0" fontId="109" fillId="0" borderId="92" applyNumberFormat="0" applyFill="0" applyAlignment="0" applyProtection="0"/>
    <xf numFmtId="0" fontId="110" fillId="0" borderId="93" applyNumberFormat="0" applyFill="0" applyAlignment="0" applyProtection="0"/>
    <xf numFmtId="0" fontId="111" fillId="37" borderId="0" applyNumberFormat="0" applyBorder="0" applyAlignment="0" applyProtection="0"/>
    <xf numFmtId="0" fontId="113" fillId="39" borderId="77" applyNumberFormat="0" applyAlignment="0" applyProtection="0"/>
    <xf numFmtId="0" fontId="115" fillId="40" borderId="77" applyNumberFormat="0" applyAlignment="0" applyProtection="0"/>
    <xf numFmtId="0" fontId="117" fillId="41" borderId="80" applyNumberFormat="0" applyAlignment="0" applyProtection="0"/>
    <xf numFmtId="0" fontId="6" fillId="42" borderId="81" applyNumberFormat="0" applyFont="0" applyAlignment="0" applyProtection="0"/>
    <xf numFmtId="0" fontId="120" fillId="43" borderId="0" applyNumberFormat="0" applyBorder="0" applyAlignment="0" applyProtection="0"/>
    <xf numFmtId="0" fontId="120" fillId="44" borderId="0" applyNumberFormat="0" applyBorder="0" applyAlignment="0" applyProtection="0"/>
    <xf numFmtId="0" fontId="120" fillId="46" borderId="0" applyNumberFormat="0" applyBorder="0" applyAlignment="0" applyProtection="0"/>
    <xf numFmtId="0" fontId="120" fillId="47" borderId="0" applyNumberFormat="0" applyBorder="0" applyAlignment="0" applyProtection="0"/>
    <xf numFmtId="0" fontId="121" fillId="48" borderId="0" applyNumberFormat="0" applyBorder="0" applyAlignment="0" applyProtection="0"/>
    <xf numFmtId="0" fontId="120" fillId="49" borderId="0" applyNumberFormat="0" applyBorder="0" applyAlignment="0" applyProtection="0"/>
    <xf numFmtId="0" fontId="120" fillId="50" borderId="0" applyNumberFormat="0" applyBorder="0" applyAlignment="0" applyProtection="0"/>
    <xf numFmtId="0" fontId="121" fillId="51" borderId="0" applyNumberFormat="0" applyBorder="0" applyAlignment="0" applyProtection="0"/>
    <xf numFmtId="0" fontId="120" fillId="52" borderId="0" applyNumberFormat="0" applyBorder="0" applyAlignment="0" applyProtection="0"/>
    <xf numFmtId="0" fontId="120" fillId="53" borderId="0" applyNumberFormat="0" applyBorder="0" applyAlignment="0" applyProtection="0"/>
    <xf numFmtId="0" fontId="121" fillId="54" borderId="0" applyNumberFormat="0" applyBorder="0" applyAlignment="0" applyProtection="0"/>
    <xf numFmtId="0" fontId="120" fillId="55" borderId="0" applyNumberFormat="0" applyBorder="0" applyAlignment="0" applyProtection="0"/>
    <xf numFmtId="0" fontId="120" fillId="56" borderId="0" applyNumberFormat="0" applyBorder="0" applyAlignment="0" applyProtection="0"/>
    <xf numFmtId="0" fontId="121" fillId="57" borderId="0" applyNumberFormat="0" applyBorder="0" applyAlignment="0" applyProtection="0"/>
    <xf numFmtId="0" fontId="120" fillId="58" borderId="0" applyNumberFormat="0" applyBorder="0" applyAlignment="0" applyProtection="0"/>
    <xf numFmtId="0" fontId="120" fillId="59" borderId="0" applyNumberFormat="0" applyBorder="0" applyAlignment="0" applyProtection="0"/>
    <xf numFmtId="0" fontId="121" fillId="60" borderId="0" applyNumberFormat="0" applyBorder="0" applyAlignment="0" applyProtection="0"/>
    <xf numFmtId="3" fontId="32" fillId="2" borderId="126" applyFont="0">
      <alignment horizontal="right" vertical="center"/>
    </xf>
    <xf numFmtId="0" fontId="112" fillId="38" borderId="0" applyNumberFormat="0" applyBorder="0" applyAlignment="0" applyProtection="0"/>
    <xf numFmtId="0" fontId="109" fillId="0" borderId="92" applyNumberFormat="0" applyFill="0" applyAlignment="0" applyProtection="0"/>
    <xf numFmtId="0" fontId="119" fillId="0" borderId="0" applyNumberFormat="0" applyFill="0" applyBorder="0" applyAlignment="0" applyProtection="0"/>
    <xf numFmtId="0" fontId="118" fillId="0" borderId="0" applyNumberFormat="0" applyFill="0" applyBorder="0" applyAlignment="0" applyProtection="0"/>
    <xf numFmtId="0" fontId="116" fillId="0" borderId="79" applyNumberFormat="0" applyFill="0" applyAlignment="0" applyProtection="0"/>
    <xf numFmtId="0" fontId="114" fillId="40" borderId="78" applyNumberFormat="0" applyAlignment="0" applyProtection="0"/>
    <xf numFmtId="0" fontId="112" fillId="38" borderId="0" applyNumberFormat="0" applyBorder="0" applyAlignment="0" applyProtection="0"/>
    <xf numFmtId="0" fontId="110" fillId="0" borderId="0" applyNumberFormat="0" applyFill="0" applyBorder="0" applyAlignment="0" applyProtection="0"/>
    <xf numFmtId="0" fontId="114" fillId="40" borderId="78" applyNumberFormat="0" applyAlignment="0" applyProtection="0"/>
    <xf numFmtId="0" fontId="115" fillId="40" borderId="77" applyNumberFormat="0" applyAlignment="0" applyProtection="0"/>
    <xf numFmtId="0" fontId="116" fillId="0" borderId="79" applyNumberFormat="0" applyFill="0" applyAlignment="0" applyProtection="0"/>
    <xf numFmtId="0" fontId="117" fillId="41" borderId="80" applyNumberFormat="0" applyAlignment="0" applyProtection="0"/>
    <xf numFmtId="0" fontId="118" fillId="0" borderId="0" applyNumberFormat="0" applyFill="0" applyBorder="0" applyAlignment="0" applyProtection="0"/>
    <xf numFmtId="0" fontId="6" fillId="42" borderId="81" applyNumberFormat="0" applyFont="0" applyAlignment="0" applyProtection="0"/>
    <xf numFmtId="0" fontId="119" fillId="0" borderId="0" applyNumberFormat="0" applyFill="0" applyBorder="0" applyAlignment="0" applyProtection="0"/>
    <xf numFmtId="0" fontId="120" fillId="43" borderId="0" applyNumberFormat="0" applyBorder="0" applyAlignment="0" applyProtection="0"/>
    <xf numFmtId="0" fontId="120" fillId="44" borderId="0" applyNumberFormat="0" applyBorder="0" applyAlignment="0" applyProtection="0"/>
    <xf numFmtId="0" fontId="121" fillId="45" borderId="0" applyNumberFormat="0" applyBorder="0" applyAlignment="0" applyProtection="0"/>
    <xf numFmtId="0" fontId="120" fillId="46" borderId="0" applyNumberFormat="0" applyBorder="0" applyAlignment="0" applyProtection="0"/>
    <xf numFmtId="0" fontId="120" fillId="47" borderId="0" applyNumberFormat="0" applyBorder="0" applyAlignment="0" applyProtection="0"/>
    <xf numFmtId="0" fontId="121" fillId="48" borderId="0" applyNumberFormat="0" applyBorder="0" applyAlignment="0" applyProtection="0"/>
    <xf numFmtId="0" fontId="120" fillId="49" borderId="0" applyNumberFormat="0" applyBorder="0" applyAlignment="0" applyProtection="0"/>
    <xf numFmtId="0" fontId="120" fillId="50" borderId="0" applyNumberFormat="0" applyBorder="0" applyAlignment="0" applyProtection="0"/>
    <xf numFmtId="0" fontId="121" fillId="51" borderId="0" applyNumberFormat="0" applyBorder="0" applyAlignment="0" applyProtection="0"/>
    <xf numFmtId="0" fontId="120" fillId="52" borderId="0" applyNumberFormat="0" applyBorder="0" applyAlignment="0" applyProtection="0"/>
    <xf numFmtId="0" fontId="120" fillId="53" borderId="0" applyNumberFormat="0" applyBorder="0" applyAlignment="0" applyProtection="0"/>
    <xf numFmtId="0" fontId="121" fillId="54" borderId="0" applyNumberFormat="0" applyBorder="0" applyAlignment="0" applyProtection="0"/>
    <xf numFmtId="0" fontId="120" fillId="55" borderId="0" applyNumberFormat="0" applyBorder="0" applyAlignment="0" applyProtection="0"/>
    <xf numFmtId="0" fontId="120" fillId="56" borderId="0" applyNumberFormat="0" applyBorder="0" applyAlignment="0" applyProtection="0"/>
    <xf numFmtId="0" fontId="121" fillId="57" borderId="0" applyNumberFormat="0" applyBorder="0" applyAlignment="0" applyProtection="0"/>
    <xf numFmtId="0" fontId="120" fillId="58" borderId="0" applyNumberFormat="0" applyBorder="0" applyAlignment="0" applyProtection="0"/>
    <xf numFmtId="0" fontId="120" fillId="59" borderId="0" applyNumberFormat="0" applyBorder="0" applyAlignment="0" applyProtection="0"/>
    <xf numFmtId="0" fontId="121" fillId="60" borderId="0" applyNumberFormat="0" applyBorder="0" applyAlignment="0" applyProtection="0"/>
    <xf numFmtId="0" fontId="102" fillId="0" borderId="0" applyNumberFormat="0" applyFill="0" applyBorder="0" applyAlignment="0" applyProtection="0"/>
    <xf numFmtId="0" fontId="108" fillId="0" borderId="91" applyNumberFormat="0" applyFill="0" applyAlignment="0" applyProtection="0"/>
    <xf numFmtId="0" fontId="109" fillId="0" borderId="92" applyNumberFormat="0" applyFill="0" applyAlignment="0" applyProtection="0"/>
    <xf numFmtId="0" fontId="110" fillId="0" borderId="93" applyNumberFormat="0" applyFill="0" applyAlignment="0" applyProtection="0"/>
    <xf numFmtId="0" fontId="110" fillId="0" borderId="0" applyNumberFormat="0" applyFill="0" applyBorder="0" applyAlignment="0" applyProtection="0"/>
    <xf numFmtId="0" fontId="111" fillId="37" borderId="0" applyNumberFormat="0" applyBorder="0" applyAlignment="0" applyProtection="0"/>
    <xf numFmtId="0" fontId="112" fillId="38" borderId="0" applyNumberFormat="0" applyBorder="0" applyAlignment="0" applyProtection="0"/>
    <xf numFmtId="0" fontId="113" fillId="39" borderId="77" applyNumberFormat="0" applyAlignment="0" applyProtection="0"/>
    <xf numFmtId="0" fontId="114" fillId="40" borderId="78" applyNumberFormat="0" applyAlignment="0" applyProtection="0"/>
    <xf numFmtId="0" fontId="115" fillId="40" borderId="77" applyNumberFormat="0" applyAlignment="0" applyProtection="0"/>
    <xf numFmtId="0" fontId="116" fillId="0" borderId="79" applyNumberFormat="0" applyFill="0" applyAlignment="0" applyProtection="0"/>
    <xf numFmtId="0" fontId="117" fillId="41" borderId="80" applyNumberFormat="0" applyAlignment="0" applyProtection="0"/>
    <xf numFmtId="0" fontId="118" fillId="0" borderId="0" applyNumberFormat="0" applyFill="0" applyBorder="0" applyAlignment="0" applyProtection="0"/>
    <xf numFmtId="0" fontId="6" fillId="42" borderId="81" applyNumberFormat="0" applyFont="0" applyAlignment="0" applyProtection="0"/>
    <xf numFmtId="0" fontId="119" fillId="0" borderId="0" applyNumberFormat="0" applyFill="0" applyBorder="0" applyAlignment="0" applyProtection="0"/>
    <xf numFmtId="0" fontId="120" fillId="43" borderId="0" applyNumberFormat="0" applyBorder="0" applyAlignment="0" applyProtection="0"/>
    <xf numFmtId="0" fontId="120" fillId="44" borderId="0" applyNumberFormat="0" applyBorder="0" applyAlignment="0" applyProtection="0"/>
    <xf numFmtId="0" fontId="121" fillId="45" borderId="0" applyNumberFormat="0" applyBorder="0" applyAlignment="0" applyProtection="0"/>
    <xf numFmtId="0" fontId="120" fillId="46" borderId="0" applyNumberFormat="0" applyBorder="0" applyAlignment="0" applyProtection="0"/>
    <xf numFmtId="0" fontId="120" fillId="47" borderId="0" applyNumberFormat="0" applyBorder="0" applyAlignment="0" applyProtection="0"/>
    <xf numFmtId="0" fontId="121" fillId="48" borderId="0" applyNumberFormat="0" applyBorder="0" applyAlignment="0" applyProtection="0"/>
    <xf numFmtId="0" fontId="120" fillId="49" borderId="0" applyNumberFormat="0" applyBorder="0" applyAlignment="0" applyProtection="0"/>
    <xf numFmtId="0" fontId="120" fillId="50" borderId="0" applyNumberFormat="0" applyBorder="0" applyAlignment="0" applyProtection="0"/>
    <xf numFmtId="0" fontId="121" fillId="51" borderId="0" applyNumberFormat="0" applyBorder="0" applyAlignment="0" applyProtection="0"/>
    <xf numFmtId="0" fontId="120" fillId="52" borderId="0" applyNumberFormat="0" applyBorder="0" applyAlignment="0" applyProtection="0"/>
    <xf numFmtId="0" fontId="120" fillId="53" borderId="0" applyNumberFormat="0" applyBorder="0" applyAlignment="0" applyProtection="0"/>
    <xf numFmtId="0" fontId="121" fillId="54" borderId="0" applyNumberFormat="0" applyBorder="0" applyAlignment="0" applyProtection="0"/>
    <xf numFmtId="0" fontId="120" fillId="55" borderId="0" applyNumberFormat="0" applyBorder="0" applyAlignment="0" applyProtection="0"/>
    <xf numFmtId="0" fontId="120" fillId="56" borderId="0" applyNumberFormat="0" applyBorder="0" applyAlignment="0" applyProtection="0"/>
    <xf numFmtId="0" fontId="121" fillId="57" borderId="0" applyNumberFormat="0" applyBorder="0" applyAlignment="0" applyProtection="0"/>
    <xf numFmtId="0" fontId="120" fillId="58" borderId="0" applyNumberFormat="0" applyBorder="0" applyAlignment="0" applyProtection="0"/>
    <xf numFmtId="0" fontId="120" fillId="59" borderId="0" applyNumberFormat="0" applyBorder="0" applyAlignment="0" applyProtection="0"/>
    <xf numFmtId="0" fontId="121" fillId="60" borderId="0" applyNumberFormat="0" applyBorder="0" applyAlignment="0" applyProtection="0"/>
    <xf numFmtId="0" fontId="5" fillId="0" borderId="0"/>
    <xf numFmtId="0" fontId="5" fillId="0" borderId="0"/>
    <xf numFmtId="0" fontId="59" fillId="32" borderId="98" applyNumberFormat="0" applyAlignment="0" applyProtection="0"/>
    <xf numFmtId="0" fontId="59" fillId="32" borderId="98" applyNumberFormat="0" applyAlignment="0" applyProtection="0"/>
    <xf numFmtId="0" fontId="60" fillId="32" borderId="98" applyNumberFormat="0" applyAlignment="0" applyProtection="0"/>
    <xf numFmtId="0" fontId="57" fillId="19" borderId="98" applyNumberFormat="0" applyAlignment="0" applyProtection="0"/>
    <xf numFmtId="0" fontId="75" fillId="19" borderId="98" applyNumberFormat="0" applyAlignment="0" applyProtection="0"/>
    <xf numFmtId="0" fontId="75" fillId="19" borderId="98" applyNumberFormat="0" applyAlignment="0" applyProtection="0"/>
    <xf numFmtId="0" fontId="5" fillId="0" borderId="0"/>
    <xf numFmtId="0" fontId="32" fillId="34" borderId="99" applyNumberFormat="0" applyFont="0" applyAlignment="0" applyProtection="0"/>
    <xf numFmtId="0" fontId="32" fillId="34" borderId="99" applyNumberFormat="0" applyFont="0" applyAlignment="0" applyProtection="0"/>
    <xf numFmtId="0" fontId="32" fillId="34" borderId="99" applyNumberFormat="0" applyFont="0" applyAlignment="0" applyProtection="0"/>
    <xf numFmtId="0" fontId="82" fillId="32" borderId="100" applyNumberFormat="0" applyAlignment="0" applyProtection="0"/>
    <xf numFmtId="0" fontId="82" fillId="32" borderId="100" applyNumberFormat="0" applyAlignment="0" applyProtection="0"/>
    <xf numFmtId="0" fontId="76" fillId="32" borderId="100" applyNumberFormat="0" applyAlignment="0" applyProtection="0"/>
    <xf numFmtId="0" fontId="43" fillId="0" borderId="101" applyNumberFormat="0" applyFill="0" applyAlignment="0" applyProtection="0"/>
    <xf numFmtId="0" fontId="43" fillId="0" borderId="101" applyNumberFormat="0" applyFill="0" applyAlignment="0" applyProtection="0"/>
    <xf numFmtId="0" fontId="4" fillId="0" borderId="0"/>
    <xf numFmtId="0" fontId="4" fillId="0" borderId="0"/>
    <xf numFmtId="0" fontId="3" fillId="0" borderId="0"/>
    <xf numFmtId="0" fontId="146" fillId="0" borderId="0"/>
    <xf numFmtId="0" fontId="2" fillId="0" borderId="0"/>
    <xf numFmtId="0" fontId="1" fillId="0" borderId="0"/>
  </cellStyleXfs>
  <cellXfs count="1197">
    <xf numFmtId="0" fontId="0" fillId="0" borderId="0" xfId="0"/>
    <xf numFmtId="0" fontId="0" fillId="11" borderId="0" xfId="0" applyFill="1" applyBorder="1"/>
    <xf numFmtId="0" fontId="0" fillId="0" borderId="0" xfId="0" applyProtection="1"/>
    <xf numFmtId="0" fontId="0" fillId="11" borderId="0" xfId="0" applyFill="1" applyProtection="1"/>
    <xf numFmtId="0" fontId="51" fillId="11" borderId="0" xfId="0" applyFont="1" applyFill="1" applyAlignment="1" applyProtection="1">
      <alignment horizontal="center"/>
    </xf>
    <xf numFmtId="0" fontId="0" fillId="0" borderId="0" xfId="0" applyAlignment="1" applyProtection="1">
      <alignment horizontal="center" vertical="center"/>
    </xf>
    <xf numFmtId="0" fontId="39" fillId="0" borderId="0" xfId="0" applyFont="1"/>
    <xf numFmtId="0" fontId="41" fillId="0" borderId="0" xfId="89" applyFont="1" applyAlignment="1">
      <alignment horizontal="center" vertical="center"/>
    </xf>
    <xf numFmtId="0" fontId="47" fillId="12" borderId="40" xfId="86" applyFont="1" applyFill="1" applyBorder="1" applyAlignment="1" applyProtection="1">
      <alignment horizontal="left" vertical="center" wrapText="1" indent="1"/>
    </xf>
    <xf numFmtId="0" fontId="41" fillId="0" borderId="0" xfId="89" applyFont="1" applyAlignment="1" applyProtection="1">
      <alignment horizontal="center" vertical="center"/>
    </xf>
    <xf numFmtId="0" fontId="41" fillId="0" borderId="0" xfId="89" applyFont="1" applyAlignment="1">
      <alignment vertical="center"/>
    </xf>
    <xf numFmtId="0" fontId="47" fillId="13" borderId="14" xfId="68" applyFont="1" applyFill="1" applyBorder="1" applyAlignment="1" applyProtection="1">
      <alignment horizontal="left" vertical="top" wrapText="1"/>
    </xf>
    <xf numFmtId="0" fontId="52" fillId="13" borderId="14" xfId="68" applyFont="1" applyFill="1" applyBorder="1" applyAlignment="1" applyProtection="1">
      <alignment horizontal="left" vertical="top" wrapText="1" indent="2"/>
    </xf>
    <xf numFmtId="0" fontId="47" fillId="13" borderId="14" xfId="68" applyFont="1" applyFill="1" applyBorder="1" applyAlignment="1" applyProtection="1">
      <alignment horizontal="left" vertical="top" wrapText="1" indent="2"/>
    </xf>
    <xf numFmtId="0" fontId="52" fillId="13" borderId="14" xfId="68" applyFont="1" applyFill="1" applyBorder="1" applyAlignment="1" applyProtection="1">
      <alignment horizontal="left" vertical="top" wrapText="1" indent="4"/>
    </xf>
    <xf numFmtId="0" fontId="90" fillId="0" borderId="0" xfId="89" applyFont="1" applyAlignment="1">
      <alignment vertical="center"/>
    </xf>
    <xf numFmtId="0" fontId="39" fillId="0" borderId="0" xfId="0" applyFont="1" applyProtection="1"/>
    <xf numFmtId="0" fontId="39" fillId="11" borderId="74" xfId="89" applyFont="1" applyFill="1" applyBorder="1" applyAlignment="1" applyProtection="1">
      <alignment horizontal="center" vertical="center" wrapText="1"/>
    </xf>
    <xf numFmtId="0" fontId="47" fillId="12" borderId="68" xfId="86" applyFont="1" applyFill="1" applyBorder="1" applyAlignment="1" applyProtection="1">
      <alignment horizontal="center" vertical="center" wrapText="1"/>
    </xf>
    <xf numFmtId="0" fontId="47" fillId="12" borderId="68" xfId="86" applyFont="1" applyFill="1" applyBorder="1" applyAlignment="1" applyProtection="1">
      <alignment horizontal="left" vertical="center" wrapText="1" indent="1"/>
    </xf>
    <xf numFmtId="0" fontId="52" fillId="12" borderId="68" xfId="86" applyFont="1" applyFill="1" applyBorder="1" applyAlignment="1" applyProtection="1">
      <alignment horizontal="center" vertical="center" wrapText="1"/>
    </xf>
    <xf numFmtId="0" fontId="52" fillId="12" borderId="68" xfId="86" applyFont="1" applyFill="1" applyBorder="1" applyAlignment="1" applyProtection="1">
      <alignment horizontal="left" vertical="center" wrapText="1" indent="1"/>
    </xf>
    <xf numFmtId="0" fontId="90" fillId="0" borderId="0" xfId="89" applyFont="1" applyAlignment="1" applyProtection="1">
      <alignment vertical="center"/>
    </xf>
    <xf numFmtId="0" fontId="41" fillId="0" borderId="0" xfId="89" applyFont="1" applyAlignment="1" applyProtection="1">
      <alignment horizontal="center" vertical="center" wrapText="1"/>
    </xf>
    <xf numFmtId="0" fontId="41" fillId="0" borderId="0" xfId="89" applyFont="1" applyAlignment="1" applyProtection="1">
      <alignment vertical="center"/>
    </xf>
    <xf numFmtId="175" fontId="41" fillId="0" borderId="0" xfId="89" applyNumberFormat="1" applyFont="1" applyAlignment="1" applyProtection="1">
      <alignment vertical="center"/>
    </xf>
    <xf numFmtId="0" fontId="41" fillId="11" borderId="0" xfId="89" applyFont="1" applyFill="1" applyAlignment="1" applyProtection="1">
      <alignment vertical="center"/>
    </xf>
    <xf numFmtId="0" fontId="88" fillId="0" borderId="0" xfId="89" applyFont="1" applyAlignment="1" applyProtection="1">
      <alignment vertical="center"/>
    </xf>
    <xf numFmtId="0" fontId="91" fillId="11" borderId="0" xfId="0" applyFont="1" applyFill="1" applyProtection="1"/>
    <xf numFmtId="0" fontId="52" fillId="12" borderId="68" xfId="86" applyFont="1" applyFill="1" applyBorder="1" applyAlignment="1" applyProtection="1">
      <alignment horizontal="left" vertical="center" wrapText="1" indent="2"/>
    </xf>
    <xf numFmtId="0" fontId="50" fillId="0" borderId="0" xfId="0" applyFont="1" applyAlignment="1"/>
    <xf numFmtId="0" fontId="47" fillId="13" borderId="17" xfId="68" applyFont="1" applyFill="1" applyBorder="1" applyAlignment="1" applyProtection="1">
      <alignment vertical="top" wrapText="1"/>
    </xf>
    <xf numFmtId="0" fontId="96" fillId="13" borderId="40" xfId="0" applyFont="1" applyFill="1" applyBorder="1" applyAlignment="1" applyProtection="1">
      <alignment horizontal="left" vertical="center"/>
    </xf>
    <xf numFmtId="0" fontId="53" fillId="11" borderId="0" xfId="0" applyFont="1" applyFill="1" applyAlignment="1" applyProtection="1">
      <alignment horizontal="left" vertical="center" indent="22"/>
    </xf>
    <xf numFmtId="0" fontId="47" fillId="13" borderId="46" xfId="68" applyFont="1" applyFill="1" applyBorder="1" applyAlignment="1" applyProtection="1">
      <alignment horizontal="left" vertical="top" wrapText="1"/>
    </xf>
    <xf numFmtId="0" fontId="98" fillId="0" borderId="0" xfId="89" applyFont="1" applyAlignment="1" applyProtection="1">
      <alignment horizontal="center" vertical="center" wrapText="1"/>
    </xf>
    <xf numFmtId="0" fontId="98" fillId="0" borderId="0" xfId="89" applyFont="1" applyAlignment="1" applyProtection="1">
      <alignment vertical="center"/>
    </xf>
    <xf numFmtId="0" fontId="101" fillId="0" borderId="0" xfId="89" applyFont="1" applyAlignment="1" applyProtection="1">
      <alignment vertical="center"/>
    </xf>
    <xf numFmtId="0" fontId="98" fillId="11" borderId="0" xfId="89" applyFont="1" applyFill="1" applyAlignment="1" applyProtection="1">
      <alignment vertical="center"/>
    </xf>
    <xf numFmtId="0" fontId="47" fillId="12" borderId="40" xfId="86" quotePrefix="1" applyFont="1" applyFill="1" applyBorder="1" applyAlignment="1" applyProtection="1">
      <alignment horizontal="center" vertical="center" wrapText="1"/>
    </xf>
    <xf numFmtId="0" fontId="0" fillId="0" borderId="0" xfId="0"/>
    <xf numFmtId="0" fontId="0" fillId="11" borderId="0" xfId="0" applyFill="1" applyProtection="1"/>
    <xf numFmtId="0" fontId="53" fillId="0" borderId="0" xfId="0" applyFont="1" applyAlignment="1">
      <alignment horizontal="center" vertical="center"/>
    </xf>
    <xf numFmtId="0" fontId="93" fillId="0" borderId="0" xfId="0" applyFont="1" applyAlignment="1">
      <alignment horizontal="left" vertical="center" indent="13"/>
    </xf>
    <xf numFmtId="0" fontId="47" fillId="12" borderId="44" xfId="509" applyFont="1" applyFill="1" applyBorder="1" applyAlignment="1" applyProtection="1">
      <alignment horizontal="center" vertical="center" wrapText="1"/>
    </xf>
    <xf numFmtId="0" fontId="52" fillId="12" borderId="13" xfId="509" applyFont="1" applyFill="1" applyBorder="1" applyAlignment="1" applyProtection="1">
      <alignment horizontal="left"/>
    </xf>
    <xf numFmtId="0" fontId="52" fillId="12" borderId="12" xfId="509" applyFont="1" applyFill="1" applyBorder="1" applyAlignment="1" applyProtection="1">
      <alignment horizontal="left"/>
    </xf>
    <xf numFmtId="0" fontId="52" fillId="12" borderId="15" xfId="509" applyFont="1" applyFill="1" applyBorder="1" applyAlignment="1" applyProtection="1">
      <alignment horizontal="left"/>
    </xf>
    <xf numFmtId="0" fontId="104" fillId="0" borderId="20" xfId="0" applyFont="1" applyBorder="1"/>
    <xf numFmtId="0" fontId="103" fillId="0" borderId="0" xfId="0" applyFont="1" applyBorder="1" applyAlignment="1">
      <alignment horizontal="left"/>
    </xf>
    <xf numFmtId="0" fontId="104" fillId="0" borderId="0" xfId="0" applyFont="1" applyBorder="1"/>
    <xf numFmtId="0" fontId="47" fillId="62" borderId="105" xfId="0" applyFont="1" applyFill="1" applyBorder="1" applyAlignment="1">
      <alignment horizontal="center" vertical="center" wrapText="1"/>
    </xf>
    <xf numFmtId="0" fontId="47" fillId="62" borderId="106" xfId="0" applyFont="1" applyFill="1" applyBorder="1" applyAlignment="1">
      <alignment horizontal="center" vertical="center" wrapText="1"/>
    </xf>
    <xf numFmtId="0" fontId="0" fillId="11" borderId="0" xfId="0" applyFill="1" applyAlignment="1" applyProtection="1">
      <alignment vertical="center"/>
    </xf>
    <xf numFmtId="0" fontId="0" fillId="0" borderId="0" xfId="0" applyAlignment="1">
      <alignment vertical="center"/>
    </xf>
    <xf numFmtId="0" fontId="47" fillId="12" borderId="103" xfId="86" quotePrefix="1" applyFont="1" applyFill="1" applyBorder="1" applyAlignment="1" applyProtection="1">
      <alignment horizontal="center" vertical="center" wrapText="1"/>
    </xf>
    <xf numFmtId="0" fontId="47" fillId="12" borderId="103" xfId="86" applyFont="1" applyFill="1" applyBorder="1" applyAlignment="1" applyProtection="1">
      <alignment horizontal="left" vertical="center" wrapText="1" indent="1"/>
    </xf>
    <xf numFmtId="0" fontId="47" fillId="12" borderId="15" xfId="86" quotePrefix="1" applyFont="1" applyFill="1" applyBorder="1" applyAlignment="1" applyProtection="1">
      <alignment horizontal="center" vertical="center" wrapText="1"/>
    </xf>
    <xf numFmtId="0" fontId="47" fillId="12" borderId="42" xfId="86" applyFont="1" applyFill="1" applyBorder="1" applyAlignment="1" applyProtection="1">
      <alignment horizontal="left" vertical="center" wrapText="1" indent="1"/>
    </xf>
    <xf numFmtId="0" fontId="47" fillId="13" borderId="16" xfId="68" applyFont="1" applyFill="1" applyBorder="1" applyAlignment="1" applyProtection="1">
      <alignment horizontal="left" vertical="center" wrapText="1"/>
    </xf>
    <xf numFmtId="0" fontId="47" fillId="13" borderId="17" xfId="68" applyFont="1" applyFill="1" applyBorder="1" applyAlignment="1" applyProtection="1">
      <alignment vertical="center" wrapText="1"/>
    </xf>
    <xf numFmtId="0" fontId="47" fillId="13" borderId="14" xfId="68" applyFont="1" applyFill="1" applyBorder="1" applyAlignment="1" applyProtection="1">
      <alignment vertical="center" wrapText="1"/>
    </xf>
    <xf numFmtId="0" fontId="52" fillId="13" borderId="14" xfId="68" applyFont="1" applyFill="1" applyBorder="1" applyAlignment="1" applyProtection="1">
      <alignment vertical="center" wrapText="1"/>
    </xf>
    <xf numFmtId="0" fontId="47" fillId="13" borderId="46" xfId="68" applyFont="1" applyFill="1" applyBorder="1" applyAlignment="1" applyProtection="1">
      <alignment vertical="center" wrapText="1"/>
    </xf>
    <xf numFmtId="0" fontId="0" fillId="63" borderId="0" xfId="0" applyFill="1"/>
    <xf numFmtId="0" fontId="93" fillId="63" borderId="0" xfId="0" applyFont="1" applyFill="1" applyAlignment="1">
      <alignment horizontal="left" vertical="center" indent="13"/>
    </xf>
    <xf numFmtId="0" fontId="53" fillId="63" borderId="0" xfId="0" applyFont="1" applyFill="1" applyAlignment="1">
      <alignment horizontal="center" vertical="center"/>
    </xf>
    <xf numFmtId="0" fontId="96" fillId="13" borderId="103" xfId="0" applyFont="1" applyFill="1" applyBorder="1" applyAlignment="1" applyProtection="1">
      <alignment horizontal="left" vertical="center"/>
    </xf>
    <xf numFmtId="0" fontId="96" fillId="13" borderId="42" xfId="0" applyFont="1" applyFill="1" applyBorder="1" applyAlignment="1" applyProtection="1">
      <alignment horizontal="left" vertical="center"/>
    </xf>
    <xf numFmtId="0" fontId="49" fillId="11" borderId="42" xfId="0" applyNumberFormat="1" applyFont="1" applyFill="1" applyBorder="1" applyAlignment="1" applyProtection="1">
      <alignment horizontal="center" vertical="center"/>
    </xf>
    <xf numFmtId="0" fontId="52" fillId="12" borderId="103" xfId="86" applyFont="1" applyFill="1" applyBorder="1" applyAlignment="1" applyProtection="1">
      <alignment horizontal="center" vertical="center" wrapText="1"/>
    </xf>
    <xf numFmtId="0" fontId="87" fillId="0" borderId="0" xfId="0" applyFont="1" applyBorder="1" applyProtection="1"/>
    <xf numFmtId="0" fontId="95" fillId="0" borderId="0" xfId="67" applyFont="1" applyAlignment="1" applyProtection="1">
      <alignment vertical="center" wrapText="1"/>
    </xf>
    <xf numFmtId="0" fontId="92" fillId="0" borderId="0" xfId="89" applyFont="1" applyBorder="1" applyAlignment="1">
      <alignment vertical="center"/>
    </xf>
    <xf numFmtId="0" fontId="39" fillId="11" borderId="0" xfId="0" quotePrefix="1" applyFont="1" applyFill="1" applyBorder="1" applyProtection="1"/>
    <xf numFmtId="0" fontId="123" fillId="0" borderId="0" xfId="0" applyFont="1"/>
    <xf numFmtId="0" fontId="41" fillId="0" borderId="0" xfId="89" applyFont="1" applyAlignment="1">
      <alignment vertical="center"/>
    </xf>
    <xf numFmtId="0" fontId="86" fillId="0" borderId="0" xfId="2281" applyFont="1" applyFill="1" applyAlignment="1" applyProtection="1"/>
    <xf numFmtId="0" fontId="89" fillId="0" borderId="0" xfId="2281" applyFont="1" applyFill="1" applyProtection="1"/>
    <xf numFmtId="0" fontId="85" fillId="0" borderId="0" xfId="2281" applyFont="1" applyFill="1" applyAlignment="1" applyProtection="1">
      <alignment horizontal="center"/>
    </xf>
    <xf numFmtId="0" fontId="89" fillId="0" borderId="0" xfId="2281" applyFont="1" applyFill="1" applyProtection="1">
      <protection locked="0"/>
    </xf>
    <xf numFmtId="0" fontId="52" fillId="13" borderId="16" xfId="2281" applyFont="1" applyFill="1" applyBorder="1" applyAlignment="1" applyProtection="1">
      <alignment horizontal="center" vertical="center"/>
    </xf>
    <xf numFmtId="0" fontId="52" fillId="13" borderId="114" xfId="2281" applyFont="1" applyFill="1" applyBorder="1" applyAlignment="1" applyProtection="1">
      <alignment horizontal="center" vertical="center" wrapText="1"/>
    </xf>
    <xf numFmtId="0" fontId="86" fillId="0" borderId="0" xfId="2281" applyFont="1" applyFill="1" applyAlignment="1" applyProtection="1">
      <alignment horizontal="left" wrapText="1"/>
    </xf>
    <xf numFmtId="0" fontId="47" fillId="13" borderId="14" xfId="2281" applyFont="1" applyFill="1" applyBorder="1" applyAlignment="1" applyProtection="1">
      <alignment horizontal="left" vertical="top" wrapText="1"/>
    </xf>
    <xf numFmtId="0" fontId="89" fillId="11" borderId="0" xfId="2281" applyFont="1" applyFill="1" applyBorder="1" applyProtection="1"/>
    <xf numFmtId="0" fontId="89" fillId="11" borderId="0" xfId="2281" applyFont="1" applyFill="1" applyBorder="1" applyProtection="1">
      <protection locked="0"/>
    </xf>
    <xf numFmtId="0" fontId="87" fillId="11" borderId="0" xfId="0" applyFont="1" applyFill="1" applyBorder="1" applyProtection="1"/>
    <xf numFmtId="0" fontId="86" fillId="0" borderId="0" xfId="2281" applyFont="1" applyFill="1" applyAlignment="1" applyProtection="1">
      <protection locked="0"/>
    </xf>
    <xf numFmtId="0" fontId="86" fillId="11" borderId="0" xfId="2281" applyFont="1" applyFill="1" applyBorder="1" applyAlignment="1" applyProtection="1"/>
    <xf numFmtId="0" fontId="95" fillId="11" borderId="0" xfId="67" applyFont="1" applyFill="1" applyBorder="1" applyAlignment="1" applyProtection="1">
      <alignment vertical="center" wrapText="1"/>
    </xf>
    <xf numFmtId="0" fontId="85" fillId="11" borderId="0" xfId="2281" applyFont="1" applyFill="1" applyBorder="1" applyAlignment="1" applyProtection="1">
      <alignment horizontal="center"/>
    </xf>
    <xf numFmtId="0" fontId="52" fillId="11" borderId="0" xfId="2281" applyFont="1" applyFill="1" applyBorder="1" applyAlignment="1" applyProtection="1">
      <alignment horizontal="center" vertical="center"/>
    </xf>
    <xf numFmtId="0" fontId="52" fillId="11" borderId="0" xfId="2281" applyFont="1" applyFill="1" applyBorder="1" applyAlignment="1" applyProtection="1">
      <alignment horizontal="center" vertical="center" wrapText="1"/>
    </xf>
    <xf numFmtId="0" fontId="47" fillId="11" borderId="0" xfId="68" applyFont="1" applyFill="1" applyBorder="1" applyAlignment="1" applyProtection="1">
      <alignment vertical="center" wrapText="1"/>
    </xf>
    <xf numFmtId="0" fontId="52" fillId="11" borderId="0" xfId="68" applyFont="1" applyFill="1" applyBorder="1" applyAlignment="1" applyProtection="1">
      <alignment vertical="center" wrapText="1"/>
    </xf>
    <xf numFmtId="0" fontId="47" fillId="11" borderId="0" xfId="68" applyFont="1" applyFill="1" applyBorder="1" applyAlignment="1" applyProtection="1">
      <alignment horizontal="left" vertical="center" wrapText="1"/>
    </xf>
    <xf numFmtId="0" fontId="86" fillId="11" borderId="0" xfId="2281" applyFont="1" applyFill="1" applyBorder="1" applyAlignment="1" applyProtection="1">
      <alignment horizontal="left" wrapText="1"/>
    </xf>
    <xf numFmtId="0" fontId="84" fillId="11" borderId="0" xfId="2281" applyFont="1" applyFill="1" applyBorder="1" applyAlignment="1" applyProtection="1">
      <alignment horizontal="center" wrapText="1"/>
    </xf>
    <xf numFmtId="0" fontId="47" fillId="11" borderId="0" xfId="68" applyFont="1" applyFill="1" applyBorder="1" applyAlignment="1" applyProtection="1">
      <alignment vertical="top" wrapText="1"/>
    </xf>
    <xf numFmtId="0" fontId="47" fillId="11" borderId="0" xfId="2281" applyFont="1" applyFill="1" applyBorder="1" applyAlignment="1" applyProtection="1">
      <alignment horizontal="left" vertical="top" wrapText="1"/>
    </xf>
    <xf numFmtId="0" fontId="47" fillId="11" borderId="0" xfId="68" applyFont="1" applyFill="1" applyBorder="1" applyAlignment="1" applyProtection="1">
      <alignment horizontal="left" vertical="top" wrapText="1"/>
    </xf>
    <xf numFmtId="0" fontId="52" fillId="11" borderId="0" xfId="68" applyFont="1" applyFill="1" applyBorder="1" applyAlignment="1" applyProtection="1">
      <alignment horizontal="left" vertical="top" wrapText="1" indent="2"/>
    </xf>
    <xf numFmtId="0" fontId="47" fillId="11" borderId="0" xfId="68" applyFont="1" applyFill="1" applyBorder="1" applyAlignment="1" applyProtection="1">
      <alignment horizontal="left" vertical="top" wrapText="1" indent="2"/>
    </xf>
    <xf numFmtId="0" fontId="52" fillId="11" borderId="0" xfId="68" applyFont="1" applyFill="1" applyBorder="1" applyAlignment="1" applyProtection="1">
      <alignment horizontal="left" vertical="top" wrapText="1" indent="4"/>
    </xf>
    <xf numFmtId="0" fontId="0" fillId="11" borderId="0" xfId="2299" applyFont="1" applyFill="1" applyBorder="1" applyAlignment="1">
      <alignment horizontal="left" vertical="center" wrapText="1"/>
    </xf>
    <xf numFmtId="0" fontId="52" fillId="0" borderId="0" xfId="2281" applyFont="1" applyFill="1" applyProtection="1">
      <protection locked="0"/>
    </xf>
    <xf numFmtId="0" fontId="91" fillId="11" borderId="0" xfId="0" applyFont="1" applyFill="1" applyAlignment="1" applyProtection="1">
      <alignment horizontal="center" vertical="center"/>
    </xf>
    <xf numFmtId="3" fontId="128" fillId="0" borderId="11" xfId="0" applyNumberFormat="1" applyFont="1" applyBorder="1" applyAlignment="1">
      <alignment horizontal="right" indent="1"/>
    </xf>
    <xf numFmtId="0" fontId="95" fillId="0" borderId="0" xfId="67" applyFont="1" applyAlignment="1" applyProtection="1">
      <alignment horizontal="center" vertical="center" wrapText="1"/>
    </xf>
    <xf numFmtId="0" fontId="40" fillId="11" borderId="66" xfId="89" applyFont="1" applyFill="1" applyBorder="1" applyAlignment="1" applyProtection="1">
      <alignment horizontal="left" vertical="center" wrapText="1" indent="1"/>
    </xf>
    <xf numFmtId="0" fontId="40" fillId="11" borderId="43" xfId="89" applyFont="1" applyFill="1" applyBorder="1" applyAlignment="1" applyProtection="1">
      <alignment horizontal="left" vertical="center" wrapText="1" indent="1"/>
    </xf>
    <xf numFmtId="0" fontId="40" fillId="11" borderId="27" xfId="89" applyFont="1" applyFill="1" applyBorder="1" applyAlignment="1" applyProtection="1">
      <alignment horizontal="left" vertical="center" wrapText="1" indent="1"/>
    </xf>
    <xf numFmtId="0" fontId="40" fillId="11" borderId="71" xfId="89" applyFont="1" applyFill="1" applyBorder="1" applyAlignment="1" applyProtection="1">
      <alignment horizontal="left" vertical="center" wrapText="1" indent="1"/>
    </xf>
    <xf numFmtId="0" fontId="88" fillId="11" borderId="37" xfId="89" applyFont="1" applyFill="1" applyBorder="1" applyAlignment="1" applyProtection="1">
      <alignment horizontal="left" vertical="center" wrapText="1" indent="1"/>
    </xf>
    <xf numFmtId="0" fontId="41" fillId="11" borderId="111" xfId="89" applyFont="1" applyFill="1" applyBorder="1" applyAlignment="1" applyProtection="1">
      <alignment horizontal="left" vertical="center" wrapText="1" indent="1"/>
    </xf>
    <xf numFmtId="0" fontId="41" fillId="11" borderId="39" xfId="89" applyFont="1" applyFill="1" applyBorder="1" applyAlignment="1" applyProtection="1">
      <alignment horizontal="left" vertical="center" wrapText="1" indent="1"/>
    </xf>
    <xf numFmtId="49" fontId="49" fillId="11" borderId="103" xfId="0" applyNumberFormat="1" applyFont="1" applyFill="1" applyBorder="1" applyAlignment="1" applyProtection="1">
      <alignment horizontal="center" vertical="center"/>
    </xf>
    <xf numFmtId="0" fontId="0" fillId="0" borderId="0" xfId="0" applyAlignment="1"/>
    <xf numFmtId="0" fontId="130" fillId="0" borderId="0" xfId="0" quotePrefix="1" applyFont="1" applyAlignment="1">
      <alignment horizontal="left"/>
    </xf>
    <xf numFmtId="3" fontId="48" fillId="61" borderId="17" xfId="0" applyNumberFormat="1" applyFont="1" applyFill="1" applyBorder="1" applyAlignment="1">
      <alignment horizontal="right" indent="1"/>
    </xf>
    <xf numFmtId="3" fontId="48" fillId="61" borderId="27" xfId="0" applyNumberFormat="1" applyFont="1" applyFill="1" applyBorder="1" applyAlignment="1">
      <alignment horizontal="right" indent="1"/>
    </xf>
    <xf numFmtId="3" fontId="48" fillId="61" borderId="25" xfId="0" applyNumberFormat="1" applyFont="1" applyFill="1" applyBorder="1" applyAlignment="1">
      <alignment horizontal="right" indent="1"/>
    </xf>
    <xf numFmtId="3" fontId="48" fillId="61" borderId="22" xfId="0" applyNumberFormat="1" applyFont="1" applyFill="1" applyBorder="1" applyAlignment="1">
      <alignment horizontal="right" indent="1"/>
    </xf>
    <xf numFmtId="3" fontId="48" fillId="61" borderId="14" xfId="0" applyNumberFormat="1" applyFont="1" applyFill="1" applyBorder="1" applyAlignment="1">
      <alignment horizontal="right" indent="1"/>
    </xf>
    <xf numFmtId="3" fontId="48" fillId="61" borderId="29" xfId="0" applyNumberFormat="1" applyFont="1" applyFill="1" applyBorder="1" applyAlignment="1">
      <alignment horizontal="right" indent="1"/>
    </xf>
    <xf numFmtId="3" fontId="48" fillId="61" borderId="2" xfId="0" applyNumberFormat="1" applyFont="1" applyFill="1" applyBorder="1" applyAlignment="1">
      <alignment horizontal="right" indent="1"/>
    </xf>
    <xf numFmtId="3" fontId="48" fillId="61" borderId="19" xfId="0" applyNumberFormat="1" applyFont="1" applyFill="1" applyBorder="1" applyAlignment="1">
      <alignment horizontal="right" indent="1"/>
    </xf>
    <xf numFmtId="0" fontId="47" fillId="12" borderId="11" xfId="509" applyFont="1" applyFill="1" applyBorder="1" applyAlignment="1" applyProtection="1">
      <alignment horizontal="left"/>
    </xf>
    <xf numFmtId="3" fontId="128" fillId="11" borderId="13" xfId="89" applyNumberFormat="1" applyFont="1" applyFill="1" applyBorder="1" applyAlignment="1">
      <alignment horizontal="right" vertical="center" wrapText="1" indent="1"/>
    </xf>
    <xf numFmtId="3" fontId="128" fillId="11" borderId="103" xfId="89" applyNumberFormat="1" applyFont="1" applyFill="1" applyBorder="1" applyAlignment="1">
      <alignment horizontal="right" vertical="center" wrapText="1" indent="1"/>
    </xf>
    <xf numFmtId="3" fontId="48" fillId="11" borderId="103" xfId="89" applyNumberFormat="1" applyFont="1" applyFill="1" applyBorder="1" applyAlignment="1">
      <alignment horizontal="right" vertical="center" wrapText="1" indent="1"/>
    </xf>
    <xf numFmtId="3" fontId="128" fillId="11" borderId="103" xfId="89" applyNumberFormat="1" applyFont="1" applyFill="1" applyBorder="1" applyAlignment="1" applyProtection="1">
      <alignment horizontal="right" vertical="center" wrapText="1" indent="1"/>
    </xf>
    <xf numFmtId="0" fontId="47" fillId="13" borderId="11" xfId="2282" applyFont="1" applyFill="1" applyBorder="1" applyAlignment="1">
      <alignment vertical="center"/>
    </xf>
    <xf numFmtId="0" fontId="39" fillId="0" borderId="21" xfId="0" applyFont="1" applyBorder="1"/>
    <xf numFmtId="0" fontId="49" fillId="11" borderId="40" xfId="0" applyNumberFormat="1" applyFont="1" applyFill="1" applyBorder="1" applyAlignment="1" applyProtection="1">
      <alignment horizontal="center" vertical="center" wrapText="1"/>
    </xf>
    <xf numFmtId="174" fontId="47" fillId="12" borderId="11" xfId="89" applyNumberFormat="1" applyFont="1" applyFill="1" applyBorder="1" applyAlignment="1" applyProtection="1">
      <alignment horizontal="center" vertical="center" wrapText="1"/>
    </xf>
    <xf numFmtId="0" fontId="52" fillId="12" borderId="40" xfId="0" applyFont="1" applyFill="1" applyBorder="1" applyAlignment="1">
      <alignment horizontal="justify" vertical="center" wrapText="1"/>
    </xf>
    <xf numFmtId="0" fontId="52" fillId="12" borderId="103" xfId="0" applyFont="1" applyFill="1" applyBorder="1" applyAlignment="1">
      <alignment horizontal="left" vertical="center" wrapText="1" indent="1"/>
    </xf>
    <xf numFmtId="0" fontId="52" fillId="12" borderId="103" xfId="0" applyFont="1" applyFill="1" applyBorder="1" applyAlignment="1">
      <alignment horizontal="justify" vertical="center" wrapText="1"/>
    </xf>
    <xf numFmtId="0" fontId="52" fillId="12" borderId="103" xfId="0" applyFont="1" applyFill="1" applyBorder="1" applyAlignment="1">
      <alignment horizontal="left" vertical="top" wrapText="1"/>
    </xf>
    <xf numFmtId="0" fontId="52" fillId="12" borderId="135" xfId="0" applyFont="1" applyFill="1" applyBorder="1" applyAlignment="1">
      <alignment horizontal="justify" vertical="center" wrapText="1"/>
    </xf>
    <xf numFmtId="0" fontId="47" fillId="12" borderId="11" xfId="0" applyFont="1" applyFill="1" applyBorder="1" applyAlignment="1">
      <alignment horizontal="justify" vertical="center" wrapText="1"/>
    </xf>
    <xf numFmtId="0" fontId="52" fillId="12" borderId="41" xfId="0" applyFont="1" applyFill="1" applyBorder="1" applyAlignment="1">
      <alignment horizontal="justify" vertical="center" wrapText="1"/>
    </xf>
    <xf numFmtId="0" fontId="52" fillId="12" borderId="103" xfId="0" applyFont="1" applyFill="1" applyBorder="1" applyAlignment="1">
      <alignment vertical="center" wrapText="1"/>
    </xf>
    <xf numFmtId="0" fontId="52" fillId="12" borderId="135" xfId="0" applyFont="1" applyFill="1" applyBorder="1" applyAlignment="1">
      <alignment vertical="center" wrapText="1"/>
    </xf>
    <xf numFmtId="0" fontId="47" fillId="12" borderId="11" xfId="0" applyFont="1" applyFill="1" applyBorder="1" applyAlignment="1">
      <alignment vertical="center" wrapText="1"/>
    </xf>
    <xf numFmtId="0" fontId="52" fillId="12" borderId="15" xfId="0" applyFont="1" applyFill="1" applyBorder="1" applyAlignment="1">
      <alignment horizontal="left" vertical="center" wrapText="1" indent="1"/>
    </xf>
    <xf numFmtId="0" fontId="53" fillId="11" borderId="0" xfId="0" applyFont="1" applyFill="1" applyAlignment="1" applyProtection="1">
      <alignment vertical="center"/>
    </xf>
    <xf numFmtId="0" fontId="130" fillId="0" borderId="0" xfId="2281" applyFont="1" applyFill="1" applyAlignment="1" applyProtection="1">
      <alignment horizontal="center"/>
      <protection locked="0"/>
    </xf>
    <xf numFmtId="0" fontId="48" fillId="63" borderId="0" xfId="0" applyFont="1" applyFill="1"/>
    <xf numFmtId="0" fontId="137" fillId="11" borderId="0" xfId="2299" applyFont="1" applyFill="1" applyBorder="1" applyAlignment="1"/>
    <xf numFmtId="0" fontId="52" fillId="11" borderId="0" xfId="2299" applyFont="1" applyFill="1" applyBorder="1" applyAlignment="1"/>
    <xf numFmtId="0" fontId="137" fillId="62" borderId="32" xfId="2299" applyFont="1" applyFill="1" applyBorder="1" applyAlignment="1">
      <alignment vertical="top" wrapText="1"/>
    </xf>
    <xf numFmtId="0" fontId="47" fillId="62" borderId="13" xfId="2299" applyFont="1" applyFill="1" applyBorder="1" applyAlignment="1">
      <alignment horizontal="left" vertical="center" wrapText="1"/>
    </xf>
    <xf numFmtId="0" fontId="52" fillId="62" borderId="12" xfId="2299" applyFont="1" applyFill="1" applyBorder="1" applyAlignment="1">
      <alignment horizontal="left" vertical="center" wrapText="1" indent="1"/>
    </xf>
    <xf numFmtId="0" fontId="47" fillId="62" borderId="12" xfId="2299" applyFont="1" applyFill="1" applyBorder="1" applyAlignment="1">
      <alignment horizontal="left" vertical="center" wrapText="1"/>
    </xf>
    <xf numFmtId="0" fontId="47" fillId="62" borderId="11" xfId="2299" applyFont="1" applyFill="1" applyBorder="1" applyAlignment="1">
      <alignment horizontal="left" vertical="center" wrapText="1"/>
    </xf>
    <xf numFmtId="0" fontId="47" fillId="62" borderId="15" xfId="2299" applyFont="1" applyFill="1" applyBorder="1" applyAlignment="1">
      <alignment horizontal="left" vertical="center" wrapText="1"/>
    </xf>
    <xf numFmtId="0" fontId="39" fillId="11" borderId="74" xfId="2299" applyFont="1" applyFill="1" applyBorder="1" applyAlignment="1">
      <alignment horizontal="center"/>
    </xf>
    <xf numFmtId="0" fontId="39" fillId="11" borderId="0" xfId="2299" applyFont="1" applyFill="1" applyBorder="1" applyAlignment="1">
      <alignment horizontal="left" vertical="center"/>
    </xf>
    <xf numFmtId="0" fontId="129" fillId="11" borderId="0" xfId="2299" quotePrefix="1" applyFont="1" applyFill="1" applyBorder="1" applyAlignment="1">
      <alignment horizontal="center" vertical="center" wrapText="1"/>
    </xf>
    <xf numFmtId="0" fontId="129" fillId="11" borderId="0" xfId="2299" applyFont="1" applyFill="1" applyBorder="1" applyAlignment="1">
      <alignment horizontal="center" vertical="center" wrapText="1"/>
    </xf>
    <xf numFmtId="0" fontId="48" fillId="0" borderId="0" xfId="0" applyFont="1"/>
    <xf numFmtId="0" fontId="137" fillId="11" borderId="0" xfId="892" applyFont="1" applyFill="1" applyBorder="1" applyAlignment="1"/>
    <xf numFmtId="0" fontId="52" fillId="11" borderId="0" xfId="892" applyFont="1" applyFill="1" applyBorder="1" applyAlignment="1"/>
    <xf numFmtId="0" fontId="137" fillId="62" borderId="14" xfId="892" applyFont="1" applyFill="1" applyBorder="1" applyAlignment="1">
      <alignment vertical="top" wrapText="1"/>
    </xf>
    <xf numFmtId="0" fontId="47" fillId="62" borderId="14" xfId="892" applyFont="1" applyFill="1" applyBorder="1" applyAlignment="1">
      <alignment vertical="top" wrapText="1"/>
    </xf>
    <xf numFmtId="0" fontId="47" fillId="62" borderId="16" xfId="892" applyFont="1" applyFill="1" applyBorder="1" applyAlignment="1">
      <alignment horizontal="center" vertical="top" wrapText="1"/>
    </xf>
    <xf numFmtId="0" fontId="47" fillId="62" borderId="13" xfId="892" applyFont="1" applyFill="1" applyBorder="1" applyAlignment="1">
      <alignment horizontal="left" vertical="center" wrapText="1"/>
    </xf>
    <xf numFmtId="0" fontId="52" fillId="62" borderId="12" xfId="892" applyFont="1" applyFill="1" applyBorder="1" applyAlignment="1">
      <alignment horizontal="left" vertical="center" wrapText="1" indent="1"/>
    </xf>
    <xf numFmtId="0" fontId="47" fillId="62" borderId="12" xfId="892" applyFont="1" applyFill="1" applyBorder="1" applyAlignment="1">
      <alignment horizontal="left" vertical="center" wrapText="1"/>
    </xf>
    <xf numFmtId="0" fontId="52" fillId="62" borderId="15" xfId="892" applyFont="1" applyFill="1" applyBorder="1" applyAlignment="1">
      <alignment horizontal="left" vertical="center" wrapText="1" indent="1"/>
    </xf>
    <xf numFmtId="0" fontId="47" fillId="62" borderId="11" xfId="892" applyFont="1" applyFill="1" applyBorder="1" applyAlignment="1">
      <alignment horizontal="left" vertical="center" wrapText="1"/>
    </xf>
    <xf numFmtId="0" fontId="47" fillId="62" borderId="15" xfId="892" applyFont="1" applyFill="1" applyBorder="1" applyAlignment="1">
      <alignment horizontal="left" vertical="center" wrapText="1"/>
    </xf>
    <xf numFmtId="0" fontId="39" fillId="11" borderId="0" xfId="892" applyFont="1" applyFill="1" applyBorder="1" applyAlignment="1">
      <alignment horizontal="left" vertical="center"/>
    </xf>
    <xf numFmtId="0" fontId="39" fillId="11" borderId="57" xfId="892" applyFont="1" applyFill="1" applyBorder="1" applyAlignment="1">
      <alignment horizontal="center"/>
    </xf>
    <xf numFmtId="14" fontId="39" fillId="11" borderId="0" xfId="0" applyNumberFormat="1" applyFont="1" applyFill="1" applyBorder="1" applyAlignment="1" applyProtection="1">
      <alignment horizontal="center"/>
    </xf>
    <xf numFmtId="0" fontId="138" fillId="11" borderId="0" xfId="509" applyFont="1" applyFill="1" applyBorder="1" applyAlignment="1" applyProtection="1">
      <alignment horizontal="right" indent="3"/>
    </xf>
    <xf numFmtId="0" fontId="39" fillId="11" borderId="74" xfId="89" applyFont="1" applyFill="1" applyBorder="1" applyAlignment="1" applyProtection="1">
      <alignment horizontal="center" wrapText="1"/>
    </xf>
    <xf numFmtId="0" fontId="40" fillId="11" borderId="29" xfId="86" applyNumberFormat="1" applyFont="1" applyFill="1" applyBorder="1" applyAlignment="1" applyProtection="1">
      <alignment horizontal="left" vertical="center" wrapText="1" indent="1"/>
    </xf>
    <xf numFmtId="0" fontId="47" fillId="12" borderId="40" xfId="86" applyFont="1" applyFill="1" applyBorder="1" applyAlignment="1" applyProtection="1">
      <alignment horizontal="center" vertical="center" wrapText="1"/>
    </xf>
    <xf numFmtId="0" fontId="40" fillId="11" borderId="37" xfId="86" applyNumberFormat="1" applyFont="1" applyFill="1" applyBorder="1" applyAlignment="1" applyProtection="1">
      <alignment horizontal="left" vertical="center" wrapText="1" indent="1"/>
    </xf>
    <xf numFmtId="0" fontId="47" fillId="12" borderId="47" xfId="89" applyFont="1" applyFill="1" applyBorder="1" applyAlignment="1" applyProtection="1">
      <alignment horizontal="center" vertical="center" wrapText="1"/>
    </xf>
    <xf numFmtId="0" fontId="47" fillId="12" borderId="44" xfId="89" applyFont="1" applyFill="1" applyBorder="1" applyAlignment="1" applyProtection="1">
      <alignment horizontal="center" vertical="center" wrapText="1"/>
    </xf>
    <xf numFmtId="0" fontId="40" fillId="11" borderId="29" xfId="89" applyFont="1" applyFill="1" applyBorder="1" applyAlignment="1" applyProtection="1">
      <alignment horizontal="left" vertical="center" wrapText="1" indent="1"/>
    </xf>
    <xf numFmtId="0" fontId="47" fillId="12" borderId="41" xfId="86" quotePrefix="1" applyFont="1" applyFill="1" applyBorder="1" applyAlignment="1" applyProtection="1">
      <alignment horizontal="center" vertical="center" wrapText="1"/>
    </xf>
    <xf numFmtId="0" fontId="47" fillId="12" borderId="41" xfId="86" applyFont="1" applyFill="1" applyBorder="1" applyAlignment="1" applyProtection="1">
      <alignment horizontal="left" vertical="center" wrapText="1" indent="1"/>
    </xf>
    <xf numFmtId="3" fontId="128" fillId="11" borderId="41" xfId="89" applyNumberFormat="1" applyFont="1" applyFill="1" applyBorder="1" applyAlignment="1" applyProtection="1">
      <alignment horizontal="right" vertical="center" wrapText="1" indent="1"/>
    </xf>
    <xf numFmtId="0" fontId="47" fillId="12" borderId="11" xfId="86" applyFont="1" applyFill="1" applyBorder="1" applyAlignment="1" applyProtection="1">
      <alignment horizontal="center" vertical="center" wrapText="1"/>
    </xf>
    <xf numFmtId="0" fontId="47" fillId="12" borderId="11" xfId="86" applyFont="1" applyFill="1" applyBorder="1" applyAlignment="1" applyProtection="1">
      <alignment horizontal="left" vertical="center" wrapText="1" indent="1"/>
    </xf>
    <xf numFmtId="3" fontId="128" fillId="11" borderId="11" xfId="89" applyNumberFormat="1" applyFont="1" applyFill="1" applyBorder="1" applyAlignment="1">
      <alignment horizontal="right" vertical="center" wrapText="1" indent="1"/>
    </xf>
    <xf numFmtId="0" fontId="40" fillId="11" borderId="44" xfId="89" applyFont="1" applyFill="1" applyBorder="1" applyAlignment="1" applyProtection="1">
      <alignment horizontal="left" vertical="center" wrapText="1" indent="1"/>
    </xf>
    <xf numFmtId="0" fontId="40" fillId="11" borderId="26" xfId="89" applyFont="1" applyFill="1" applyBorder="1" applyAlignment="1" applyProtection="1">
      <alignment horizontal="left" vertical="center" wrapText="1"/>
    </xf>
    <xf numFmtId="0" fontId="40" fillId="11" borderId="70" xfId="89" applyFont="1" applyFill="1" applyBorder="1" applyAlignment="1" applyProtection="1">
      <alignment horizontal="left" vertical="center" wrapText="1"/>
    </xf>
    <xf numFmtId="0" fontId="40" fillId="11" borderId="10" xfId="89" applyFont="1" applyFill="1" applyBorder="1" applyAlignment="1" applyProtection="1">
      <alignment horizontal="left" vertical="center" wrapText="1"/>
    </xf>
    <xf numFmtId="0" fontId="40" fillId="11" borderId="69" xfId="89" applyFont="1" applyFill="1" applyBorder="1" applyAlignment="1" applyProtection="1">
      <alignment horizontal="left" vertical="center" wrapText="1"/>
    </xf>
    <xf numFmtId="0" fontId="40" fillId="11" borderId="70" xfId="89" applyFont="1" applyFill="1" applyBorder="1" applyAlignment="1">
      <alignment horizontal="left" vertical="center" wrapText="1"/>
    </xf>
    <xf numFmtId="0" fontId="40" fillId="11" borderId="121" xfId="89" applyFont="1" applyFill="1" applyBorder="1" applyAlignment="1" applyProtection="1">
      <alignment horizontal="left" vertical="center" wrapText="1"/>
    </xf>
    <xf numFmtId="0" fontId="40" fillId="11" borderId="73" xfId="89" applyFont="1" applyFill="1" applyBorder="1" applyAlignment="1" applyProtection="1">
      <alignment horizontal="left" vertical="center" wrapText="1"/>
    </xf>
    <xf numFmtId="0" fontId="40" fillId="11" borderId="47" xfId="89" applyFont="1" applyFill="1" applyBorder="1" applyAlignment="1" applyProtection="1">
      <alignment horizontal="left" vertical="center" wrapText="1"/>
    </xf>
    <xf numFmtId="0" fontId="40" fillId="11" borderId="10" xfId="89" applyFont="1" applyFill="1" applyBorder="1" applyAlignment="1">
      <alignment horizontal="left" vertical="center" wrapText="1"/>
    </xf>
    <xf numFmtId="0" fontId="40" fillId="11" borderId="76" xfId="86" applyNumberFormat="1" applyFont="1" applyFill="1" applyBorder="1" applyAlignment="1" applyProtection="1">
      <alignment horizontal="left" vertical="center" wrapText="1"/>
    </xf>
    <xf numFmtId="0" fontId="88" fillId="11" borderId="76" xfId="89" applyFont="1" applyFill="1" applyBorder="1" applyAlignment="1" applyProtection="1">
      <alignment horizontal="left" vertical="center" wrapText="1"/>
    </xf>
    <xf numFmtId="0" fontId="88" fillId="11" borderId="6" xfId="89" applyFont="1" applyFill="1" applyBorder="1" applyAlignment="1" applyProtection="1">
      <alignment horizontal="left" vertical="center" wrapText="1"/>
    </xf>
    <xf numFmtId="0" fontId="88" fillId="11" borderId="113" xfId="89" applyFont="1" applyFill="1" applyBorder="1" applyAlignment="1" applyProtection="1">
      <alignment horizontal="left" vertical="center" wrapText="1"/>
    </xf>
    <xf numFmtId="0" fontId="40" fillId="11" borderId="9" xfId="89" applyFont="1" applyFill="1" applyBorder="1" applyAlignment="1" applyProtection="1">
      <alignment horizontal="left" vertical="center" wrapText="1"/>
    </xf>
    <xf numFmtId="0" fontId="40" fillId="11" borderId="9" xfId="86" applyNumberFormat="1" applyFont="1" applyFill="1" applyBorder="1" applyAlignment="1" applyProtection="1">
      <alignment horizontal="left" vertical="center" wrapText="1"/>
    </xf>
    <xf numFmtId="0" fontId="52" fillId="62" borderId="12" xfId="892" applyFont="1" applyFill="1" applyBorder="1" applyAlignment="1">
      <alignment horizontal="left" vertical="center" wrapText="1" indent="2"/>
    </xf>
    <xf numFmtId="0" fontId="52" fillId="12" borderId="103" xfId="86" applyFont="1" applyFill="1" applyBorder="1" applyAlignment="1" applyProtection="1">
      <alignment horizontal="left" vertical="center" wrapText="1" indent="1"/>
    </xf>
    <xf numFmtId="0" fontId="52" fillId="12" borderId="135" xfId="86" applyFont="1" applyFill="1" applyBorder="1" applyAlignment="1" applyProtection="1">
      <alignment horizontal="center" vertical="center" wrapText="1"/>
    </xf>
    <xf numFmtId="0" fontId="52" fillId="12" borderId="135" xfId="86" applyFont="1" applyFill="1" applyBorder="1" applyAlignment="1" applyProtection="1">
      <alignment horizontal="left" vertical="center" wrapText="1" indent="1"/>
    </xf>
    <xf numFmtId="0" fontId="52" fillId="12" borderId="12" xfId="86" applyFont="1" applyFill="1" applyBorder="1" applyAlignment="1" applyProtection="1">
      <alignment horizontal="center" vertical="center" wrapText="1"/>
    </xf>
    <xf numFmtId="0" fontId="52" fillId="12" borderId="12" xfId="86" applyFont="1" applyFill="1" applyBorder="1" applyAlignment="1" applyProtection="1">
      <alignment horizontal="left" vertical="center" wrapText="1" indent="1"/>
    </xf>
    <xf numFmtId="0" fontId="46" fillId="13" borderId="11" xfId="89" applyFont="1" applyFill="1" applyBorder="1" applyAlignment="1" applyProtection="1">
      <alignment horizontal="center" vertical="center" wrapText="1"/>
    </xf>
    <xf numFmtId="0" fontId="47" fillId="12" borderId="11" xfId="86" quotePrefix="1" applyFont="1" applyFill="1" applyBorder="1" applyAlignment="1" applyProtection="1">
      <alignment horizontal="center" vertical="center" wrapText="1"/>
    </xf>
    <xf numFmtId="0" fontId="88" fillId="11" borderId="44" xfId="89" applyFont="1" applyFill="1" applyBorder="1" applyAlignment="1" applyProtection="1">
      <alignment horizontal="left" vertical="center" wrapText="1" indent="1"/>
    </xf>
    <xf numFmtId="0" fontId="88" fillId="11" borderId="47" xfId="89" applyFont="1" applyFill="1" applyBorder="1" applyAlignment="1" applyProtection="1">
      <alignment horizontal="left" vertical="center" wrapText="1"/>
    </xf>
    <xf numFmtId="0" fontId="140" fillId="11" borderId="47" xfId="89" applyFont="1" applyFill="1" applyBorder="1" applyAlignment="1" applyProtection="1">
      <alignment horizontal="left" vertical="center" wrapText="1"/>
    </xf>
    <xf numFmtId="0" fontId="138" fillId="0" borderId="0" xfId="89" quotePrefix="1" applyFont="1" applyAlignment="1" applyProtection="1">
      <alignment vertical="center"/>
    </xf>
    <xf numFmtId="0" fontId="92" fillId="0" borderId="0" xfId="89" applyFont="1" applyBorder="1" applyAlignment="1">
      <alignment horizontal="center" vertical="center"/>
    </xf>
    <xf numFmtId="0" fontId="39" fillId="11" borderId="0" xfId="89" applyFont="1" applyFill="1" applyBorder="1" applyAlignment="1" applyProtection="1">
      <alignment horizontal="center" vertical="center" wrapText="1"/>
    </xf>
    <xf numFmtId="174" fontId="46" fillId="12" borderId="11" xfId="89" applyNumberFormat="1" applyFont="1" applyFill="1" applyBorder="1" applyAlignment="1" applyProtection="1">
      <alignment horizontal="center" vertical="center" wrapText="1"/>
    </xf>
    <xf numFmtId="0" fontId="47" fillId="12" borderId="36" xfId="86" applyFont="1" applyFill="1" applyBorder="1" applyAlignment="1" applyProtection="1">
      <alignment horizontal="center" vertical="center" wrapText="1"/>
    </xf>
    <xf numFmtId="0" fontId="47" fillId="12" borderId="37" xfId="86" applyFont="1" applyFill="1" applyBorder="1" applyAlignment="1" applyProtection="1">
      <alignment horizontal="left" vertical="center" wrapText="1" indent="1"/>
    </xf>
    <xf numFmtId="0" fontId="47" fillId="12" borderId="33" xfId="86" applyFont="1" applyFill="1" applyBorder="1" applyAlignment="1" applyProtection="1">
      <alignment horizontal="left" vertical="center" wrapText="1" indent="1"/>
    </xf>
    <xf numFmtId="0" fontId="142" fillId="0" borderId="0" xfId="89" quotePrefix="1" applyFont="1" applyAlignment="1" applyProtection="1">
      <alignment horizontal="left" vertical="center"/>
    </xf>
    <xf numFmtId="0" fontId="41" fillId="0" borderId="0" xfId="89" applyFont="1" applyAlignment="1" applyProtection="1">
      <alignment horizontal="left" vertical="center"/>
    </xf>
    <xf numFmtId="0" fontId="123" fillId="0" borderId="0" xfId="0" applyFont="1" applyAlignment="1">
      <alignment horizontal="justify" vertical="center"/>
    </xf>
    <xf numFmtId="0" fontId="47" fillId="12" borderId="30" xfId="86" applyFont="1" applyFill="1" applyBorder="1" applyAlignment="1" applyProtection="1">
      <alignment horizontal="center" vertical="center" wrapText="1"/>
    </xf>
    <xf numFmtId="175" fontId="41" fillId="0" borderId="40" xfId="89" applyNumberFormat="1" applyFont="1" applyBorder="1" applyAlignment="1" applyProtection="1">
      <alignment horizontal="center" vertical="center"/>
    </xf>
    <xf numFmtId="175" fontId="41" fillId="0" borderId="15" xfId="89" applyNumberFormat="1" applyFont="1" applyBorder="1" applyAlignment="1" applyProtection="1">
      <alignment horizontal="center" vertical="center"/>
    </xf>
    <xf numFmtId="0" fontId="41" fillId="0" borderId="40" xfId="89" applyFont="1" applyBorder="1" applyAlignment="1" applyProtection="1">
      <alignment horizontal="center" vertical="center" wrapText="1"/>
    </xf>
    <xf numFmtId="0" fontId="47" fillId="12" borderId="105" xfId="86" applyFont="1" applyFill="1" applyBorder="1" applyAlignment="1" applyProtection="1">
      <alignment horizontal="center" vertical="center" wrapText="1"/>
    </xf>
    <xf numFmtId="0" fontId="47" fillId="12" borderId="114" xfId="86" applyFont="1" applyFill="1" applyBorder="1" applyAlignment="1" applyProtection="1">
      <alignment horizontal="left" vertical="center" wrapText="1" indent="1"/>
    </xf>
    <xf numFmtId="0" fontId="41" fillId="0" borderId="42" xfId="89" applyFont="1" applyBorder="1" applyAlignment="1" applyProtection="1">
      <alignment horizontal="center" vertical="center" wrapText="1"/>
    </xf>
    <xf numFmtId="0" fontId="41" fillId="0" borderId="15" xfId="89" quotePrefix="1" applyFont="1" applyBorder="1" applyAlignment="1" applyProtection="1">
      <alignment horizontal="center" vertical="center"/>
    </xf>
    <xf numFmtId="0" fontId="40" fillId="11" borderId="0" xfId="0" applyFont="1" applyFill="1" applyBorder="1" applyAlignment="1" applyProtection="1"/>
    <xf numFmtId="0" fontId="40" fillId="11" borderId="0" xfId="0" applyFont="1" applyFill="1" applyProtection="1"/>
    <xf numFmtId="0" fontId="93" fillId="0" borderId="0" xfId="0" applyFont="1" applyBorder="1" applyAlignment="1">
      <alignment horizontal="center" vertical="center"/>
    </xf>
    <xf numFmtId="0" fontId="94" fillId="11" borderId="0" xfId="0" applyFont="1" applyFill="1" applyProtection="1"/>
    <xf numFmtId="0" fontId="48" fillId="11" borderId="0" xfId="0" applyFont="1" applyFill="1" applyProtection="1"/>
    <xf numFmtId="0" fontId="143" fillId="11" borderId="17" xfId="72" applyFont="1" applyFill="1" applyBorder="1" applyAlignment="1" applyProtection="1">
      <alignment horizontal="center" vertical="center" wrapText="1"/>
    </xf>
    <xf numFmtId="0" fontId="143" fillId="11" borderId="14" xfId="72" applyFont="1" applyFill="1" applyBorder="1" applyAlignment="1" applyProtection="1">
      <alignment horizontal="center" vertical="center" wrapText="1"/>
    </xf>
    <xf numFmtId="0" fontId="143" fillId="11" borderId="41" xfId="72" applyFont="1" applyFill="1" applyBorder="1" applyAlignment="1" applyProtection="1">
      <alignment horizontal="center" vertical="center" wrapText="1"/>
    </xf>
    <xf numFmtId="0" fontId="143" fillId="11" borderId="16" xfId="72" applyFont="1" applyFill="1" applyBorder="1" applyAlignment="1" applyProtection="1">
      <alignment horizontal="center"/>
    </xf>
    <xf numFmtId="3" fontId="40" fillId="0" borderId="0" xfId="0" applyNumberFormat="1" applyFont="1" applyFill="1" applyBorder="1" applyAlignment="1" applyProtection="1">
      <alignment horizontal="center" vertical="center" wrapText="1"/>
    </xf>
    <xf numFmtId="3" fontId="40" fillId="11" borderId="0" xfId="0" applyNumberFormat="1" applyFont="1" applyFill="1" applyBorder="1" applyAlignment="1" applyProtection="1">
      <alignment horizontal="center" vertical="center" wrapText="1"/>
    </xf>
    <xf numFmtId="0" fontId="40" fillId="11" borderId="0" xfId="60" applyFont="1" applyFill="1" applyBorder="1" applyAlignment="1" applyProtection="1">
      <alignment vertical="center"/>
    </xf>
    <xf numFmtId="0" fontId="88" fillId="11" borderId="0" xfId="72" quotePrefix="1" applyFont="1" applyFill="1" applyBorder="1" applyAlignment="1" applyProtection="1"/>
    <xf numFmtId="0" fontId="41" fillId="11" borderId="0" xfId="60" quotePrefix="1" applyFont="1" applyFill="1" applyBorder="1" applyAlignment="1" applyProtection="1">
      <alignment vertical="center"/>
    </xf>
    <xf numFmtId="3" fontId="40" fillId="11" borderId="0" xfId="0" applyNumberFormat="1" applyFont="1" applyFill="1" applyBorder="1" applyAlignment="1" applyProtection="1"/>
    <xf numFmtId="0" fontId="48" fillId="12" borderId="0" xfId="0" applyFont="1" applyFill="1" applyBorder="1" applyAlignment="1" applyProtection="1">
      <alignment wrapText="1"/>
    </xf>
    <xf numFmtId="0" fontId="48" fillId="12" borderId="0" xfId="0" applyFont="1" applyFill="1" applyBorder="1" applyAlignment="1" applyProtection="1">
      <alignment horizontal="center" wrapText="1"/>
    </xf>
    <xf numFmtId="0" fontId="48" fillId="12" borderId="21" xfId="0" applyFont="1" applyFill="1" applyBorder="1" applyAlignment="1" applyProtection="1">
      <alignment horizontal="center" wrapText="1"/>
    </xf>
    <xf numFmtId="0" fontId="133" fillId="0" borderId="0" xfId="0" applyFont="1" applyBorder="1" applyAlignment="1">
      <alignment vertical="center"/>
    </xf>
    <xf numFmtId="0" fontId="48" fillId="12" borderId="21" xfId="0" applyFont="1" applyFill="1" applyBorder="1" applyAlignment="1" applyProtection="1">
      <alignment wrapText="1"/>
    </xf>
    <xf numFmtId="0" fontId="48" fillId="11" borderId="0" xfId="0" applyFont="1" applyFill="1" applyBorder="1" applyAlignment="1" applyProtection="1"/>
    <xf numFmtId="0" fontId="48" fillId="11" borderId="19" xfId="0" applyFont="1" applyFill="1" applyBorder="1" applyAlignment="1" applyProtection="1">
      <alignment horizontal="center"/>
    </xf>
    <xf numFmtId="3" fontId="40" fillId="64" borderId="22" xfId="0" applyNumberFormat="1" applyFont="1" applyFill="1" applyBorder="1" applyAlignment="1" applyProtection="1">
      <alignment horizontal="right" wrapText="1" indent="1"/>
    </xf>
    <xf numFmtId="3" fontId="40" fillId="64" borderId="19" xfId="0" applyNumberFormat="1" applyFont="1" applyFill="1" applyBorder="1" applyAlignment="1" applyProtection="1">
      <alignment horizontal="right" wrapText="1" indent="1"/>
    </xf>
    <xf numFmtId="3" fontId="40" fillId="64" borderId="19" xfId="0" applyNumberFormat="1" applyFont="1" applyFill="1" applyBorder="1" applyAlignment="1" applyProtection="1">
      <alignment horizontal="right" indent="1"/>
    </xf>
    <xf numFmtId="3" fontId="40" fillId="64" borderId="45" xfId="0" applyNumberFormat="1" applyFont="1" applyFill="1" applyBorder="1" applyAlignment="1" applyProtection="1">
      <alignment horizontal="right" wrapText="1" indent="1"/>
    </xf>
    <xf numFmtId="3" fontId="140" fillId="11" borderId="15" xfId="0" applyNumberFormat="1" applyFont="1" applyFill="1" applyBorder="1" applyAlignment="1" applyProtection="1">
      <alignment horizontal="right" indent="1"/>
    </xf>
    <xf numFmtId="3" fontId="140" fillId="11" borderId="31" xfId="0" applyNumberFormat="1" applyFont="1" applyFill="1" applyBorder="1" applyAlignment="1" applyProtection="1">
      <alignment horizontal="right" indent="1"/>
    </xf>
    <xf numFmtId="3" fontId="140" fillId="11" borderId="32" xfId="0" applyNumberFormat="1" applyFont="1" applyFill="1" applyBorder="1" applyAlignment="1" applyProtection="1">
      <alignment horizontal="right" indent="1"/>
    </xf>
    <xf numFmtId="3" fontId="140" fillId="11" borderId="30" xfId="0" applyNumberFormat="1" applyFont="1" applyFill="1" applyBorder="1" applyAlignment="1" applyProtection="1">
      <alignment horizontal="right" indent="1"/>
    </xf>
    <xf numFmtId="0" fontId="52" fillId="12" borderId="103" xfId="0" applyFont="1" applyFill="1" applyBorder="1" applyAlignment="1">
      <alignment horizontal="left" vertical="center" wrapText="1"/>
    </xf>
    <xf numFmtId="3" fontId="48" fillId="65" borderId="41" xfId="89" applyNumberFormat="1" applyFont="1" applyFill="1" applyBorder="1" applyAlignment="1" applyProtection="1">
      <alignment horizontal="right" vertical="center" wrapText="1" indent="1"/>
    </xf>
    <xf numFmtId="3" fontId="48" fillId="65" borderId="103" xfId="89" applyNumberFormat="1" applyFont="1" applyFill="1" applyBorder="1" applyAlignment="1" applyProtection="1">
      <alignment horizontal="right" vertical="center" wrapText="1" indent="1"/>
    </xf>
    <xf numFmtId="3" fontId="48" fillId="65" borderId="135" xfId="89" applyNumberFormat="1" applyFont="1" applyFill="1" applyBorder="1" applyAlignment="1" applyProtection="1">
      <alignment horizontal="right" vertical="center" wrapText="1" indent="1"/>
    </xf>
    <xf numFmtId="3" fontId="48" fillId="65" borderId="40" xfId="86" applyNumberFormat="1" applyFont="1" applyFill="1" applyBorder="1" applyAlignment="1" applyProtection="1">
      <alignment horizontal="right" vertical="center" wrapText="1" indent="1"/>
    </xf>
    <xf numFmtId="3" fontId="48" fillId="65" borderId="12" xfId="86" applyNumberFormat="1" applyFont="1" applyFill="1" applyBorder="1" applyAlignment="1" applyProtection="1">
      <alignment horizontal="right" vertical="center" wrapText="1" indent="1"/>
    </xf>
    <xf numFmtId="3" fontId="40" fillId="65" borderId="40" xfId="89" applyNumberFormat="1" applyFont="1" applyFill="1" applyBorder="1" applyAlignment="1">
      <alignment horizontal="right" vertical="center" wrapText="1" indent="1"/>
    </xf>
    <xf numFmtId="3" fontId="40" fillId="65" borderId="15" xfId="89" applyNumberFormat="1" applyFont="1" applyFill="1" applyBorder="1" applyAlignment="1">
      <alignment horizontal="right" vertical="center" wrapText="1" indent="1"/>
    </xf>
    <xf numFmtId="3" fontId="48" fillId="65" borderId="103" xfId="0" applyNumberFormat="1" applyFont="1" applyFill="1" applyBorder="1" applyAlignment="1">
      <alignment horizontal="right" vertical="center" indent="1"/>
    </xf>
    <xf numFmtId="3" fontId="48" fillId="65" borderId="103" xfId="0" applyNumberFormat="1" applyFont="1" applyFill="1" applyBorder="1" applyAlignment="1">
      <alignment horizontal="right" vertical="center" wrapText="1" indent="1"/>
    </xf>
    <xf numFmtId="3" fontId="48" fillId="65" borderId="13" xfId="0" applyNumberFormat="1" applyFont="1" applyFill="1" applyBorder="1" applyAlignment="1" applyProtection="1">
      <alignment horizontal="right" indent="1"/>
      <protection locked="0"/>
    </xf>
    <xf numFmtId="3" fontId="48" fillId="65" borderId="14" xfId="0" applyNumberFormat="1" applyFont="1" applyFill="1" applyBorder="1" applyAlignment="1" applyProtection="1">
      <alignment horizontal="right" indent="1"/>
      <protection locked="0"/>
    </xf>
    <xf numFmtId="3" fontId="48" fillId="65" borderId="27" xfId="0" applyNumberFormat="1" applyFont="1" applyFill="1" applyBorder="1" applyAlignment="1" applyProtection="1">
      <alignment horizontal="right" indent="1"/>
      <protection locked="0"/>
    </xf>
    <xf numFmtId="3" fontId="48" fillId="65" borderId="12" xfId="0" applyNumberFormat="1" applyFont="1" applyFill="1" applyBorder="1" applyAlignment="1" applyProtection="1">
      <alignment horizontal="right" indent="1"/>
      <protection locked="0"/>
    </xf>
    <xf numFmtId="3" fontId="48" fillId="65" borderId="29" xfId="0" applyNumberFormat="1" applyFont="1" applyFill="1" applyBorder="1" applyAlignment="1" applyProtection="1">
      <alignment horizontal="right" indent="1"/>
      <protection locked="0"/>
    </xf>
    <xf numFmtId="3" fontId="40" fillId="65" borderId="0" xfId="0" applyNumberFormat="1" applyFont="1" applyFill="1" applyBorder="1" applyAlignment="1" applyProtection="1">
      <alignment horizontal="right" indent="1"/>
    </xf>
    <xf numFmtId="3" fontId="40" fillId="65" borderId="23" xfId="0" applyNumberFormat="1" applyFont="1" applyFill="1" applyBorder="1" applyAlignment="1" applyProtection="1">
      <alignment horizontal="right" vertical="center" indent="1"/>
    </xf>
    <xf numFmtId="3" fontId="40" fillId="65" borderId="13" xfId="0" applyNumberFormat="1" applyFont="1" applyFill="1" applyBorder="1" applyAlignment="1" applyProtection="1">
      <alignment horizontal="right" vertical="center" indent="1"/>
    </xf>
    <xf numFmtId="3" fontId="40" fillId="65" borderId="24" xfId="0" applyNumberFormat="1" applyFont="1" applyFill="1" applyBorder="1" applyAlignment="1" applyProtection="1">
      <alignment horizontal="right" vertical="center" indent="1"/>
    </xf>
    <xf numFmtId="3" fontId="40" fillId="65" borderId="25" xfId="0" applyNumberFormat="1" applyFont="1" applyFill="1" applyBorder="1" applyAlignment="1" applyProtection="1">
      <alignment horizontal="right" vertical="center" indent="1"/>
    </xf>
    <xf numFmtId="3" fontId="40" fillId="65" borderId="23" xfId="0" applyNumberFormat="1" applyFont="1" applyFill="1" applyBorder="1" applyAlignment="1" applyProtection="1">
      <alignment horizontal="right" indent="1"/>
    </xf>
    <xf numFmtId="3" fontId="40" fillId="65" borderId="24" xfId="0" applyNumberFormat="1" applyFont="1" applyFill="1" applyBorder="1" applyAlignment="1" applyProtection="1">
      <alignment horizontal="right" indent="1"/>
    </xf>
    <xf numFmtId="3" fontId="40" fillId="65" borderId="25" xfId="0" applyNumberFormat="1" applyFont="1" applyFill="1" applyBorder="1" applyAlignment="1" applyProtection="1">
      <alignment horizontal="right" indent="1"/>
    </xf>
    <xf numFmtId="3" fontId="40" fillId="65" borderId="28" xfId="0" applyNumberFormat="1" applyFont="1" applyFill="1" applyBorder="1" applyAlignment="1" applyProtection="1">
      <alignment horizontal="right" vertical="center" indent="1"/>
    </xf>
    <xf numFmtId="3" fontId="40" fillId="65" borderId="12" xfId="0" applyNumberFormat="1" applyFont="1" applyFill="1" applyBorder="1" applyAlignment="1" applyProtection="1">
      <alignment horizontal="right" vertical="center" indent="1"/>
    </xf>
    <xf numFmtId="3" fontId="40" fillId="65" borderId="7" xfId="0" applyNumberFormat="1" applyFont="1" applyFill="1" applyBorder="1" applyAlignment="1" applyProtection="1">
      <alignment horizontal="right" vertical="center" indent="1"/>
    </xf>
    <xf numFmtId="3" fontId="40" fillId="65" borderId="2" xfId="0" applyNumberFormat="1" applyFont="1" applyFill="1" applyBorder="1" applyAlignment="1" applyProtection="1">
      <alignment horizontal="right" vertical="center" indent="1"/>
    </xf>
    <xf numFmtId="3" fontId="40" fillId="65" borderId="28" xfId="0" applyNumberFormat="1" applyFont="1" applyFill="1" applyBorder="1" applyAlignment="1" applyProtection="1">
      <alignment horizontal="right" indent="1"/>
    </xf>
    <xf numFmtId="3" fontId="40" fillId="65" borderId="7" xfId="0" applyNumberFormat="1" applyFont="1" applyFill="1" applyBorder="1" applyAlignment="1" applyProtection="1">
      <alignment horizontal="right" indent="1"/>
    </xf>
    <xf numFmtId="3" fontId="40" fillId="65" borderId="2" xfId="0" applyNumberFormat="1" applyFont="1" applyFill="1" applyBorder="1" applyAlignment="1" applyProtection="1">
      <alignment horizontal="right" indent="1"/>
    </xf>
    <xf numFmtId="3" fontId="40" fillId="65" borderId="38" xfId="0" applyNumberFormat="1" applyFont="1" applyFill="1" applyBorder="1" applyAlignment="1" applyProtection="1">
      <alignment horizontal="right" vertical="center" indent="1"/>
    </xf>
    <xf numFmtId="3" fontId="40" fillId="65" borderId="41" xfId="0" applyNumberFormat="1" applyFont="1" applyFill="1" applyBorder="1" applyAlignment="1" applyProtection="1">
      <alignment horizontal="right" vertical="center" indent="1"/>
    </xf>
    <xf numFmtId="3" fontId="40" fillId="65" borderId="8" xfId="0" applyNumberFormat="1" applyFont="1" applyFill="1" applyBorder="1" applyAlignment="1" applyProtection="1">
      <alignment horizontal="right" vertical="center" indent="1"/>
    </xf>
    <xf numFmtId="3" fontId="40" fillId="65" borderId="138" xfId="0" applyNumberFormat="1" applyFont="1" applyFill="1" applyBorder="1" applyAlignment="1" applyProtection="1">
      <alignment horizontal="right" vertical="center" indent="1"/>
    </xf>
    <xf numFmtId="3" fontId="40" fillId="65" borderId="38" xfId="0" applyNumberFormat="1" applyFont="1" applyFill="1" applyBorder="1" applyAlignment="1" applyProtection="1">
      <alignment horizontal="right" indent="1"/>
    </xf>
    <xf numFmtId="3" fontId="40" fillId="65" borderId="8" xfId="0" applyNumberFormat="1" applyFont="1" applyFill="1" applyBorder="1" applyAlignment="1" applyProtection="1">
      <alignment horizontal="right" indent="1"/>
    </xf>
    <xf numFmtId="3" fontId="40" fillId="65" borderId="138" xfId="0" applyNumberFormat="1" applyFont="1" applyFill="1" applyBorder="1" applyAlignment="1" applyProtection="1">
      <alignment horizontal="right" indent="1"/>
    </xf>
    <xf numFmtId="3" fontId="48" fillId="65" borderId="11" xfId="89" applyNumberFormat="1" applyFont="1" applyFill="1" applyBorder="1" applyAlignment="1">
      <alignment horizontal="right" vertical="center" wrapText="1" indent="1"/>
    </xf>
    <xf numFmtId="0" fontId="138" fillId="0" borderId="0" xfId="89" applyFont="1" applyAlignment="1" applyProtection="1">
      <alignment vertical="center"/>
    </xf>
    <xf numFmtId="0" fontId="0" fillId="11" borderId="0" xfId="0" applyFill="1" applyBorder="1" applyProtection="1"/>
    <xf numFmtId="0" fontId="34" fillId="11" borderId="0" xfId="0" applyFont="1" applyFill="1" applyBorder="1" applyProtection="1"/>
    <xf numFmtId="0" fontId="0" fillId="0" borderId="0" xfId="0" applyBorder="1" applyProtection="1"/>
    <xf numFmtId="0" fontId="34" fillId="0" borderId="0" xfId="0" applyFont="1" applyFill="1" applyBorder="1" applyProtection="1"/>
    <xf numFmtId="0" fontId="0" fillId="0" borderId="0" xfId="0" applyFill="1" applyBorder="1" applyProtection="1"/>
    <xf numFmtId="0" fontId="39" fillId="0" borderId="0" xfId="0" applyFont="1" applyAlignment="1">
      <alignment horizontal="left" vertical="top" wrapText="1"/>
    </xf>
    <xf numFmtId="0" fontId="39" fillId="0" borderId="0" xfId="0" applyFont="1" applyAlignment="1">
      <alignment horizontal="left" vertical="top"/>
    </xf>
    <xf numFmtId="0" fontId="138" fillId="0" borderId="0" xfId="89" applyFont="1" applyAlignment="1" applyProtection="1">
      <alignment horizontal="left" vertical="top"/>
    </xf>
    <xf numFmtId="0" fontId="39" fillId="0" borderId="0" xfId="0" applyFont="1" applyAlignment="1">
      <alignment vertical="top"/>
    </xf>
    <xf numFmtId="0" fontId="32" fillId="0" borderId="0" xfId="2301" applyFont="1"/>
    <xf numFmtId="0" fontId="32" fillId="0" borderId="0" xfId="2301" applyFont="1" applyAlignment="1">
      <alignment horizontal="center"/>
    </xf>
    <xf numFmtId="0" fontId="48" fillId="0" borderId="0" xfId="2301" applyFont="1"/>
    <xf numFmtId="0" fontId="52" fillId="12" borderId="105" xfId="86" applyFont="1" applyFill="1" applyBorder="1" applyAlignment="1" applyProtection="1">
      <alignment horizontal="left" vertical="center" wrapText="1" indent="1"/>
    </xf>
    <xf numFmtId="0" fontId="52" fillId="12" borderId="137" xfId="86" applyFont="1" applyFill="1" applyBorder="1" applyAlignment="1" applyProtection="1">
      <alignment horizontal="left" vertical="center" wrapText="1" indent="1"/>
    </xf>
    <xf numFmtId="0" fontId="41" fillId="0" borderId="0" xfId="89" applyFont="1" applyAlignment="1" applyProtection="1">
      <alignment horizontal="left" vertical="center" indent="1"/>
    </xf>
    <xf numFmtId="0" fontId="41" fillId="0" borderId="0" xfId="89" applyFont="1" applyAlignment="1">
      <alignment horizontal="left" vertical="center" indent="1"/>
    </xf>
    <xf numFmtId="0" fontId="41" fillId="0" borderId="181" xfId="89" applyFont="1" applyBorder="1" applyAlignment="1" applyProtection="1">
      <alignment horizontal="left" vertical="center" wrapText="1" indent="1"/>
    </xf>
    <xf numFmtId="0" fontId="41" fillId="0" borderId="182" xfId="89" applyFont="1" applyBorder="1" applyAlignment="1" applyProtection="1">
      <alignment horizontal="left" vertical="center" indent="1"/>
    </xf>
    <xf numFmtId="3" fontId="40" fillId="11" borderId="103" xfId="89" applyNumberFormat="1" applyFont="1" applyFill="1" applyBorder="1" applyAlignment="1">
      <alignment horizontal="left" vertical="center" wrapText="1" indent="1"/>
    </xf>
    <xf numFmtId="0" fontId="41" fillId="0" borderId="181" xfId="89" quotePrefix="1" applyFont="1" applyBorder="1" applyAlignment="1" applyProtection="1">
      <alignment horizontal="left" vertical="center" indent="1"/>
    </xf>
    <xf numFmtId="0" fontId="52" fillId="11" borderId="0" xfId="2281" applyFont="1" applyFill="1" applyProtection="1"/>
    <xf numFmtId="0" fontId="126" fillId="11" borderId="0" xfId="89" applyFont="1" applyFill="1" applyAlignment="1">
      <alignment horizontal="center" vertical="center" wrapText="1"/>
    </xf>
    <xf numFmtId="0" fontId="126" fillId="11" borderId="0" xfId="89" applyFont="1" applyFill="1" applyAlignment="1">
      <alignment vertical="center"/>
    </xf>
    <xf numFmtId="0" fontId="139" fillId="11" borderId="0" xfId="89" applyFont="1" applyFill="1" applyAlignment="1">
      <alignment vertical="center"/>
    </xf>
    <xf numFmtId="0" fontId="126" fillId="11" borderId="0" xfId="89" applyFont="1" applyFill="1" applyAlignment="1">
      <alignment horizontal="center" vertical="center"/>
    </xf>
    <xf numFmtId="0" fontId="91" fillId="11" borderId="0" xfId="2301" applyFont="1" applyFill="1"/>
    <xf numFmtId="0" fontId="91" fillId="11" borderId="0" xfId="2301" applyFont="1" applyFill="1" applyAlignment="1">
      <alignment horizontal="center"/>
    </xf>
    <xf numFmtId="0" fontId="52" fillId="11" borderId="0" xfId="0" applyFont="1" applyFill="1" applyBorder="1" applyAlignment="1" applyProtection="1"/>
    <xf numFmtId="0" fontId="52" fillId="11" borderId="0" xfId="2298" applyFont="1" applyFill="1" applyProtection="1"/>
    <xf numFmtId="0" fontId="52" fillId="11" borderId="0" xfId="839" applyFont="1" applyFill="1" applyProtection="1"/>
    <xf numFmtId="0" fontId="41" fillId="0" borderId="182" xfId="89" quotePrefix="1" applyFont="1" applyBorder="1" applyAlignment="1" applyProtection="1">
      <alignment horizontal="left" vertical="center" indent="1"/>
    </xf>
    <xf numFmtId="168" fontId="40" fillId="11" borderId="103" xfId="89" applyNumberFormat="1" applyFont="1" applyFill="1" applyBorder="1" applyAlignment="1">
      <alignment horizontal="left" vertical="center" wrapText="1" indent="1"/>
    </xf>
    <xf numFmtId="0" fontId="147" fillId="0" borderId="42" xfId="89" quotePrefix="1" applyFont="1" applyBorder="1" applyAlignment="1" applyProtection="1">
      <alignment horizontal="left" vertical="center" wrapText="1" indent="1"/>
    </xf>
    <xf numFmtId="3" fontId="40" fillId="11" borderId="103" xfId="89" applyNumberFormat="1" applyFont="1" applyFill="1" applyBorder="1" applyAlignment="1">
      <alignment horizontal="right" vertical="center" wrapText="1" indent="1"/>
    </xf>
    <xf numFmtId="3" fontId="40" fillId="11" borderId="42" xfId="89" applyNumberFormat="1" applyFont="1" applyFill="1" applyBorder="1" applyAlignment="1">
      <alignment horizontal="right" vertical="center" wrapText="1" indent="1"/>
    </xf>
    <xf numFmtId="0" fontId="147" fillId="11" borderId="42" xfId="89" quotePrefix="1" applyFont="1" applyFill="1" applyBorder="1" applyAlignment="1" applyProtection="1">
      <alignment horizontal="left" vertical="center" wrapText="1" indent="1"/>
    </xf>
    <xf numFmtId="0" fontId="47" fillId="12" borderId="26" xfId="89" applyFont="1" applyFill="1" applyBorder="1" applyAlignment="1" applyProtection="1">
      <alignment horizontal="center" vertical="center" wrapText="1"/>
    </xf>
    <xf numFmtId="0" fontId="52" fillId="13" borderId="40" xfId="0" applyFont="1" applyFill="1" applyBorder="1" applyAlignment="1">
      <alignment vertical="center" wrapText="1"/>
    </xf>
    <xf numFmtId="0" fontId="52" fillId="13" borderId="103" xfId="0" applyFont="1" applyFill="1" applyBorder="1" applyAlignment="1">
      <alignment horizontal="left" vertical="center" wrapText="1" indent="1"/>
    </xf>
    <xf numFmtId="0" fontId="52" fillId="13" borderId="103" xfId="0" applyFont="1" applyFill="1" applyBorder="1" applyAlignment="1">
      <alignment vertical="center" wrapText="1"/>
    </xf>
    <xf numFmtId="0" fontId="52" fillId="13" borderId="103" xfId="0" applyFont="1" applyFill="1" applyBorder="1" applyAlignment="1">
      <alignment horizontal="justify" vertical="center" wrapText="1"/>
    </xf>
    <xf numFmtId="0" fontId="52" fillId="13" borderId="42" xfId="0" applyFont="1" applyFill="1" applyBorder="1" applyAlignment="1">
      <alignment vertical="center" wrapText="1"/>
    </xf>
    <xf numFmtId="0" fontId="93" fillId="0" borderId="0" xfId="0" applyFont="1" applyAlignment="1">
      <alignment horizontal="center" vertical="center"/>
    </xf>
    <xf numFmtId="0" fontId="53" fillId="11" borderId="0" xfId="0" applyFont="1" applyFill="1" applyAlignment="1" applyProtection="1">
      <alignment horizontal="center" vertical="center"/>
    </xf>
    <xf numFmtId="0" fontId="132" fillId="0" borderId="0" xfId="89" applyFont="1" applyBorder="1" applyAlignment="1">
      <alignment horizontal="center" vertical="center"/>
    </xf>
    <xf numFmtId="0" fontId="95" fillId="0" borderId="0" xfId="67" applyFont="1" applyAlignment="1" applyProtection="1">
      <alignment horizontal="center" vertical="center" wrapText="1"/>
    </xf>
    <xf numFmtId="0" fontId="126" fillId="11" borderId="0" xfId="89" applyFont="1" applyFill="1" applyAlignment="1" applyProtection="1">
      <alignment horizontal="center" vertical="center"/>
    </xf>
    <xf numFmtId="0" fontId="126" fillId="11" borderId="0" xfId="89" applyFont="1" applyFill="1" applyAlignment="1" applyProtection="1">
      <alignment vertical="center"/>
    </xf>
    <xf numFmtId="0" fontId="0" fillId="11" borderId="0" xfId="0" applyFont="1" applyFill="1"/>
    <xf numFmtId="0" fontId="91" fillId="11" borderId="0" xfId="0" applyFont="1" applyFill="1"/>
    <xf numFmtId="0" fontId="127" fillId="11" borderId="0" xfId="2281" applyFont="1" applyFill="1" applyAlignment="1" applyProtection="1"/>
    <xf numFmtId="0" fontId="126" fillId="11" borderId="0" xfId="89" applyFont="1" applyFill="1" applyAlignment="1" applyProtection="1">
      <alignment horizontal="left" vertical="center" indent="1"/>
    </xf>
    <xf numFmtId="0" fontId="52" fillId="12" borderId="103" xfId="0" applyFont="1" applyFill="1" applyBorder="1" applyAlignment="1">
      <alignment horizontal="left" vertical="center" wrapText="1" indent="2"/>
    </xf>
    <xf numFmtId="0" fontId="91" fillId="11" borderId="0" xfId="0" applyFont="1" applyFill="1" applyAlignment="1">
      <alignment horizontal="center"/>
    </xf>
    <xf numFmtId="3" fontId="48" fillId="65" borderId="15" xfId="0" applyNumberFormat="1" applyFont="1" applyFill="1" applyBorder="1" applyAlignment="1" applyProtection="1">
      <alignment horizontal="right" indent="1"/>
      <protection locked="0"/>
    </xf>
    <xf numFmtId="0" fontId="91" fillId="0" borderId="0" xfId="2301" applyFont="1"/>
    <xf numFmtId="0" fontId="47" fillId="0" borderId="14" xfId="68" applyFont="1" applyFill="1" applyBorder="1" applyAlignment="1" applyProtection="1">
      <alignment vertical="center" wrapText="1"/>
    </xf>
    <xf numFmtId="0" fontId="47" fillId="0" borderId="14" xfId="68" applyFont="1" applyFill="1" applyBorder="1" applyAlignment="1" applyProtection="1">
      <alignment horizontal="left" vertical="top" wrapText="1"/>
    </xf>
    <xf numFmtId="10" fontId="40" fillId="11" borderId="103" xfId="89" applyNumberFormat="1" applyFont="1" applyFill="1" applyBorder="1" applyAlignment="1">
      <alignment horizontal="right" vertical="center" wrapText="1" indent="1"/>
    </xf>
    <xf numFmtId="10" fontId="40" fillId="11" borderId="42" xfId="89" applyNumberFormat="1" applyFont="1" applyFill="1" applyBorder="1" applyAlignment="1">
      <alignment horizontal="right" vertical="center" wrapText="1" indent="1"/>
    </xf>
    <xf numFmtId="3" fontId="149" fillId="0" borderId="182" xfId="0" applyNumberFormat="1" applyFont="1" applyBorder="1" applyAlignment="1">
      <alignment horizontal="right" vertical="center" wrapText="1" indent="1"/>
    </xf>
    <xf numFmtId="0" fontId="52" fillId="13" borderId="72" xfId="68" applyFont="1" applyFill="1" applyBorder="1" applyAlignment="1">
      <alignment horizontal="center" vertical="center" wrapText="1"/>
    </xf>
    <xf numFmtId="0" fontId="52" fillId="13" borderId="136" xfId="68" applyFont="1" applyFill="1" applyBorder="1" applyAlignment="1">
      <alignment horizontal="center" vertical="center" wrapText="1"/>
    </xf>
    <xf numFmtId="0" fontId="52" fillId="13" borderId="119" xfId="68" applyFont="1" applyFill="1" applyBorder="1" applyAlignment="1">
      <alignment horizontal="center" vertical="center" wrapText="1"/>
    </xf>
    <xf numFmtId="0" fontId="52" fillId="13" borderId="157" xfId="2301" applyFont="1" applyFill="1" applyBorder="1" applyAlignment="1" applyProtection="1">
      <alignment horizontal="left" vertical="center" wrapText="1" indent="1"/>
    </xf>
    <xf numFmtId="0" fontId="52" fillId="13" borderId="166" xfId="2301" applyFont="1" applyFill="1" applyBorder="1" applyAlignment="1" applyProtection="1">
      <alignment horizontal="left" vertical="center" wrapText="1" indent="1"/>
    </xf>
    <xf numFmtId="0" fontId="52" fillId="13" borderId="175" xfId="2301" applyFont="1" applyFill="1" applyBorder="1" applyAlignment="1" applyProtection="1">
      <alignment horizontal="left" vertical="center" wrapText="1" indent="1"/>
    </xf>
    <xf numFmtId="0" fontId="48" fillId="0" borderId="0" xfId="2301" applyFont="1" applyAlignment="1">
      <alignment horizontal="right" indent="1"/>
    </xf>
    <xf numFmtId="0" fontId="39" fillId="11" borderId="0" xfId="0" quotePrefix="1" applyFont="1" applyFill="1" applyBorder="1" applyAlignment="1" applyProtection="1">
      <alignment vertical="top"/>
    </xf>
    <xf numFmtId="0" fontId="143" fillId="36" borderId="0" xfId="60" applyFont="1" applyFill="1" applyBorder="1" applyAlignment="1" applyProtection="1">
      <alignment horizontal="left"/>
    </xf>
    <xf numFmtId="0" fontId="40" fillId="36" borderId="0" xfId="0" applyFont="1" applyFill="1" applyBorder="1" applyAlignment="1" applyProtection="1"/>
    <xf numFmtId="3" fontId="40" fillId="11" borderId="0" xfId="0" applyNumberFormat="1" applyFont="1" applyFill="1" applyBorder="1" applyAlignment="1" applyProtection="1">
      <alignment vertical="top"/>
    </xf>
    <xf numFmtId="0" fontId="41" fillId="11" borderId="0" xfId="60" applyFont="1" applyFill="1" applyBorder="1" applyAlignment="1" applyProtection="1">
      <alignment vertical="top"/>
    </xf>
    <xf numFmtId="0" fontId="41" fillId="11" borderId="0" xfId="60" applyFont="1" applyFill="1" applyBorder="1" applyAlignment="1" applyProtection="1">
      <alignment vertical="center"/>
    </xf>
    <xf numFmtId="0" fontId="41" fillId="11" borderId="0" xfId="60" applyFont="1" applyFill="1" applyBorder="1" applyAlignment="1" applyProtection="1">
      <alignment horizontal="left" vertical="center"/>
    </xf>
    <xf numFmtId="3" fontId="40" fillId="11" borderId="0" xfId="0" applyNumberFormat="1" applyFont="1" applyFill="1" applyBorder="1" applyAlignment="1" applyProtection="1">
      <alignment horizontal="center" vertical="center"/>
    </xf>
    <xf numFmtId="3" fontId="39" fillId="11" borderId="0" xfId="67" applyNumberFormat="1" applyFont="1" applyFill="1" applyBorder="1" applyAlignment="1" applyProtection="1">
      <alignment vertical="center"/>
    </xf>
    <xf numFmtId="0" fontId="41" fillId="11" borderId="0" xfId="72" quotePrefix="1" applyFont="1" applyFill="1" applyBorder="1" applyAlignment="1" applyProtection="1"/>
    <xf numFmtId="0" fontId="0" fillId="0" borderId="0" xfId="2301" applyFont="1" applyAlignment="1">
      <alignment vertical="center"/>
    </xf>
    <xf numFmtId="0" fontId="32" fillId="0" borderId="0" xfId="2301" applyFont="1" applyAlignment="1">
      <alignment vertical="center"/>
    </xf>
    <xf numFmtId="3" fontId="32" fillId="0" borderId="0" xfId="2301" applyNumberFormat="1" applyFont="1"/>
    <xf numFmtId="0" fontId="0" fillId="0" borderId="0" xfId="0" applyFont="1" applyFill="1"/>
    <xf numFmtId="0" fontId="39" fillId="0" borderId="21" xfId="509" applyFont="1" applyFill="1" applyBorder="1" applyAlignment="1" applyProtection="1">
      <alignment horizontal="left" vertical="center"/>
    </xf>
    <xf numFmtId="0" fontId="40" fillId="0" borderId="117" xfId="0" applyFont="1" applyBorder="1" applyAlignment="1">
      <alignment horizontal="left" vertical="top" wrapText="1" indent="1"/>
    </xf>
    <xf numFmtId="0" fontId="40" fillId="0" borderId="181" xfId="0" applyFont="1" applyBorder="1" applyAlignment="1">
      <alignment horizontal="left" vertical="top" wrapText="1" indent="1"/>
    </xf>
    <xf numFmtId="0" fontId="40" fillId="0" borderId="182" xfId="0" applyFont="1" applyBorder="1" applyAlignment="1">
      <alignment horizontal="left" vertical="top" wrapText="1" indent="1"/>
    </xf>
    <xf numFmtId="0" fontId="127" fillId="11" borderId="0" xfId="2302" applyFont="1" applyFill="1" applyAlignment="1" applyProtection="1"/>
    <xf numFmtId="0" fontId="52" fillId="11" borderId="0" xfId="2302" applyFont="1" applyFill="1" applyProtection="1"/>
    <xf numFmtId="0" fontId="86" fillId="0" borderId="0" xfId="2302" applyFont="1" applyFill="1" applyAlignment="1" applyProtection="1"/>
    <xf numFmtId="0" fontId="93" fillId="11" borderId="0" xfId="2302" applyFont="1" applyFill="1" applyAlignment="1" applyProtection="1">
      <alignment vertical="center" wrapText="1"/>
    </xf>
    <xf numFmtId="0" fontId="89" fillId="0" borderId="0" xfId="2302" applyFont="1" applyFill="1" applyProtection="1"/>
    <xf numFmtId="0" fontId="95" fillId="0" borderId="0" xfId="68" applyFont="1" applyAlignment="1" applyProtection="1">
      <alignment vertical="center" wrapText="1"/>
    </xf>
    <xf numFmtId="0" fontId="134" fillId="0" borderId="0" xfId="68" applyFont="1" applyAlignment="1" applyProtection="1">
      <alignment vertical="center" wrapText="1"/>
    </xf>
    <xf numFmtId="0" fontId="95" fillId="0" borderId="0" xfId="68" applyFont="1" applyAlignment="1" applyProtection="1">
      <alignment horizontal="center" vertical="center" wrapText="1"/>
    </xf>
    <xf numFmtId="0" fontId="85" fillId="0" borderId="0" xfId="2302" applyFont="1" applyFill="1" applyAlignment="1" applyProtection="1">
      <alignment horizontal="center"/>
    </xf>
    <xf numFmtId="0" fontId="86" fillId="0" borderId="0" xfId="2302" applyFont="1" applyFill="1" applyAlignment="1" applyProtection="1">
      <alignment horizontal="left" wrapText="1"/>
    </xf>
    <xf numFmtId="0" fontId="130" fillId="0" borderId="0" xfId="2302" applyFont="1" applyFill="1" applyAlignment="1" applyProtection="1">
      <alignment horizontal="center"/>
    </xf>
    <xf numFmtId="0" fontId="52" fillId="13" borderId="16" xfId="2302" applyFont="1" applyFill="1" applyBorder="1" applyAlignment="1" applyProtection="1">
      <alignment horizontal="center" vertical="center"/>
    </xf>
    <xf numFmtId="0" fontId="52" fillId="13" borderId="114" xfId="2302" applyFont="1" applyFill="1" applyBorder="1" applyAlignment="1" applyProtection="1">
      <alignment horizontal="center" vertical="center" wrapText="1"/>
    </xf>
    <xf numFmtId="0" fontId="47" fillId="13" borderId="17" xfId="68" applyFont="1" applyFill="1" applyBorder="1" applyAlignment="1" applyProtection="1">
      <alignment vertical="center"/>
    </xf>
    <xf numFmtId="0" fontId="47" fillId="13" borderId="14" xfId="2302" applyFont="1" applyFill="1" applyBorder="1" applyAlignment="1" applyProtection="1">
      <alignment horizontal="left" vertical="center"/>
    </xf>
    <xf numFmtId="0" fontId="47" fillId="13" borderId="14" xfId="68" applyFont="1" applyFill="1" applyBorder="1" applyAlignment="1" applyProtection="1">
      <alignment horizontal="left" vertical="center"/>
    </xf>
    <xf numFmtId="0" fontId="52" fillId="13" borderId="14" xfId="68" applyFont="1" applyFill="1" applyBorder="1" applyAlignment="1" applyProtection="1">
      <alignment horizontal="left" vertical="center" indent="2"/>
    </xf>
    <xf numFmtId="0" fontId="47" fillId="13" borderId="14" xfId="68" applyFont="1" applyFill="1" applyBorder="1" applyAlignment="1" applyProtection="1">
      <alignment horizontal="left" vertical="center" indent="2"/>
    </xf>
    <xf numFmtId="0" fontId="52" fillId="13" borderId="14" xfId="68" applyFont="1" applyFill="1" applyBorder="1" applyAlignment="1" applyProtection="1">
      <alignment horizontal="left" vertical="center" indent="4"/>
    </xf>
    <xf numFmtId="0" fontId="52" fillId="13" borderId="14" xfId="68" applyFont="1" applyFill="1" applyBorder="1" applyAlignment="1" applyProtection="1">
      <alignment horizontal="left" vertical="center" wrapText="1" indent="4"/>
    </xf>
    <xf numFmtId="0" fontId="47" fillId="13" borderId="46" xfId="68" applyFont="1" applyFill="1" applyBorder="1" applyAlignment="1" applyProtection="1">
      <alignment horizontal="left" vertical="center"/>
    </xf>
    <xf numFmtId="0" fontId="47" fillId="13" borderId="16" xfId="68" applyFont="1" applyFill="1" applyBorder="1" applyAlignment="1" applyProtection="1">
      <alignment horizontal="left" vertical="center"/>
    </xf>
    <xf numFmtId="0" fontId="89" fillId="0" borderId="0" xfId="2302" applyFont="1" applyFill="1" applyAlignment="1" applyProtection="1">
      <alignment vertical="center"/>
    </xf>
    <xf numFmtId="0" fontId="39" fillId="0" borderId="0" xfId="0" applyFont="1" applyAlignment="1" applyProtection="1">
      <alignment vertical="center"/>
    </xf>
    <xf numFmtId="0" fontId="89" fillId="11" borderId="0" xfId="2302" applyFont="1" applyFill="1" applyBorder="1" applyProtection="1"/>
    <xf numFmtId="0" fontId="127" fillId="0" borderId="0" xfId="2302" applyFont="1" applyFill="1" applyAlignment="1" applyProtection="1">
      <alignment horizontal="left" wrapText="1"/>
    </xf>
    <xf numFmtId="0" fontId="89" fillId="0" borderId="0" xfId="2302" applyFont="1" applyFill="1" applyBorder="1" applyProtection="1"/>
    <xf numFmtId="0" fontId="89" fillId="11" borderId="0" xfId="2302" applyFont="1" applyFill="1" applyBorder="1" applyAlignment="1" applyProtection="1">
      <alignment vertical="center"/>
    </xf>
    <xf numFmtId="0" fontId="39" fillId="11" borderId="0" xfId="0" quotePrefix="1" applyFont="1" applyFill="1" applyBorder="1" applyAlignment="1" applyProtection="1"/>
    <xf numFmtId="0" fontId="89" fillId="0" borderId="0" xfId="2302" applyFont="1" applyFill="1" applyAlignment="1" applyProtection="1"/>
    <xf numFmtId="0" fontId="89" fillId="11" borderId="0" xfId="2302" applyFont="1" applyFill="1" applyBorder="1" applyAlignment="1" applyProtection="1"/>
    <xf numFmtId="3" fontId="40" fillId="11" borderId="0" xfId="67" applyNumberFormat="1" applyFont="1" applyFill="1" applyBorder="1" applyAlignment="1" applyProtection="1">
      <alignment horizontal="left" vertical="center"/>
    </xf>
    <xf numFmtId="3" fontId="40" fillId="0" borderId="0" xfId="67" applyNumberFormat="1" applyFont="1" applyFill="1" applyBorder="1" applyAlignment="1" applyProtection="1">
      <alignment horizontal="left" vertical="center"/>
    </xf>
    <xf numFmtId="0" fontId="47" fillId="11" borderId="0" xfId="2281" applyFont="1" applyFill="1" applyBorder="1" applyAlignment="1" applyProtection="1">
      <alignment horizontal="center" vertical="center" wrapText="1"/>
    </xf>
    <xf numFmtId="0" fontId="47" fillId="11" borderId="0" xfId="2281" applyFont="1" applyFill="1" applyBorder="1" applyAlignment="1" applyProtection="1">
      <alignment horizontal="center" vertical="center" wrapText="1"/>
    </xf>
    <xf numFmtId="0" fontId="47" fillId="11" borderId="0" xfId="2282" applyFont="1" applyFill="1" applyBorder="1" applyAlignment="1">
      <alignment horizontal="center" vertical="center" wrapText="1"/>
    </xf>
    <xf numFmtId="0" fontId="52" fillId="11" borderId="0" xfId="2281" applyFont="1" applyFill="1" applyAlignment="1" applyProtection="1">
      <alignment vertical="center"/>
    </xf>
    <xf numFmtId="0" fontId="89" fillId="0" borderId="0" xfId="2281" applyFont="1" applyFill="1" applyAlignment="1" applyProtection="1">
      <alignment vertical="center"/>
    </xf>
    <xf numFmtId="0" fontId="89" fillId="11" borderId="0" xfId="2281" applyFont="1" applyFill="1" applyBorder="1" applyAlignment="1" applyProtection="1">
      <alignment vertical="center"/>
    </xf>
    <xf numFmtId="3" fontId="89" fillId="11" borderId="0" xfId="493" applyNumberFormat="1" applyFont="1" applyFill="1" applyBorder="1" applyAlignment="1" applyProtection="1">
      <alignment horizontal="right" vertical="center"/>
    </xf>
    <xf numFmtId="3" fontId="89" fillId="11" borderId="0" xfId="2281" applyNumberFormat="1" applyFont="1" applyFill="1" applyBorder="1" applyAlignment="1" applyProtection="1">
      <alignment horizontal="right" vertical="center"/>
    </xf>
    <xf numFmtId="3" fontId="124" fillId="11" borderId="0" xfId="2281" applyNumberFormat="1" applyFont="1" applyFill="1" applyBorder="1" applyAlignment="1" applyProtection="1">
      <alignment horizontal="right" vertical="center"/>
    </xf>
    <xf numFmtId="0" fontId="89" fillId="0" borderId="0" xfId="2281" applyFont="1" applyFill="1" applyAlignment="1" applyProtection="1">
      <alignment vertical="center"/>
      <protection locked="0"/>
    </xf>
    <xf numFmtId="0" fontId="39" fillId="0" borderId="0" xfId="0" applyFont="1" applyAlignment="1">
      <alignment vertical="center"/>
    </xf>
    <xf numFmtId="0" fontId="89" fillId="11" borderId="0" xfId="493" applyFont="1" applyFill="1" applyBorder="1" applyAlignment="1" applyProtection="1">
      <alignment horizontal="right" vertical="center"/>
    </xf>
    <xf numFmtId="0" fontId="89" fillId="11" borderId="0" xfId="2281" applyFont="1" applyFill="1" applyBorder="1" applyAlignment="1" applyProtection="1">
      <alignment horizontal="right" vertical="center"/>
    </xf>
    <xf numFmtId="3" fontId="124" fillId="11" borderId="0" xfId="493" applyNumberFormat="1" applyFont="1" applyFill="1" applyBorder="1" applyAlignment="1" applyProtection="1">
      <alignment vertical="center"/>
    </xf>
    <xf numFmtId="0" fontId="124" fillId="11" borderId="0" xfId="493" applyFont="1" applyFill="1" applyBorder="1" applyAlignment="1" applyProtection="1">
      <alignment vertical="center"/>
    </xf>
    <xf numFmtId="3" fontId="124" fillId="11" borderId="0" xfId="2281" applyNumberFormat="1" applyFont="1" applyFill="1" applyBorder="1" applyAlignment="1" applyProtection="1">
      <alignment vertical="center"/>
    </xf>
    <xf numFmtId="0" fontId="89" fillId="11" borderId="0" xfId="2281" applyFont="1" applyFill="1" applyBorder="1" applyAlignment="1" applyProtection="1">
      <alignment vertical="center"/>
      <protection locked="0"/>
    </xf>
    <xf numFmtId="0" fontId="39" fillId="11" borderId="0" xfId="0" applyFont="1" applyFill="1" applyBorder="1" applyAlignment="1">
      <alignment vertical="center"/>
    </xf>
    <xf numFmtId="0" fontId="40" fillId="11" borderId="0" xfId="0" applyFont="1" applyFill="1" applyBorder="1" applyAlignment="1" applyProtection="1">
      <alignment vertical="center"/>
    </xf>
    <xf numFmtId="0" fontId="40" fillId="11" borderId="0" xfId="0" applyFont="1" applyFill="1" applyAlignment="1" applyProtection="1">
      <alignment vertical="center"/>
    </xf>
    <xf numFmtId="3" fontId="40" fillId="11" borderId="0" xfId="0" applyNumberFormat="1" applyFont="1" applyFill="1" applyBorder="1" applyAlignment="1" applyProtection="1">
      <alignment horizontal="left" vertical="top"/>
    </xf>
    <xf numFmtId="0" fontId="155" fillId="13" borderId="11" xfId="2301" applyFont="1" applyFill="1" applyBorder="1" applyAlignment="1">
      <alignment horizontal="center" vertical="center" wrapText="1"/>
    </xf>
    <xf numFmtId="0" fontId="39" fillId="11" borderId="165" xfId="2301" applyFont="1" applyFill="1" applyBorder="1" applyAlignment="1">
      <alignment horizontal="left" vertical="center" indent="1"/>
    </xf>
    <xf numFmtId="0" fontId="39" fillId="11" borderId="166" xfId="2301" applyFont="1" applyFill="1" applyBorder="1" applyAlignment="1">
      <alignment horizontal="left" vertical="center" indent="1"/>
    </xf>
    <xf numFmtId="0" fontId="156" fillId="13" borderId="75" xfId="2301" applyFont="1" applyFill="1" applyBorder="1" applyAlignment="1" applyProtection="1">
      <alignment horizontal="center" vertical="center" wrapText="1"/>
    </xf>
    <xf numFmtId="0" fontId="156" fillId="13" borderId="117" xfId="2301" applyFont="1" applyFill="1" applyBorder="1" applyAlignment="1" applyProtection="1">
      <alignment vertical="center" wrapText="1"/>
    </xf>
    <xf numFmtId="0" fontId="39" fillId="11" borderId="165" xfId="2301" applyFont="1" applyFill="1" applyBorder="1" applyAlignment="1">
      <alignment vertical="center"/>
    </xf>
    <xf numFmtId="0" fontId="156" fillId="13" borderId="187" xfId="2301" applyFont="1" applyFill="1" applyBorder="1" applyAlignment="1" applyProtection="1">
      <alignment horizontal="left" vertical="center" wrapText="1" indent="1"/>
    </xf>
    <xf numFmtId="0" fontId="156" fillId="13" borderId="41" xfId="2301" applyFont="1" applyFill="1" applyBorder="1" applyAlignment="1" applyProtection="1">
      <alignment horizontal="left" vertical="center" wrapText="1" indent="1"/>
    </xf>
    <xf numFmtId="0" fontId="156" fillId="13" borderId="165" xfId="2301" applyFont="1" applyFill="1" applyBorder="1" applyAlignment="1" applyProtection="1">
      <alignment horizontal="left" vertical="center" wrapText="1" indent="1"/>
    </xf>
    <xf numFmtId="0" fontId="156" fillId="13" borderId="165" xfId="2301" applyFont="1" applyFill="1" applyBorder="1" applyAlignment="1" applyProtection="1">
      <alignment horizontal="left" vertical="center" wrapText="1" indent="3"/>
    </xf>
    <xf numFmtId="0" fontId="156" fillId="13" borderId="166" xfId="2301" applyFont="1" applyFill="1" applyBorder="1" applyAlignment="1" applyProtection="1">
      <alignment horizontal="left" vertical="center" wrapText="1" indent="1"/>
    </xf>
    <xf numFmtId="0" fontId="39" fillId="11" borderId="15" xfId="2301" applyFont="1" applyFill="1" applyBorder="1" applyAlignment="1">
      <alignment vertical="center"/>
    </xf>
    <xf numFmtId="0" fontId="32" fillId="11" borderId="0" xfId="2301" applyFont="1" applyFill="1"/>
    <xf numFmtId="0" fontId="53" fillId="11" borderId="0" xfId="68" applyFont="1" applyFill="1" applyAlignment="1" applyProtection="1">
      <alignment vertical="center"/>
    </xf>
    <xf numFmtId="0" fontId="133" fillId="11" borderId="0" xfId="2301" applyFont="1" applyFill="1" applyAlignment="1">
      <alignment vertical="center"/>
    </xf>
    <xf numFmtId="0" fontId="48" fillId="11" borderId="0" xfId="2301" applyFont="1" applyFill="1" applyAlignment="1">
      <alignment horizontal="center"/>
    </xf>
    <xf numFmtId="0" fontId="48" fillId="11" borderId="0" xfId="2301" applyFont="1" applyFill="1"/>
    <xf numFmtId="0" fontId="32" fillId="11" borderId="0" xfId="2301" applyFont="1" applyFill="1" applyBorder="1"/>
    <xf numFmtId="0" fontId="32" fillId="11" borderId="0" xfId="2301" applyFont="1" applyFill="1" applyAlignment="1">
      <alignment horizontal="center"/>
    </xf>
    <xf numFmtId="0" fontId="0" fillId="11" borderId="0" xfId="2301" applyFont="1" applyFill="1"/>
    <xf numFmtId="0" fontId="148" fillId="0" borderId="0" xfId="0" applyFont="1" applyAlignment="1" applyProtection="1">
      <alignment horizontal="center" vertical="center"/>
    </xf>
    <xf numFmtId="3" fontId="48" fillId="66" borderId="139" xfId="2301" applyNumberFormat="1" applyFont="1" applyFill="1" applyBorder="1" applyAlignment="1">
      <alignment horizontal="left" vertical="center" indent="1"/>
    </xf>
    <xf numFmtId="3" fontId="48" fillId="66" borderId="140" xfId="2301" applyNumberFormat="1" applyFont="1" applyFill="1" applyBorder="1" applyAlignment="1">
      <alignment horizontal="left" vertical="center" indent="1"/>
    </xf>
    <xf numFmtId="3" fontId="48" fillId="66" borderId="141" xfId="2301" applyNumberFormat="1" applyFont="1" applyFill="1" applyBorder="1" applyAlignment="1">
      <alignment horizontal="left" vertical="center" indent="1"/>
    </xf>
    <xf numFmtId="3" fontId="48" fillId="65" borderId="143" xfId="2301" applyNumberFormat="1" applyFont="1" applyFill="1" applyBorder="1" applyAlignment="1">
      <alignment horizontal="left" vertical="center" indent="1"/>
    </xf>
    <xf numFmtId="3" fontId="48" fillId="65" borderId="144" xfId="2301" applyNumberFormat="1" applyFont="1" applyFill="1" applyBorder="1" applyAlignment="1">
      <alignment horizontal="left" vertical="center" indent="1"/>
    </xf>
    <xf numFmtId="3" fontId="48" fillId="65" borderId="145" xfId="2301" applyNumberFormat="1" applyFont="1" applyFill="1" applyBorder="1" applyAlignment="1">
      <alignment horizontal="left" vertical="center" indent="1"/>
    </xf>
    <xf numFmtId="3" fontId="48" fillId="65" borderId="149" xfId="2301" applyNumberFormat="1" applyFont="1" applyFill="1" applyBorder="1" applyAlignment="1">
      <alignment horizontal="left" vertical="center" indent="1"/>
    </xf>
    <xf numFmtId="3" fontId="48" fillId="65" borderId="150" xfId="2301" applyNumberFormat="1" applyFont="1" applyFill="1" applyBorder="1" applyAlignment="1">
      <alignment horizontal="left" vertical="center" indent="1"/>
    </xf>
    <xf numFmtId="3" fontId="48" fillId="65" borderId="151" xfId="2301" applyNumberFormat="1" applyFont="1" applyFill="1" applyBorder="1" applyAlignment="1">
      <alignment horizontal="left" vertical="center" indent="1"/>
    </xf>
    <xf numFmtId="3" fontId="48" fillId="66" borderId="149" xfId="2301" applyNumberFormat="1" applyFont="1" applyFill="1" applyBorder="1" applyAlignment="1">
      <alignment horizontal="left" vertical="center" indent="1"/>
    </xf>
    <xf numFmtId="3" fontId="48" fillId="66" borderId="150" xfId="2301" applyNumberFormat="1" applyFont="1" applyFill="1" applyBorder="1" applyAlignment="1">
      <alignment horizontal="left" vertical="center" indent="1"/>
    </xf>
    <xf numFmtId="3" fontId="48" fillId="66" borderId="151" xfId="2301" applyNumberFormat="1" applyFont="1" applyFill="1" applyBorder="1" applyAlignment="1">
      <alignment horizontal="left" vertical="center" indent="1"/>
    </xf>
    <xf numFmtId="3" fontId="48" fillId="66" borderId="143" xfId="2301" applyNumberFormat="1" applyFont="1" applyFill="1" applyBorder="1" applyAlignment="1">
      <alignment horizontal="left" vertical="center" indent="1"/>
    </xf>
    <xf numFmtId="3" fontId="48" fillId="66" borderId="144" xfId="2301" applyNumberFormat="1" applyFont="1" applyFill="1" applyBorder="1" applyAlignment="1">
      <alignment horizontal="left" vertical="center" indent="1"/>
    </xf>
    <xf numFmtId="3" fontId="48" fillId="66" borderId="145" xfId="2301" applyNumberFormat="1" applyFont="1" applyFill="1" applyBorder="1" applyAlignment="1">
      <alignment horizontal="left" vertical="center" indent="1"/>
    </xf>
    <xf numFmtId="3" fontId="48" fillId="66" borderId="152" xfId="2301" applyNumberFormat="1" applyFont="1" applyFill="1" applyBorder="1" applyAlignment="1">
      <alignment horizontal="left" vertical="center" indent="1"/>
    </xf>
    <xf numFmtId="3" fontId="48" fillId="66" borderId="153" xfId="2301" applyNumberFormat="1" applyFont="1" applyFill="1" applyBorder="1" applyAlignment="1">
      <alignment horizontal="left" vertical="center" indent="1"/>
    </xf>
    <xf numFmtId="3" fontId="48" fillId="66" borderId="154" xfId="2301" applyNumberFormat="1" applyFont="1" applyFill="1" applyBorder="1" applyAlignment="1">
      <alignment horizontal="left" vertical="center" indent="1"/>
    </xf>
    <xf numFmtId="3" fontId="48" fillId="65" borderId="158" xfId="2301" applyNumberFormat="1" applyFont="1" applyFill="1" applyBorder="1" applyAlignment="1">
      <alignment horizontal="left" vertical="center" indent="1"/>
    </xf>
    <xf numFmtId="3" fontId="48" fillId="65" borderId="159" xfId="2301" applyNumberFormat="1" applyFont="1" applyFill="1" applyBorder="1" applyAlignment="1">
      <alignment horizontal="left" vertical="center" indent="1"/>
    </xf>
    <xf numFmtId="3" fontId="48" fillId="65" borderId="160" xfId="2301" applyNumberFormat="1" applyFont="1" applyFill="1" applyBorder="1" applyAlignment="1">
      <alignment horizontal="left" vertical="center" indent="1"/>
    </xf>
    <xf numFmtId="3" fontId="48" fillId="65" borderId="161" xfId="2301" applyNumberFormat="1" applyFont="1" applyFill="1" applyBorder="1" applyAlignment="1">
      <alignment horizontal="left" vertical="center" indent="1"/>
    </xf>
    <xf numFmtId="3" fontId="48" fillId="65" borderId="162" xfId="2301" applyNumberFormat="1" applyFont="1" applyFill="1" applyBorder="1" applyAlignment="1">
      <alignment horizontal="left" vertical="center" indent="1"/>
    </xf>
    <xf numFmtId="3" fontId="48" fillId="65" borderId="167" xfId="2301" applyNumberFormat="1" applyFont="1" applyFill="1" applyBorder="1" applyAlignment="1">
      <alignment horizontal="left" vertical="center" indent="1"/>
    </xf>
    <xf numFmtId="3" fontId="48" fillId="65" borderId="168" xfId="2301" applyNumberFormat="1" applyFont="1" applyFill="1" applyBorder="1" applyAlignment="1">
      <alignment horizontal="left" vertical="center" indent="1"/>
    </xf>
    <xf numFmtId="3" fontId="48" fillId="65" borderId="169" xfId="2301" applyNumberFormat="1" applyFont="1" applyFill="1" applyBorder="1" applyAlignment="1">
      <alignment horizontal="left" vertical="center" indent="1"/>
    </xf>
    <xf numFmtId="3" fontId="48" fillId="65" borderId="170" xfId="2301" applyNumberFormat="1" applyFont="1" applyFill="1" applyBorder="1" applyAlignment="1">
      <alignment horizontal="left" vertical="center" indent="1"/>
    </xf>
    <xf numFmtId="3" fontId="48" fillId="65" borderId="171" xfId="2301" applyNumberFormat="1" applyFont="1" applyFill="1" applyBorder="1" applyAlignment="1">
      <alignment horizontal="left" vertical="center" indent="1"/>
    </xf>
    <xf numFmtId="3" fontId="48" fillId="65" borderId="176" xfId="2301" applyNumberFormat="1" applyFont="1" applyFill="1" applyBorder="1" applyAlignment="1">
      <alignment horizontal="left" vertical="center" indent="1"/>
    </xf>
    <xf numFmtId="3" fontId="48" fillId="65" borderId="177" xfId="2301" applyNumberFormat="1" applyFont="1" applyFill="1" applyBorder="1" applyAlignment="1">
      <alignment horizontal="left" vertical="center" indent="1"/>
    </xf>
    <xf numFmtId="3" fontId="48" fillId="65" borderId="178" xfId="2301" applyNumberFormat="1" applyFont="1" applyFill="1" applyBorder="1" applyAlignment="1">
      <alignment horizontal="left" vertical="center" indent="1"/>
    </xf>
    <xf numFmtId="3" fontId="48" fillId="65" borderId="179" xfId="2301" applyNumberFormat="1" applyFont="1" applyFill="1" applyBorder="1" applyAlignment="1">
      <alignment horizontal="left" vertical="center" indent="1"/>
    </xf>
    <xf numFmtId="3" fontId="48" fillId="65" borderId="180" xfId="2301" applyNumberFormat="1" applyFont="1" applyFill="1" applyBorder="1" applyAlignment="1">
      <alignment horizontal="left" vertical="center" indent="1"/>
    </xf>
    <xf numFmtId="3" fontId="48" fillId="65" borderId="14" xfId="493" applyNumberFormat="1" applyFont="1" applyFill="1" applyBorder="1" applyAlignment="1" applyProtection="1">
      <alignment horizontal="left" vertical="center" indent="1"/>
    </xf>
    <xf numFmtId="3" fontId="48" fillId="65" borderId="29" xfId="493" applyNumberFormat="1" applyFont="1" applyFill="1" applyBorder="1" applyAlignment="1" applyProtection="1">
      <alignment horizontal="left" vertical="center" indent="1"/>
    </xf>
    <xf numFmtId="3" fontId="48" fillId="65" borderId="12" xfId="493" applyNumberFormat="1" applyFont="1" applyFill="1" applyBorder="1" applyAlignment="1" applyProtection="1">
      <alignment horizontal="left" vertical="center" indent="1"/>
    </xf>
    <xf numFmtId="3" fontId="48" fillId="65" borderId="27" xfId="493" applyNumberFormat="1" applyFont="1" applyFill="1" applyBorder="1" applyAlignment="1" applyProtection="1">
      <alignment horizontal="left" vertical="center" indent="1"/>
    </xf>
    <xf numFmtId="3" fontId="48" fillId="0" borderId="14" xfId="493" applyNumberFormat="1" applyFont="1" applyFill="1" applyBorder="1" applyAlignment="1" applyProtection="1">
      <alignment horizontal="left" vertical="center" indent="1"/>
    </xf>
    <xf numFmtId="3" fontId="48" fillId="0" borderId="12" xfId="493" applyNumberFormat="1" applyFont="1" applyFill="1" applyBorder="1" applyAlignment="1" applyProtection="1">
      <alignment horizontal="left" vertical="center" indent="1"/>
    </xf>
    <xf numFmtId="3" fontId="48" fillId="36" borderId="12" xfId="2281" applyNumberFormat="1" applyFont="1" applyFill="1" applyBorder="1" applyAlignment="1" applyProtection="1">
      <alignment horizontal="left" vertical="center" indent="1"/>
    </xf>
    <xf numFmtId="3" fontId="48" fillId="0" borderId="29" xfId="493" applyNumberFormat="1" applyFont="1" applyFill="1" applyBorder="1" applyAlignment="1" applyProtection="1">
      <alignment horizontal="left" vertical="center" indent="1"/>
    </xf>
    <xf numFmtId="3" fontId="48" fillId="0" borderId="12" xfId="2281" applyNumberFormat="1" applyFont="1" applyFill="1" applyBorder="1" applyAlignment="1" applyProtection="1">
      <alignment horizontal="left" vertical="center" indent="1"/>
    </xf>
    <xf numFmtId="3" fontId="48" fillId="65" borderId="41" xfId="493" applyNumberFormat="1" applyFont="1" applyFill="1" applyBorder="1" applyAlignment="1" applyProtection="1">
      <alignment horizontal="left" vertical="center" indent="1"/>
    </xf>
    <xf numFmtId="3" fontId="48" fillId="65" borderId="14" xfId="839" applyNumberFormat="1" applyFont="1" applyFill="1" applyBorder="1" applyAlignment="1" applyProtection="1">
      <alignment horizontal="left" vertical="center" indent="1"/>
    </xf>
    <xf numFmtId="3" fontId="48" fillId="65" borderId="29" xfId="839" applyNumberFormat="1" applyFont="1" applyFill="1" applyBorder="1" applyAlignment="1" applyProtection="1">
      <alignment horizontal="left" vertical="center" indent="1"/>
    </xf>
    <xf numFmtId="3" fontId="48" fillId="65" borderId="12" xfId="839" applyNumberFormat="1" applyFont="1" applyFill="1" applyBorder="1" applyAlignment="1" applyProtection="1">
      <alignment horizontal="left" vertical="center" indent="1"/>
    </xf>
    <xf numFmtId="3" fontId="48" fillId="65" borderId="13" xfId="839" applyNumberFormat="1" applyFont="1" applyFill="1" applyBorder="1" applyAlignment="1" applyProtection="1">
      <alignment horizontal="left" vertical="center" indent="1"/>
    </xf>
    <xf numFmtId="3" fontId="48" fillId="65" borderId="27" xfId="839" applyNumberFormat="1" applyFont="1" applyFill="1" applyBorder="1" applyAlignment="1" applyProtection="1">
      <alignment horizontal="left" vertical="center" indent="1"/>
    </xf>
    <xf numFmtId="3" fontId="48" fillId="0" borderId="14" xfId="839" applyNumberFormat="1" applyFont="1" applyFill="1" applyBorder="1" applyAlignment="1" applyProtection="1">
      <alignment horizontal="left" vertical="center" indent="1"/>
    </xf>
    <xf numFmtId="3" fontId="48" fillId="0" borderId="12" xfId="839" applyNumberFormat="1" applyFont="1" applyFill="1" applyBorder="1" applyAlignment="1" applyProtection="1">
      <alignment horizontal="left" vertical="center" indent="1"/>
    </xf>
    <xf numFmtId="3" fontId="48" fillId="0" borderId="29" xfId="839" applyNumberFormat="1" applyFont="1" applyFill="1" applyBorder="1" applyAlignment="1" applyProtection="1">
      <alignment horizontal="left" vertical="center" indent="1"/>
    </xf>
    <xf numFmtId="3" fontId="48" fillId="65" borderId="41" xfId="839" applyNumberFormat="1" applyFont="1" applyFill="1" applyBorder="1" applyAlignment="1" applyProtection="1">
      <alignment horizontal="left" vertical="center" indent="1"/>
    </xf>
    <xf numFmtId="3" fontId="48" fillId="65" borderId="0" xfId="839" applyNumberFormat="1" applyFont="1" applyFill="1" applyBorder="1" applyAlignment="1" applyProtection="1">
      <alignment horizontal="left" vertical="center" indent="1"/>
    </xf>
    <xf numFmtId="0" fontId="158" fillId="11" borderId="0" xfId="0" applyFont="1" applyFill="1" applyAlignment="1" applyProtection="1">
      <alignment horizontal="left" vertical="center" indent="22"/>
    </xf>
    <xf numFmtId="0" fontId="100" fillId="11" borderId="0" xfId="2301" applyFont="1" applyFill="1"/>
    <xf numFmtId="0" fontId="159" fillId="11" borderId="0" xfId="2301" applyFont="1" applyFill="1"/>
    <xf numFmtId="0" fontId="160" fillId="11" borderId="0" xfId="2301" applyFont="1" applyFill="1" applyAlignment="1">
      <alignment horizontal="center"/>
    </xf>
    <xf numFmtId="0" fontId="160" fillId="11" borderId="0" xfId="2301" applyFont="1" applyFill="1"/>
    <xf numFmtId="0" fontId="39" fillId="11" borderId="165" xfId="2301" applyFont="1" applyFill="1" applyBorder="1" applyAlignment="1">
      <alignment vertical="center" wrapText="1"/>
    </xf>
    <xf numFmtId="0" fontId="156" fillId="13" borderId="28" xfId="0" applyFont="1" applyFill="1" applyBorder="1" applyAlignment="1">
      <alignment horizontal="left" vertical="top" wrapText="1"/>
    </xf>
    <xf numFmtId="0" fontId="156" fillId="13" borderId="38" xfId="0" applyFont="1" applyFill="1" applyBorder="1" applyAlignment="1">
      <alignment horizontal="left" vertical="top" wrapText="1"/>
    </xf>
    <xf numFmtId="0" fontId="156" fillId="13" borderId="8" xfId="0" applyFont="1" applyFill="1" applyBorder="1" applyAlignment="1">
      <alignment horizontal="left" vertical="top" wrapText="1"/>
    </xf>
    <xf numFmtId="0" fontId="156" fillId="13" borderId="118" xfId="0" applyFont="1" applyFill="1" applyBorder="1" applyAlignment="1">
      <alignment horizontal="left" vertical="center" wrapText="1"/>
    </xf>
    <xf numFmtId="0" fontId="39" fillId="11" borderId="0" xfId="0" applyFont="1" applyFill="1"/>
    <xf numFmtId="0" fontId="156" fillId="11" borderId="0" xfId="0" applyFont="1" applyFill="1"/>
    <xf numFmtId="0" fontId="39" fillId="11" borderId="0" xfId="0" applyFont="1" applyFill="1" applyAlignment="1">
      <alignment horizontal="left" indent="1"/>
    </xf>
    <xf numFmtId="0" fontId="39" fillId="11" borderId="0" xfId="0" applyFont="1" applyFill="1" applyAlignment="1">
      <alignment horizontal="center" vertical="center"/>
    </xf>
    <xf numFmtId="3" fontId="84" fillId="65" borderId="158" xfId="0" applyNumberFormat="1" applyFont="1" applyFill="1" applyBorder="1" applyAlignment="1">
      <alignment horizontal="center" vertical="center" wrapText="1"/>
    </xf>
    <xf numFmtId="3" fontId="84" fillId="65" borderId="159" xfId="0" applyNumberFormat="1" applyFont="1" applyFill="1" applyBorder="1" applyAlignment="1">
      <alignment horizontal="center" vertical="center" wrapText="1"/>
    </xf>
    <xf numFmtId="3" fontId="84" fillId="65" borderId="160" xfId="0" applyNumberFormat="1" applyFont="1" applyFill="1" applyBorder="1" applyAlignment="1">
      <alignment horizontal="center" vertical="center" wrapText="1"/>
    </xf>
    <xf numFmtId="3" fontId="84" fillId="65" borderId="164" xfId="0" applyNumberFormat="1" applyFont="1" applyFill="1" applyBorder="1" applyAlignment="1">
      <alignment horizontal="center" vertical="center" wrapText="1"/>
    </xf>
    <xf numFmtId="3" fontId="84" fillId="65" borderId="167" xfId="0" applyNumberFormat="1" applyFont="1" applyFill="1" applyBorder="1" applyAlignment="1">
      <alignment horizontal="center" vertical="center" wrapText="1"/>
    </xf>
    <xf numFmtId="3" fontId="84" fillId="65" borderId="168" xfId="0" applyNumberFormat="1" applyFont="1" applyFill="1" applyBorder="1" applyAlignment="1">
      <alignment horizontal="center" vertical="center" wrapText="1"/>
    </xf>
    <xf numFmtId="3" fontId="84" fillId="65" borderId="169" xfId="0" applyNumberFormat="1" applyFont="1" applyFill="1" applyBorder="1" applyAlignment="1">
      <alignment horizontal="center" vertical="center" wrapText="1"/>
    </xf>
    <xf numFmtId="3" fontId="84" fillId="65" borderId="171" xfId="0" applyNumberFormat="1" applyFont="1" applyFill="1" applyBorder="1" applyAlignment="1">
      <alignment horizontal="center" vertical="center" wrapText="1"/>
    </xf>
    <xf numFmtId="3" fontId="84" fillId="65" borderId="176" xfId="0" applyNumberFormat="1" applyFont="1" applyFill="1" applyBorder="1" applyAlignment="1">
      <alignment horizontal="center" vertical="center" wrapText="1"/>
    </xf>
    <xf numFmtId="3" fontId="84" fillId="65" borderId="177" xfId="0" applyNumberFormat="1" applyFont="1" applyFill="1" applyBorder="1" applyAlignment="1">
      <alignment horizontal="center" vertical="center" wrapText="1"/>
    </xf>
    <xf numFmtId="3" fontId="84" fillId="65" borderId="178" xfId="0" applyNumberFormat="1" applyFont="1" applyFill="1" applyBorder="1" applyAlignment="1">
      <alignment horizontal="center" vertical="center" wrapText="1"/>
    </xf>
    <xf numFmtId="3" fontId="84" fillId="65" borderId="180" xfId="0" applyNumberFormat="1" applyFont="1" applyFill="1" applyBorder="1" applyAlignment="1">
      <alignment horizontal="center" vertical="center" wrapText="1"/>
    </xf>
    <xf numFmtId="0" fontId="156" fillId="13" borderId="14" xfId="2301" applyFont="1" applyFill="1" applyBorder="1" applyAlignment="1" applyProtection="1">
      <alignment horizontal="left" vertical="center" wrapText="1"/>
    </xf>
    <xf numFmtId="0" fontId="156" fillId="13" borderId="19" xfId="2301" applyFont="1" applyFill="1" applyBorder="1" applyAlignment="1" applyProtection="1">
      <alignment horizontal="left" vertical="center" wrapText="1"/>
    </xf>
    <xf numFmtId="0" fontId="156" fillId="13" borderId="16" xfId="2301" applyFont="1" applyFill="1" applyBorder="1" applyAlignment="1" applyProtection="1">
      <alignment horizontal="left" vertical="center" wrapText="1"/>
    </xf>
    <xf numFmtId="0" fontId="156" fillId="13" borderId="57" xfId="2301" applyFont="1" applyFill="1" applyBorder="1" applyAlignment="1" applyProtection="1">
      <alignment horizontal="left" vertical="center" wrapText="1"/>
    </xf>
    <xf numFmtId="0" fontId="156" fillId="13" borderId="31" xfId="0" applyFont="1" applyFill="1" applyBorder="1" applyAlignment="1">
      <alignment horizontal="left" vertical="top" wrapText="1"/>
    </xf>
    <xf numFmtId="3" fontId="48" fillId="65" borderId="12" xfId="493" applyNumberFormat="1" applyFont="1" applyFill="1" applyBorder="1" applyAlignment="1" applyProtection="1">
      <alignment horizontal="right" vertical="center" indent="1"/>
    </xf>
    <xf numFmtId="3" fontId="48" fillId="0" borderId="12" xfId="493" applyNumberFormat="1" applyFont="1" applyFill="1" applyBorder="1" applyAlignment="1" applyProtection="1">
      <alignment horizontal="right" vertical="center" indent="1"/>
    </xf>
    <xf numFmtId="3" fontId="48" fillId="36" borderId="12" xfId="2281" applyNumberFormat="1" applyFont="1" applyFill="1" applyBorder="1" applyAlignment="1" applyProtection="1">
      <alignment horizontal="right" vertical="center" indent="1"/>
    </xf>
    <xf numFmtId="3" fontId="48" fillId="0" borderId="12" xfId="2281" applyNumberFormat="1" applyFont="1" applyFill="1" applyBorder="1" applyAlignment="1" applyProtection="1">
      <alignment horizontal="right" vertical="center" indent="1"/>
    </xf>
    <xf numFmtId="3" fontId="48" fillId="36" borderId="46" xfId="493" applyNumberFormat="1" applyFont="1" applyFill="1" applyBorder="1" applyAlignment="1" applyProtection="1">
      <alignment horizontal="left" vertical="center" indent="1"/>
    </xf>
    <xf numFmtId="3" fontId="48" fillId="36" borderId="43" xfId="493" applyNumberFormat="1" applyFont="1" applyFill="1" applyBorder="1" applyAlignment="1" applyProtection="1">
      <alignment horizontal="left" vertical="center" indent="1"/>
    </xf>
    <xf numFmtId="3" fontId="48" fillId="36" borderId="41" xfId="493" applyNumberFormat="1" applyFont="1" applyFill="1" applyBorder="1" applyAlignment="1" applyProtection="1">
      <alignment horizontal="left" vertical="center" indent="1"/>
    </xf>
    <xf numFmtId="3" fontId="48" fillId="36" borderId="41" xfId="2281" applyNumberFormat="1" applyFont="1" applyFill="1" applyBorder="1" applyAlignment="1" applyProtection="1">
      <alignment horizontal="left" vertical="center" indent="1"/>
    </xf>
    <xf numFmtId="3" fontId="48" fillId="36" borderId="41" xfId="2281" applyNumberFormat="1" applyFont="1" applyFill="1" applyBorder="1" applyAlignment="1" applyProtection="1">
      <alignment horizontal="right" vertical="center" indent="1"/>
    </xf>
    <xf numFmtId="3" fontId="128" fillId="36" borderId="16" xfId="493" applyNumberFormat="1" applyFont="1" applyFill="1" applyBorder="1" applyAlignment="1" applyProtection="1">
      <alignment horizontal="left" vertical="center" indent="1"/>
    </xf>
    <xf numFmtId="3" fontId="128" fillId="36" borderId="33" xfId="493" applyNumberFormat="1" applyFont="1" applyFill="1" applyBorder="1" applyAlignment="1" applyProtection="1">
      <alignment horizontal="left" vertical="center" indent="1"/>
    </xf>
    <xf numFmtId="3" fontId="128" fillId="36" borderId="15" xfId="493" applyNumberFormat="1" applyFont="1" applyFill="1" applyBorder="1" applyAlignment="1" applyProtection="1">
      <alignment horizontal="left" vertical="center" indent="1"/>
    </xf>
    <xf numFmtId="3" fontId="128" fillId="11" borderId="16" xfId="493" applyNumberFormat="1" applyFont="1" applyFill="1" applyBorder="1" applyAlignment="1" applyProtection="1">
      <alignment horizontal="left" vertical="center" indent="1"/>
    </xf>
    <xf numFmtId="3" fontId="128" fillId="36" borderId="15" xfId="2281" applyNumberFormat="1" applyFont="1" applyFill="1" applyBorder="1" applyAlignment="1" applyProtection="1">
      <alignment horizontal="left" vertical="center" indent="1"/>
    </xf>
    <xf numFmtId="3" fontId="128" fillId="36" borderId="15" xfId="2281" applyNumberFormat="1" applyFont="1" applyFill="1" applyBorder="1" applyAlignment="1" applyProtection="1">
      <alignment horizontal="right" vertical="center" indent="1"/>
    </xf>
    <xf numFmtId="3" fontId="48" fillId="36" borderId="46" xfId="839" applyNumberFormat="1" applyFont="1" applyFill="1" applyBorder="1" applyAlignment="1" applyProtection="1">
      <alignment horizontal="left" vertical="center" indent="1"/>
    </xf>
    <xf numFmtId="3" fontId="48" fillId="36" borderId="43" xfId="839" applyNumberFormat="1" applyFont="1" applyFill="1" applyBorder="1" applyAlignment="1" applyProtection="1">
      <alignment horizontal="left" vertical="center" indent="1"/>
    </xf>
    <xf numFmtId="3" fontId="48" fillId="36" borderId="41" xfId="839" applyNumberFormat="1" applyFont="1" applyFill="1" applyBorder="1" applyAlignment="1" applyProtection="1">
      <alignment horizontal="left" vertical="center" indent="1"/>
    </xf>
    <xf numFmtId="3" fontId="128" fillId="36" borderId="16" xfId="839" applyNumberFormat="1" applyFont="1" applyFill="1" applyBorder="1" applyAlignment="1" applyProtection="1">
      <alignment horizontal="left" vertical="center" indent="1"/>
    </xf>
    <xf numFmtId="3" fontId="128" fillId="36" borderId="33" xfId="839" applyNumberFormat="1" applyFont="1" applyFill="1" applyBorder="1" applyAlignment="1" applyProtection="1">
      <alignment horizontal="left" vertical="center" indent="1"/>
    </xf>
    <xf numFmtId="3" fontId="128" fillId="36" borderId="15" xfId="839" applyNumberFormat="1" applyFont="1" applyFill="1" applyBorder="1" applyAlignment="1" applyProtection="1">
      <alignment horizontal="left" vertical="center" indent="1"/>
    </xf>
    <xf numFmtId="3" fontId="128" fillId="11" borderId="16" xfId="839" applyNumberFormat="1" applyFont="1" applyFill="1" applyBorder="1" applyAlignment="1" applyProtection="1">
      <alignment horizontal="left" vertical="center" indent="1"/>
    </xf>
    <xf numFmtId="3" fontId="48" fillId="65" borderId="21" xfId="839" applyNumberFormat="1" applyFont="1" applyFill="1" applyBorder="1" applyAlignment="1" applyProtection="1">
      <alignment horizontal="left" vertical="center" indent="1"/>
    </xf>
    <xf numFmtId="3" fontId="48" fillId="65" borderId="17" xfId="839" applyNumberFormat="1" applyFont="1" applyFill="1" applyBorder="1" applyAlignment="1" applyProtection="1">
      <alignment horizontal="left" vertical="center" indent="1"/>
    </xf>
    <xf numFmtId="3" fontId="48" fillId="0" borderId="0" xfId="839" applyNumberFormat="1" applyFont="1" applyFill="1" applyBorder="1" applyAlignment="1" applyProtection="1">
      <alignment horizontal="left" vertical="center" indent="1"/>
    </xf>
    <xf numFmtId="3" fontId="48" fillId="36" borderId="46" xfId="2302" applyNumberFormat="1" applyFont="1" applyFill="1" applyBorder="1" applyAlignment="1" applyProtection="1">
      <alignment horizontal="left" vertical="center" indent="1"/>
    </xf>
    <xf numFmtId="3" fontId="48" fillId="36" borderId="43" xfId="2302" applyNumberFormat="1" applyFont="1" applyFill="1" applyBorder="1" applyAlignment="1" applyProtection="1">
      <alignment horizontal="left" vertical="center" indent="1"/>
    </xf>
    <xf numFmtId="3" fontId="48" fillId="36" borderId="20" xfId="2302" applyNumberFormat="1" applyFont="1" applyFill="1" applyBorder="1" applyAlignment="1" applyProtection="1">
      <alignment horizontal="left" vertical="center" indent="1"/>
    </xf>
    <xf numFmtId="3" fontId="128" fillId="36" borderId="16" xfId="2302" applyNumberFormat="1" applyFont="1" applyFill="1" applyBorder="1" applyAlignment="1" applyProtection="1">
      <alignment horizontal="left" vertical="center" indent="1"/>
    </xf>
    <xf numFmtId="3" fontId="128" fillId="36" borderId="33" xfId="2302" applyNumberFormat="1" applyFont="1" applyFill="1" applyBorder="1" applyAlignment="1" applyProtection="1">
      <alignment horizontal="left" vertical="center" indent="1"/>
    </xf>
    <xf numFmtId="3" fontId="128" fillId="36" borderId="74" xfId="2302" applyNumberFormat="1" applyFont="1" applyFill="1" applyBorder="1" applyAlignment="1" applyProtection="1">
      <alignment horizontal="left" vertical="center" indent="1"/>
    </xf>
    <xf numFmtId="3" fontId="48" fillId="65" borderId="17" xfId="493" applyNumberFormat="1" applyFont="1" applyFill="1" applyBorder="1" applyAlignment="1" applyProtection="1">
      <alignment horizontal="left" vertical="center" indent="1"/>
    </xf>
    <xf numFmtId="3" fontId="48" fillId="65" borderId="24" xfId="493" applyNumberFormat="1" applyFont="1" applyFill="1" applyBorder="1" applyAlignment="1" applyProtection="1">
      <alignment horizontal="left" vertical="center" indent="1"/>
    </xf>
    <xf numFmtId="3" fontId="48" fillId="65" borderId="21" xfId="493" applyNumberFormat="1" applyFont="1" applyFill="1" applyBorder="1" applyAlignment="1" applyProtection="1">
      <alignment horizontal="left" vertical="center" indent="1"/>
    </xf>
    <xf numFmtId="3" fontId="48" fillId="36" borderId="27" xfId="493" applyNumberFormat="1" applyFont="1" applyFill="1" applyBorder="1" applyAlignment="1" applyProtection="1">
      <alignment horizontal="left" vertical="center" indent="1"/>
    </xf>
    <xf numFmtId="3" fontId="48" fillId="65" borderId="7" xfId="493" applyNumberFormat="1" applyFont="1" applyFill="1" applyBorder="1" applyAlignment="1" applyProtection="1">
      <alignment horizontal="left" vertical="center" indent="1"/>
    </xf>
    <xf numFmtId="3" fontId="48" fillId="65" borderId="0" xfId="493" applyNumberFormat="1" applyFont="1" applyFill="1" applyBorder="1" applyAlignment="1" applyProtection="1">
      <alignment horizontal="left" vertical="center" indent="1"/>
    </xf>
    <xf numFmtId="3" fontId="48" fillId="36" borderId="29" xfId="493" applyNumberFormat="1" applyFont="1" applyFill="1" applyBorder="1" applyAlignment="1" applyProtection="1">
      <alignment horizontal="left" vertical="center" indent="1"/>
    </xf>
    <xf numFmtId="3" fontId="48" fillId="0" borderId="7" xfId="493" applyNumberFormat="1" applyFont="1" applyFill="1" applyBorder="1" applyAlignment="1" applyProtection="1">
      <alignment horizontal="left" vertical="center" indent="1"/>
    </xf>
    <xf numFmtId="3" fontId="48" fillId="0" borderId="0" xfId="493" applyNumberFormat="1" applyFont="1" applyFill="1" applyBorder="1" applyAlignment="1" applyProtection="1">
      <alignment horizontal="left" vertical="center" indent="1"/>
    </xf>
    <xf numFmtId="3" fontId="48" fillId="65" borderId="46" xfId="493" applyNumberFormat="1" applyFont="1" applyFill="1" applyBorder="1" applyAlignment="1" applyProtection="1">
      <alignment horizontal="left" vertical="center" indent="1"/>
    </xf>
    <xf numFmtId="3" fontId="48" fillId="65" borderId="8" xfId="493" applyNumberFormat="1" applyFont="1" applyFill="1" applyBorder="1" applyAlignment="1" applyProtection="1">
      <alignment horizontal="left" vertical="center" indent="1"/>
    </xf>
    <xf numFmtId="3" fontId="48" fillId="65" borderId="20" xfId="493" applyNumberFormat="1" applyFont="1" applyFill="1" applyBorder="1" applyAlignment="1" applyProtection="1">
      <alignment horizontal="left" vertical="center" indent="1"/>
    </xf>
    <xf numFmtId="3" fontId="128" fillId="0" borderId="16" xfId="493" applyNumberFormat="1" applyFont="1" applyFill="1" applyBorder="1" applyAlignment="1" applyProtection="1">
      <alignment horizontal="left" vertical="center" indent="1"/>
    </xf>
    <xf numFmtId="3" fontId="128" fillId="0" borderId="31" xfId="493" applyNumberFormat="1" applyFont="1" applyFill="1" applyBorder="1" applyAlignment="1" applyProtection="1">
      <alignment horizontal="left" vertical="center" indent="1"/>
    </xf>
    <xf numFmtId="3" fontId="128" fillId="0" borderId="74" xfId="493" applyNumberFormat="1" applyFont="1" applyFill="1" applyBorder="1" applyAlignment="1" applyProtection="1">
      <alignment horizontal="left" vertical="center" indent="1"/>
    </xf>
    <xf numFmtId="3" fontId="128" fillId="65" borderId="33" xfId="2281" applyNumberFormat="1" applyFont="1" applyFill="1" applyBorder="1" applyAlignment="1" applyProtection="1">
      <alignment horizontal="left" vertical="center" indent="1"/>
    </xf>
    <xf numFmtId="3" fontId="128" fillId="65" borderId="18" xfId="0" applyNumberFormat="1" applyFont="1" applyFill="1" applyBorder="1" applyAlignment="1">
      <alignment horizontal="left" indent="1"/>
    </xf>
    <xf numFmtId="3" fontId="128" fillId="65" borderId="44" xfId="0" applyNumberFormat="1" applyFont="1" applyFill="1" applyBorder="1" applyAlignment="1">
      <alignment horizontal="left" indent="1"/>
    </xf>
    <xf numFmtId="3" fontId="128" fillId="65" borderId="109" xfId="0" applyNumberFormat="1" applyFont="1" applyFill="1" applyBorder="1" applyAlignment="1">
      <alignment horizontal="left" indent="1"/>
    </xf>
    <xf numFmtId="3" fontId="48" fillId="65" borderId="135" xfId="0" applyNumberFormat="1" applyFont="1" applyFill="1" applyBorder="1" applyAlignment="1">
      <alignment horizontal="right" vertical="center" indent="1"/>
    </xf>
    <xf numFmtId="3" fontId="48" fillId="65" borderId="11" xfId="0" applyNumberFormat="1" applyFont="1" applyFill="1" applyBorder="1" applyAlignment="1">
      <alignment horizontal="right" vertical="center" indent="1"/>
    </xf>
    <xf numFmtId="3" fontId="48" fillId="65" borderId="41" xfId="0" applyNumberFormat="1" applyFont="1" applyFill="1" applyBorder="1" applyAlignment="1">
      <alignment horizontal="right" vertical="center" indent="1"/>
    </xf>
    <xf numFmtId="3" fontId="128" fillId="65" borderId="11" xfId="0" applyNumberFormat="1" applyFont="1" applyFill="1" applyBorder="1" applyAlignment="1">
      <alignment horizontal="right" vertical="center" indent="1"/>
    </xf>
    <xf numFmtId="3" fontId="48" fillId="65" borderId="15" xfId="0" applyNumberFormat="1" applyFont="1" applyFill="1" applyBorder="1" applyAlignment="1">
      <alignment horizontal="right" vertical="center" indent="1"/>
    </xf>
    <xf numFmtId="10" fontId="128" fillId="11" borderId="40" xfId="89" applyNumberFormat="1" applyFont="1" applyFill="1" applyBorder="1" applyAlignment="1">
      <alignment horizontal="right" vertical="center" wrapText="1" indent="1"/>
    </xf>
    <xf numFmtId="10" fontId="128" fillId="11" borderId="103" xfId="89" applyNumberFormat="1" applyFont="1" applyFill="1" applyBorder="1" applyAlignment="1">
      <alignment horizontal="right" vertical="center" wrapText="1" indent="1"/>
    </xf>
    <xf numFmtId="10" fontId="128" fillId="11" borderId="42" xfId="89" applyNumberFormat="1" applyFont="1" applyFill="1" applyBorder="1" applyAlignment="1">
      <alignment horizontal="right" vertical="center" wrapText="1" indent="1"/>
    </xf>
    <xf numFmtId="10" fontId="128" fillId="11" borderId="11" xfId="89" applyNumberFormat="1" applyFont="1" applyFill="1" applyBorder="1" applyAlignment="1">
      <alignment horizontal="right" vertical="center" wrapText="1" indent="1"/>
    </xf>
    <xf numFmtId="3" fontId="48" fillId="65" borderId="181" xfId="0" applyNumberFormat="1" applyFont="1" applyFill="1" applyBorder="1" applyAlignment="1">
      <alignment horizontal="right" vertical="center" wrapText="1" indent="1"/>
    </xf>
    <xf numFmtId="3" fontId="48" fillId="65" borderId="142" xfId="2301" applyNumberFormat="1" applyFont="1" applyFill="1" applyBorder="1" applyAlignment="1">
      <alignment horizontal="left" vertical="center" indent="1"/>
    </xf>
    <xf numFmtId="3" fontId="48" fillId="65" borderId="148" xfId="2301" applyNumberFormat="1" applyFont="1" applyFill="1" applyBorder="1" applyAlignment="1">
      <alignment horizontal="left" vertical="center" indent="1"/>
    </xf>
    <xf numFmtId="3" fontId="48" fillId="65" borderId="186" xfId="2301" applyNumberFormat="1" applyFont="1" applyFill="1" applyBorder="1" applyAlignment="1">
      <alignment horizontal="left" vertical="top" indent="1"/>
    </xf>
    <xf numFmtId="3" fontId="48" fillId="65" borderId="30" xfId="2301" applyNumberFormat="1" applyFont="1" applyFill="1" applyBorder="1" applyAlignment="1">
      <alignment horizontal="left" vertical="center" indent="1"/>
    </xf>
    <xf numFmtId="0" fontId="32" fillId="11" borderId="0" xfId="2301" applyFont="1" applyFill="1" applyAlignment="1">
      <alignment vertical="center"/>
    </xf>
    <xf numFmtId="3" fontId="39" fillId="65" borderId="142" xfId="2301" applyNumberFormat="1" applyFont="1" applyFill="1" applyBorder="1" applyAlignment="1">
      <alignment horizontal="center" vertical="center" wrapText="1"/>
    </xf>
    <xf numFmtId="3" fontId="39" fillId="65" borderId="186" xfId="2301" applyNumberFormat="1" applyFont="1" applyFill="1" applyBorder="1" applyAlignment="1">
      <alignment horizontal="center" vertical="center" wrapText="1"/>
    </xf>
    <xf numFmtId="0" fontId="47" fillId="13" borderId="0" xfId="892" applyFont="1" applyFill="1" applyBorder="1" applyAlignment="1">
      <alignment horizontal="center" vertical="center" wrapText="1"/>
    </xf>
    <xf numFmtId="0" fontId="47" fillId="13" borderId="74" xfId="892" applyFont="1" applyFill="1" applyBorder="1" applyAlignment="1">
      <alignment horizontal="center" vertical="center" wrapText="1"/>
    </xf>
    <xf numFmtId="0" fontId="47" fillId="62" borderId="32" xfId="2299" applyFont="1" applyFill="1" applyBorder="1" applyAlignment="1">
      <alignment horizontal="center" vertical="center" wrapText="1"/>
    </xf>
    <xf numFmtId="0" fontId="47" fillId="62" borderId="114" xfId="2299" applyFont="1" applyFill="1" applyBorder="1" applyAlignment="1">
      <alignment horizontal="center" vertical="center" wrapText="1"/>
    </xf>
    <xf numFmtId="0" fontId="52" fillId="62" borderId="12" xfId="2299" quotePrefix="1" applyFont="1" applyFill="1" applyBorder="1" applyAlignment="1">
      <alignment horizontal="left" vertical="center" wrapText="1" indent="1"/>
    </xf>
    <xf numFmtId="0" fontId="47" fillId="62" borderId="189" xfId="2299" applyFont="1" applyFill="1" applyBorder="1" applyAlignment="1">
      <alignment horizontal="center" vertical="center" wrapText="1"/>
    </xf>
    <xf numFmtId="0" fontId="156" fillId="13" borderId="114" xfId="0" applyFont="1" applyFill="1" applyBorder="1" applyAlignment="1">
      <alignment horizontal="center" vertical="center" wrapText="1"/>
    </xf>
    <xf numFmtId="0" fontId="156" fillId="13" borderId="188" xfId="0" applyFont="1" applyFill="1" applyBorder="1" applyAlignment="1">
      <alignment horizontal="left" vertical="center" wrapText="1"/>
    </xf>
    <xf numFmtId="0" fontId="156" fillId="13" borderId="121" xfId="0" applyFont="1" applyFill="1" applyBorder="1" applyAlignment="1">
      <alignment horizontal="left" vertical="center" wrapText="1"/>
    </xf>
    <xf numFmtId="0" fontId="52" fillId="62" borderId="18" xfId="892" applyFont="1" applyFill="1" applyBorder="1" applyAlignment="1">
      <alignment vertical="center" wrapText="1"/>
    </xf>
    <xf numFmtId="0" fontId="93" fillId="0" borderId="0" xfId="0" applyFont="1" applyAlignment="1">
      <alignment horizontal="center" vertical="center"/>
    </xf>
    <xf numFmtId="0" fontId="53" fillId="11" borderId="0" xfId="0" applyFont="1" applyFill="1" applyAlignment="1" applyProtection="1">
      <alignment horizontal="center" vertical="center"/>
    </xf>
    <xf numFmtId="0" fontId="132" fillId="0" borderId="0" xfId="89" applyFont="1" applyBorder="1" applyAlignment="1">
      <alignment horizontal="center" vertical="center"/>
    </xf>
    <xf numFmtId="0" fontId="41" fillId="11" borderId="0" xfId="89" applyFont="1" applyFill="1" applyAlignment="1" applyProtection="1">
      <alignment vertical="top" wrapText="1"/>
    </xf>
    <xf numFmtId="0" fontId="138" fillId="0" borderId="0" xfId="89" applyFont="1" applyAlignment="1" applyProtection="1">
      <alignment horizontal="center" vertical="center"/>
    </xf>
    <xf numFmtId="0" fontId="138" fillId="0" borderId="0" xfId="89" applyFont="1" applyAlignment="1" applyProtection="1">
      <alignment horizontal="center" vertical="center" wrapText="1"/>
    </xf>
    <xf numFmtId="3" fontId="48" fillId="65" borderId="117" xfId="0" applyNumberFormat="1" applyFont="1" applyFill="1" applyBorder="1" applyAlignment="1">
      <alignment horizontal="right" vertical="center" wrapText="1" indent="1"/>
    </xf>
    <xf numFmtId="0" fontId="0" fillId="0" borderId="0" xfId="0" applyFont="1" applyFill="1" applyAlignment="1">
      <alignment vertical="center" wrapText="1"/>
    </xf>
    <xf numFmtId="0" fontId="0" fillId="0" borderId="0" xfId="0" applyFont="1" applyFill="1" applyAlignment="1" applyProtection="1">
      <alignment vertical="center"/>
    </xf>
    <xf numFmtId="0" fontId="0" fillId="11" borderId="0" xfId="0" applyFill="1" applyAlignment="1" applyProtection="1"/>
    <xf numFmtId="0" fontId="0" fillId="0" borderId="0" xfId="0" applyFont="1" applyFill="1" applyAlignment="1">
      <alignment vertical="center"/>
    </xf>
    <xf numFmtId="0" fontId="39" fillId="0" borderId="0" xfId="2301" applyFont="1" applyAlignment="1">
      <alignment vertical="center"/>
    </xf>
    <xf numFmtId="0" fontId="39" fillId="0" borderId="0" xfId="2301" applyFont="1"/>
    <xf numFmtId="3" fontId="39" fillId="65" borderId="175" xfId="2301" applyNumberFormat="1" applyFont="1" applyFill="1" applyBorder="1" applyAlignment="1">
      <alignment horizontal="center" vertical="center" wrapText="1"/>
    </xf>
    <xf numFmtId="0" fontId="39" fillId="11" borderId="175" xfId="2301" applyFont="1" applyFill="1" applyBorder="1" applyAlignment="1">
      <alignment horizontal="left" vertical="center" indent="1"/>
    </xf>
    <xf numFmtId="3" fontId="40" fillId="65" borderId="159" xfId="0" applyNumberFormat="1" applyFont="1" applyFill="1" applyBorder="1" applyAlignment="1">
      <alignment horizontal="center" vertical="center" wrapText="1"/>
    </xf>
    <xf numFmtId="3" fontId="40" fillId="65" borderId="168" xfId="0" applyNumberFormat="1" applyFont="1" applyFill="1" applyBorder="1" applyAlignment="1">
      <alignment horizontal="center" vertical="center" wrapText="1"/>
    </xf>
    <xf numFmtId="3" fontId="40" fillId="65" borderId="177" xfId="0" applyNumberFormat="1" applyFont="1" applyFill="1" applyBorder="1" applyAlignment="1">
      <alignment horizontal="center" vertical="center" wrapText="1"/>
    </xf>
    <xf numFmtId="0" fontId="126" fillId="0" borderId="0" xfId="0" applyFont="1" applyAlignment="1" applyProtection="1">
      <alignment horizontal="right"/>
    </xf>
    <xf numFmtId="0" fontId="126" fillId="11" borderId="0" xfId="0" applyFont="1" applyFill="1" applyBorder="1" applyAlignment="1">
      <alignment horizontal="right" vertical="center"/>
    </xf>
    <xf numFmtId="0" fontId="126" fillId="11" borderId="0" xfId="0" applyFont="1" applyFill="1" applyAlignment="1" applyProtection="1">
      <alignment horizontal="right" vertical="center"/>
    </xf>
    <xf numFmtId="0" fontId="126" fillId="11" borderId="0" xfId="0" applyFont="1" applyFill="1" applyAlignment="1" applyProtection="1">
      <alignment horizontal="right"/>
    </xf>
    <xf numFmtId="0" fontId="126" fillId="11" borderId="0" xfId="0" applyFont="1" applyFill="1" applyBorder="1" applyAlignment="1" applyProtection="1">
      <alignment horizontal="right"/>
    </xf>
    <xf numFmtId="0" fontId="126" fillId="0" borderId="0" xfId="0" applyFont="1" applyBorder="1" applyAlignment="1" applyProtection="1">
      <alignment horizontal="right"/>
    </xf>
    <xf numFmtId="175" fontId="147" fillId="0" borderId="103" xfId="89" applyNumberFormat="1" applyFont="1" applyBorder="1" applyAlignment="1" applyProtection="1">
      <alignment horizontal="left" vertical="center" indent="1"/>
    </xf>
    <xf numFmtId="0" fontId="147" fillId="0" borderId="103" xfId="89" applyFont="1" applyBorder="1" applyAlignment="1" applyProtection="1">
      <alignment horizontal="left" vertical="center" wrapText="1" indent="1"/>
    </xf>
    <xf numFmtId="168" fontId="166" fillId="11" borderId="103" xfId="89" applyNumberFormat="1" applyFont="1" applyFill="1" applyBorder="1" applyAlignment="1">
      <alignment horizontal="left" vertical="center" wrapText="1" indent="1"/>
    </xf>
    <xf numFmtId="3" fontId="166" fillId="11" borderId="103" xfId="89" applyNumberFormat="1" applyFont="1" applyFill="1" applyBorder="1" applyAlignment="1">
      <alignment horizontal="left" vertical="center" wrapText="1" indent="1"/>
    </xf>
    <xf numFmtId="0" fontId="147" fillId="0" borderId="42" xfId="89" applyFont="1" applyBorder="1" applyAlignment="1" applyProtection="1">
      <alignment horizontal="left" vertical="center" wrapText="1" indent="1"/>
    </xf>
    <xf numFmtId="0" fontId="47" fillId="12" borderId="35" xfId="89" applyFont="1" applyFill="1" applyBorder="1" applyAlignment="1" applyProtection="1">
      <alignment horizontal="center" vertical="center" wrapText="1"/>
    </xf>
    <xf numFmtId="0" fontId="47" fillId="12" borderId="11" xfId="89" applyFont="1" applyFill="1" applyBorder="1" applyAlignment="1" applyProtection="1">
      <alignment horizontal="left" vertical="center" wrapText="1" indent="1"/>
    </xf>
    <xf numFmtId="0" fontId="47" fillId="13" borderId="106" xfId="2301" applyFont="1" applyFill="1" applyBorder="1" applyAlignment="1">
      <alignment horizontal="center" vertical="center" wrapText="1"/>
    </xf>
    <xf numFmtId="0" fontId="47" fillId="13" borderId="114" xfId="2301" applyFont="1" applyFill="1" applyBorder="1" applyAlignment="1">
      <alignment horizontal="center" vertical="center" wrapText="1"/>
    </xf>
    <xf numFmtId="0" fontId="157" fillId="13" borderId="11" xfId="68" applyFont="1" applyFill="1" applyBorder="1" applyAlignment="1">
      <alignment horizontal="center" vertical="center" wrapText="1"/>
    </xf>
    <xf numFmtId="3" fontId="140" fillId="65" borderId="57" xfId="0" applyNumberFormat="1" applyFont="1" applyFill="1" applyBorder="1" applyAlignment="1" applyProtection="1">
      <alignment horizontal="right" indent="1"/>
    </xf>
    <xf numFmtId="0" fontId="39" fillId="11" borderId="0" xfId="0" applyFont="1" applyFill="1" applyBorder="1"/>
    <xf numFmtId="3" fontId="40" fillId="65" borderId="158" xfId="0" applyNumberFormat="1" applyFont="1" applyFill="1" applyBorder="1" applyAlignment="1">
      <alignment horizontal="center" vertical="center" wrapText="1"/>
    </xf>
    <xf numFmtId="3" fontId="40" fillId="65" borderId="162" xfId="0" applyNumberFormat="1" applyFont="1" applyFill="1" applyBorder="1" applyAlignment="1">
      <alignment horizontal="center" vertical="center" wrapText="1"/>
    </xf>
    <xf numFmtId="3" fontId="40" fillId="65" borderId="167" xfId="0" applyNumberFormat="1" applyFont="1" applyFill="1" applyBorder="1" applyAlignment="1">
      <alignment horizontal="center" vertical="center" wrapText="1"/>
    </xf>
    <xf numFmtId="3" fontId="40" fillId="65" borderId="171" xfId="0" applyNumberFormat="1" applyFont="1" applyFill="1" applyBorder="1" applyAlignment="1">
      <alignment horizontal="center" vertical="center" wrapText="1"/>
    </xf>
    <xf numFmtId="3" fontId="40" fillId="36" borderId="168" xfId="0" applyNumberFormat="1" applyFont="1" applyFill="1" applyBorder="1" applyAlignment="1">
      <alignment horizontal="center" vertical="center" wrapText="1"/>
    </xf>
    <xf numFmtId="3" fontId="40" fillId="36" borderId="167" xfId="0" applyNumberFormat="1" applyFont="1" applyFill="1" applyBorder="1" applyAlignment="1">
      <alignment horizontal="center" vertical="center" wrapText="1"/>
    </xf>
    <xf numFmtId="3" fontId="40" fillId="36" borderId="171" xfId="0" applyNumberFormat="1" applyFont="1" applyFill="1" applyBorder="1" applyAlignment="1">
      <alignment horizontal="center" vertical="center" wrapText="1"/>
    </xf>
    <xf numFmtId="3" fontId="40" fillId="65" borderId="176" xfId="0" applyNumberFormat="1" applyFont="1" applyFill="1" applyBorder="1" applyAlignment="1">
      <alignment horizontal="center" vertical="center" wrapText="1"/>
    </xf>
    <xf numFmtId="3" fontId="40" fillId="65" borderId="180" xfId="0" applyNumberFormat="1" applyFont="1" applyFill="1" applyBorder="1" applyAlignment="1">
      <alignment horizontal="center" vertical="center" wrapText="1"/>
    </xf>
    <xf numFmtId="0" fontId="47" fillId="13" borderId="17" xfId="892" applyFont="1" applyFill="1" applyBorder="1" applyAlignment="1">
      <alignment vertical="center" wrapText="1"/>
    </xf>
    <xf numFmtId="0" fontId="93" fillId="0" borderId="0" xfId="0" applyFont="1" applyAlignment="1">
      <alignment horizontal="center" vertical="center"/>
    </xf>
    <xf numFmtId="0" fontId="53" fillId="11" borderId="0" xfId="0" applyFont="1" applyFill="1" applyAlignment="1" applyProtection="1">
      <alignment horizontal="center" vertical="center"/>
    </xf>
    <xf numFmtId="0" fontId="132" fillId="0" borderId="0" xfId="89" applyFont="1" applyBorder="1" applyAlignment="1">
      <alignment horizontal="center" vertical="center"/>
    </xf>
    <xf numFmtId="0" fontId="133" fillId="11" borderId="0" xfId="0" applyFont="1" applyFill="1" applyAlignment="1" applyProtection="1">
      <alignment horizontal="center" vertical="center"/>
    </xf>
    <xf numFmtId="0" fontId="53" fillId="0" borderId="0" xfId="0" applyFont="1" applyAlignment="1">
      <alignment horizontal="center" vertical="center"/>
    </xf>
    <xf numFmtId="0" fontId="133" fillId="0" borderId="0" xfId="0" applyFont="1" applyAlignment="1">
      <alignment horizontal="center" vertical="center"/>
    </xf>
    <xf numFmtId="0" fontId="95" fillId="0" borderId="0" xfId="67" applyFont="1" applyAlignment="1" applyProtection="1">
      <alignment horizontal="center" vertical="center" wrapText="1"/>
    </xf>
    <xf numFmtId="0" fontId="93" fillId="11" borderId="0" xfId="2281" applyFont="1" applyFill="1" applyAlignment="1" applyProtection="1">
      <alignment horizontal="center" vertical="center" wrapText="1"/>
    </xf>
    <xf numFmtId="0" fontId="134" fillId="0" borderId="0" xfId="67" applyFont="1" applyAlignment="1" applyProtection="1">
      <alignment horizontal="center" vertical="center" wrapText="1"/>
    </xf>
    <xf numFmtId="0" fontId="156" fillId="13" borderId="31" xfId="0" applyFont="1" applyFill="1" applyBorder="1" applyAlignment="1">
      <alignment horizontal="left" vertical="top" wrapText="1"/>
    </xf>
    <xf numFmtId="0" fontId="156" fillId="13" borderId="188" xfId="0" applyFont="1" applyFill="1" applyBorder="1" applyAlignment="1">
      <alignment horizontal="left" vertical="center" wrapText="1"/>
    </xf>
    <xf numFmtId="0" fontId="156" fillId="13" borderId="31" xfId="0" applyFont="1" applyFill="1" applyBorder="1" applyAlignment="1">
      <alignment horizontal="left" vertical="top" wrapText="1"/>
    </xf>
    <xf numFmtId="0" fontId="156" fillId="13" borderId="188" xfId="0" applyFont="1" applyFill="1" applyBorder="1" applyAlignment="1">
      <alignment horizontal="left" vertical="center" wrapText="1"/>
    </xf>
    <xf numFmtId="0" fontId="39" fillId="0" borderId="0" xfId="0" applyFont="1" applyBorder="1"/>
    <xf numFmtId="0" fontId="167" fillId="11" borderId="0" xfId="0" applyFont="1" applyFill="1"/>
    <xf numFmtId="168" fontId="40" fillId="0" borderId="40" xfId="89" applyNumberFormat="1" applyFont="1" applyFill="1" applyBorder="1" applyAlignment="1">
      <alignment horizontal="right" vertical="center" wrapText="1" indent="1"/>
    </xf>
    <xf numFmtId="0" fontId="48" fillId="0" borderId="0" xfId="2281" applyFont="1" applyFill="1" applyProtection="1"/>
    <xf numFmtId="0" fontId="48" fillId="0" borderId="0" xfId="2281" applyFont="1" applyFill="1" applyProtection="1">
      <protection locked="0"/>
    </xf>
    <xf numFmtId="0" fontId="48" fillId="11" borderId="0" xfId="2281" applyFont="1" applyFill="1" applyBorder="1" applyProtection="1"/>
    <xf numFmtId="0" fontId="48" fillId="11" borderId="0" xfId="2281" applyFont="1" applyFill="1" applyBorder="1" applyProtection="1">
      <protection locked="0"/>
    </xf>
    <xf numFmtId="3" fontId="40" fillId="65" borderId="13" xfId="0" applyNumberFormat="1" applyFont="1" applyFill="1" applyBorder="1" applyAlignment="1" applyProtection="1">
      <alignment horizontal="left" vertical="center" indent="1"/>
    </xf>
    <xf numFmtId="3" fontId="40" fillId="65" borderId="12" xfId="0" applyNumberFormat="1" applyFont="1" applyFill="1" applyBorder="1" applyAlignment="1" applyProtection="1">
      <alignment horizontal="left" vertical="center" indent="1"/>
    </xf>
    <xf numFmtId="3" fontId="40" fillId="65" borderId="41" xfId="0" applyNumberFormat="1" applyFont="1" applyFill="1" applyBorder="1" applyAlignment="1" applyProtection="1">
      <alignment horizontal="left" vertical="center" indent="1"/>
    </xf>
    <xf numFmtId="3" fontId="40" fillId="65" borderId="24" xfId="0" applyNumberFormat="1" applyFont="1" applyFill="1" applyBorder="1" applyAlignment="1" applyProtection="1">
      <alignment horizontal="left" vertical="center" indent="1"/>
    </xf>
    <xf numFmtId="3" fontId="40" fillId="65" borderId="7" xfId="0" applyNumberFormat="1" applyFont="1" applyFill="1" applyBorder="1" applyAlignment="1" applyProtection="1">
      <alignment horizontal="left" vertical="center" indent="1"/>
    </xf>
    <xf numFmtId="3" fontId="40" fillId="65" borderId="8" xfId="0" applyNumberFormat="1" applyFont="1" applyFill="1" applyBorder="1" applyAlignment="1" applyProtection="1">
      <alignment horizontal="left" vertical="center" indent="1"/>
    </xf>
    <xf numFmtId="3" fontId="40" fillId="65" borderId="23" xfId="0" applyNumberFormat="1" applyFont="1" applyFill="1" applyBorder="1" applyAlignment="1" applyProtection="1">
      <alignment horizontal="left" vertical="center" indent="1"/>
    </xf>
    <xf numFmtId="3" fontId="40" fillId="65" borderId="28" xfId="0" applyNumberFormat="1" applyFont="1" applyFill="1" applyBorder="1" applyAlignment="1" applyProtection="1">
      <alignment horizontal="left" vertical="center" indent="1"/>
    </xf>
    <xf numFmtId="3" fontId="40" fillId="65" borderId="38" xfId="0" applyNumberFormat="1" applyFont="1" applyFill="1" applyBorder="1" applyAlignment="1" applyProtection="1">
      <alignment horizontal="left" vertical="center" indent="1"/>
    </xf>
    <xf numFmtId="3" fontId="40" fillId="65" borderId="25" xfId="0" applyNumberFormat="1" applyFont="1" applyFill="1" applyBorder="1" applyAlignment="1" applyProtection="1">
      <alignment horizontal="left" vertical="center" indent="1"/>
    </xf>
    <xf numFmtId="3" fontId="40" fillId="65" borderId="23" xfId="0" applyNumberFormat="1" applyFont="1" applyFill="1" applyBorder="1" applyAlignment="1" applyProtection="1">
      <alignment horizontal="left" indent="1"/>
    </xf>
    <xf numFmtId="3" fontId="40" fillId="65" borderId="24" xfId="0" applyNumberFormat="1" applyFont="1" applyFill="1" applyBorder="1" applyAlignment="1" applyProtection="1">
      <alignment horizontal="left" indent="1"/>
    </xf>
    <xf numFmtId="3" fontId="40" fillId="65" borderId="25" xfId="0" applyNumberFormat="1" applyFont="1" applyFill="1" applyBorder="1" applyAlignment="1" applyProtection="1">
      <alignment horizontal="left" indent="1"/>
    </xf>
    <xf numFmtId="3" fontId="40" fillId="65" borderId="2" xfId="0" applyNumberFormat="1" applyFont="1" applyFill="1" applyBorder="1" applyAlignment="1" applyProtection="1">
      <alignment horizontal="left" vertical="center" indent="1"/>
    </xf>
    <xf numFmtId="3" fontId="40" fillId="65" borderId="28" xfId="0" applyNumberFormat="1" applyFont="1" applyFill="1" applyBorder="1" applyAlignment="1" applyProtection="1">
      <alignment horizontal="left" indent="1"/>
    </xf>
    <xf numFmtId="3" fontId="40" fillId="65" borderId="7" xfId="0" applyNumberFormat="1" applyFont="1" applyFill="1" applyBorder="1" applyAlignment="1" applyProtection="1">
      <alignment horizontal="left" indent="1"/>
    </xf>
    <xf numFmtId="3" fontId="40" fillId="65" borderId="2" xfId="0" applyNumberFormat="1" applyFont="1" applyFill="1" applyBorder="1" applyAlignment="1" applyProtection="1">
      <alignment horizontal="left" indent="1"/>
    </xf>
    <xf numFmtId="3" fontId="40" fillId="65" borderId="0" xfId="0" applyNumberFormat="1" applyFont="1" applyFill="1" applyBorder="1" applyAlignment="1" applyProtection="1">
      <alignment horizontal="left" indent="1"/>
    </xf>
    <xf numFmtId="3" fontId="40" fillId="65" borderId="138" xfId="0" applyNumberFormat="1" applyFont="1" applyFill="1" applyBorder="1" applyAlignment="1" applyProtection="1">
      <alignment horizontal="left" vertical="center" indent="1"/>
    </xf>
    <xf numFmtId="3" fontId="40" fillId="65" borderId="38" xfId="0" applyNumberFormat="1" applyFont="1" applyFill="1" applyBorder="1" applyAlignment="1" applyProtection="1">
      <alignment horizontal="left" indent="1"/>
    </xf>
    <xf numFmtId="3" fontId="40" fillId="65" borderId="8" xfId="0" applyNumberFormat="1" applyFont="1" applyFill="1" applyBorder="1" applyAlignment="1" applyProtection="1">
      <alignment horizontal="left" indent="1"/>
    </xf>
    <xf numFmtId="3" fontId="40" fillId="65" borderId="138" xfId="0" applyNumberFormat="1" applyFont="1" applyFill="1" applyBorder="1" applyAlignment="1" applyProtection="1">
      <alignment horizontal="left" indent="1"/>
    </xf>
    <xf numFmtId="0" fontId="156" fillId="13" borderId="188" xfId="0" applyFont="1" applyFill="1" applyBorder="1" applyAlignment="1">
      <alignment horizontal="left" vertical="top" wrapText="1" indent="1"/>
    </xf>
    <xf numFmtId="0" fontId="156" fillId="13" borderId="127" xfId="0" applyFont="1" applyFill="1" applyBorder="1" applyAlignment="1">
      <alignment horizontal="left" vertical="top" wrapText="1"/>
    </xf>
    <xf numFmtId="0" fontId="52" fillId="13" borderId="105" xfId="86" applyFont="1" applyFill="1" applyBorder="1" applyAlignment="1" applyProtection="1">
      <alignment horizontal="left" vertical="center" wrapText="1" indent="1"/>
    </xf>
    <xf numFmtId="0" fontId="52" fillId="13" borderId="137" xfId="86" applyFont="1" applyFill="1" applyBorder="1" applyAlignment="1" applyProtection="1">
      <alignment horizontal="left" vertical="center" wrapText="1" indent="1"/>
    </xf>
    <xf numFmtId="0" fontId="39" fillId="11" borderId="0" xfId="89" applyFont="1" applyFill="1"/>
    <xf numFmtId="0" fontId="154" fillId="11" borderId="0" xfId="89" applyFont="1" applyFill="1"/>
    <xf numFmtId="0" fontId="163" fillId="11" borderId="0" xfId="89" applyFont="1" applyFill="1"/>
    <xf numFmtId="0" fontId="156" fillId="13" borderId="37" xfId="89" applyFont="1" applyFill="1" applyBorder="1" applyAlignment="1">
      <alignment horizontal="center" vertical="center" wrapText="1"/>
    </xf>
    <xf numFmtId="0" fontId="156" fillId="13" borderId="188" xfId="89" applyFont="1" applyFill="1" applyBorder="1" applyAlignment="1">
      <alignment horizontal="left" vertical="center" wrapText="1"/>
    </xf>
    <xf numFmtId="0" fontId="156" fillId="13" borderId="191" xfId="89" applyFont="1" applyFill="1" applyBorder="1" applyAlignment="1">
      <alignment horizontal="left" vertical="center" wrapText="1"/>
    </xf>
    <xf numFmtId="0" fontId="156" fillId="13" borderId="192" xfId="89" applyFont="1" applyFill="1" applyBorder="1" applyAlignment="1">
      <alignment horizontal="left" vertical="center" wrapText="1"/>
    </xf>
    <xf numFmtId="0" fontId="156" fillId="13" borderId="7" xfId="89" applyFont="1" applyFill="1" applyBorder="1" applyAlignment="1">
      <alignment horizontal="left" vertical="top" wrapText="1"/>
    </xf>
    <xf numFmtId="0" fontId="156" fillId="13" borderId="31" xfId="89" applyFont="1" applyFill="1" applyBorder="1" applyAlignment="1">
      <alignment horizontal="left" vertical="top" wrapText="1"/>
    </xf>
    <xf numFmtId="0" fontId="156" fillId="13" borderId="106" xfId="89" applyFont="1" applyFill="1" applyBorder="1" applyAlignment="1">
      <alignment horizontal="left" vertical="top" wrapText="1"/>
    </xf>
    <xf numFmtId="0" fontId="156" fillId="13" borderId="189" xfId="89" applyFont="1" applyFill="1" applyBorder="1" applyAlignment="1">
      <alignment horizontal="left" vertical="top" wrapText="1"/>
    </xf>
    <xf numFmtId="0" fontId="156" fillId="13" borderId="106" xfId="89" applyFont="1" applyFill="1" applyBorder="1" applyAlignment="1">
      <alignment horizontal="center" vertical="center" wrapText="1"/>
    </xf>
    <xf numFmtId="0" fontId="156" fillId="13" borderId="189" xfId="89" applyFont="1" applyFill="1" applyBorder="1" applyAlignment="1">
      <alignment horizontal="center" vertical="center" wrapText="1"/>
    </xf>
    <xf numFmtId="0" fontId="39" fillId="11" borderId="0" xfId="89" applyFont="1" applyFill="1" applyAlignment="1">
      <alignment horizontal="left" indent="1"/>
    </xf>
    <xf numFmtId="0" fontId="156" fillId="13" borderId="46" xfId="89" applyFont="1" applyFill="1" applyBorder="1" applyAlignment="1">
      <alignment horizontal="left" vertical="center" wrapText="1"/>
    </xf>
    <xf numFmtId="3" fontId="40" fillId="65" borderId="140" xfId="89" applyNumberFormat="1" applyFont="1" applyFill="1" applyBorder="1" applyAlignment="1">
      <alignment horizontal="center" vertical="center" wrapText="1"/>
    </xf>
    <xf numFmtId="3" fontId="40" fillId="65" borderId="196" xfId="89" applyNumberFormat="1" applyFont="1" applyFill="1" applyBorder="1" applyAlignment="1">
      <alignment horizontal="center" vertical="center" wrapText="1"/>
    </xf>
    <xf numFmtId="3" fontId="40" fillId="65" borderId="141" xfId="89" applyNumberFormat="1" applyFont="1" applyFill="1" applyBorder="1" applyAlignment="1">
      <alignment horizontal="center" vertical="center" wrapText="1"/>
    </xf>
    <xf numFmtId="0" fontId="156" fillId="13" borderId="110" xfId="89" applyFont="1" applyFill="1" applyBorder="1" applyAlignment="1">
      <alignment horizontal="left" vertical="center" wrapText="1"/>
    </xf>
    <xf numFmtId="3" fontId="40" fillId="65" borderId="144" xfId="89" applyNumberFormat="1" applyFont="1" applyFill="1" applyBorder="1" applyAlignment="1">
      <alignment horizontal="center" vertical="center" wrapText="1"/>
    </xf>
    <xf numFmtId="3" fontId="40" fillId="65" borderId="194" xfId="89" applyNumberFormat="1" applyFont="1" applyFill="1" applyBorder="1" applyAlignment="1">
      <alignment horizontal="center" vertical="center" wrapText="1"/>
    </xf>
    <xf numFmtId="3" fontId="40" fillId="65" borderId="145" xfId="89" applyNumberFormat="1" applyFont="1" applyFill="1" applyBorder="1" applyAlignment="1">
      <alignment horizontal="center" vertical="center" wrapText="1"/>
    </xf>
    <xf numFmtId="0" fontId="156" fillId="13" borderId="112" xfId="89" applyFont="1" applyFill="1" applyBorder="1" applyAlignment="1">
      <alignment horizontal="left" vertical="center" wrapText="1"/>
    </xf>
    <xf numFmtId="3" fontId="40" fillId="65" borderId="153" xfId="89" applyNumberFormat="1" applyFont="1" applyFill="1" applyBorder="1" applyAlignment="1">
      <alignment horizontal="center" vertical="center" wrapText="1"/>
    </xf>
    <xf numFmtId="3" fontId="40" fillId="65" borderId="195" xfId="89" applyNumberFormat="1" applyFont="1" applyFill="1" applyBorder="1" applyAlignment="1">
      <alignment horizontal="center" vertical="center" wrapText="1"/>
    </xf>
    <xf numFmtId="3" fontId="40" fillId="65" borderId="154" xfId="89" applyNumberFormat="1" applyFont="1" applyFill="1" applyBorder="1" applyAlignment="1">
      <alignment horizontal="center" vertical="center" wrapText="1"/>
    </xf>
    <xf numFmtId="0" fontId="136" fillId="11" borderId="0" xfId="89" applyFont="1" applyFill="1"/>
    <xf numFmtId="3" fontId="40" fillId="67" borderId="144" xfId="89" applyNumberFormat="1" applyFont="1" applyFill="1" applyBorder="1" applyAlignment="1">
      <alignment horizontal="center" vertical="center" wrapText="1"/>
    </xf>
    <xf numFmtId="3" fontId="40" fillId="67" borderId="145" xfId="89" applyNumberFormat="1" applyFont="1" applyFill="1" applyBorder="1" applyAlignment="1">
      <alignment horizontal="center" vertical="center" wrapText="1"/>
    </xf>
    <xf numFmtId="3" fontId="40" fillId="67" borderId="153" xfId="89" applyNumberFormat="1" applyFont="1" applyFill="1" applyBorder="1" applyAlignment="1">
      <alignment horizontal="center" vertical="center" wrapText="1"/>
    </xf>
    <xf numFmtId="3" fontId="40" fillId="67" borderId="154" xfId="89" applyNumberFormat="1" applyFont="1" applyFill="1" applyBorder="1" applyAlignment="1">
      <alignment horizontal="center" vertical="center" wrapText="1"/>
    </xf>
    <xf numFmtId="0" fontId="39" fillId="11" borderId="0" xfId="89" applyFont="1" applyFill="1" applyBorder="1"/>
    <xf numFmtId="0" fontId="39" fillId="11" borderId="74" xfId="89" applyFont="1" applyFill="1" applyBorder="1" applyAlignment="1">
      <alignment horizontal="center" vertical="center"/>
    </xf>
    <xf numFmtId="0" fontId="156" fillId="13" borderId="14" xfId="89" applyFont="1" applyFill="1" applyBorder="1" applyAlignment="1">
      <alignment horizontal="center" vertical="center" wrapText="1"/>
    </xf>
    <xf numFmtId="0" fontId="156" fillId="13" borderId="16" xfId="89" applyFont="1" applyFill="1" applyBorder="1" applyAlignment="1">
      <alignment horizontal="center" vertical="center" wrapText="1"/>
    </xf>
    <xf numFmtId="3" fontId="48" fillId="65" borderId="29" xfId="493" applyNumberFormat="1" applyFont="1" applyFill="1" applyBorder="1" applyAlignment="1" applyProtection="1">
      <alignment horizontal="right" vertical="center" indent="1"/>
    </xf>
    <xf numFmtId="3" fontId="48" fillId="36" borderId="29" xfId="493" applyNumberFormat="1" applyFont="1" applyFill="1" applyBorder="1" applyAlignment="1" applyProtection="1">
      <alignment horizontal="right" vertical="center" indent="1"/>
    </xf>
    <xf numFmtId="3" fontId="48" fillId="0" borderId="29" xfId="493" applyNumberFormat="1" applyFont="1" applyFill="1" applyBorder="1" applyAlignment="1" applyProtection="1">
      <alignment horizontal="right" vertical="center" indent="1"/>
    </xf>
    <xf numFmtId="3" fontId="48" fillId="36" borderId="43" xfId="493" applyNumberFormat="1" applyFont="1" applyFill="1" applyBorder="1" applyAlignment="1" applyProtection="1">
      <alignment horizontal="right" vertical="center" indent="1"/>
    </xf>
    <xf numFmtId="3" fontId="128" fillId="65" borderId="33" xfId="2281" applyNumberFormat="1" applyFont="1" applyFill="1" applyBorder="1" applyAlignment="1" applyProtection="1">
      <alignment horizontal="right" vertical="center" indent="1"/>
    </xf>
    <xf numFmtId="0" fontId="41" fillId="0" borderId="19" xfId="89" applyFont="1" applyBorder="1" applyAlignment="1" applyProtection="1">
      <alignment horizontal="center" vertical="center" wrapText="1"/>
    </xf>
    <xf numFmtId="0" fontId="41" fillId="0" borderId="57" xfId="89" applyFont="1" applyBorder="1" applyAlignment="1" applyProtection="1">
      <alignment horizontal="center" vertical="center" wrapText="1"/>
    </xf>
    <xf numFmtId="3" fontId="40" fillId="65" borderId="0" xfId="0" applyNumberFormat="1" applyFont="1" applyFill="1" applyBorder="1" applyAlignment="1" applyProtection="1">
      <alignment horizontal="left" vertical="center" indent="1"/>
    </xf>
    <xf numFmtId="3" fontId="140" fillId="11" borderId="30" xfId="0" applyNumberFormat="1" applyFont="1" applyFill="1" applyBorder="1" applyAlignment="1" applyProtection="1">
      <alignment horizontal="left" vertical="center" indent="1"/>
    </xf>
    <xf numFmtId="3" fontId="140" fillId="11" borderId="15" xfId="0" applyNumberFormat="1" applyFont="1" applyFill="1" applyBorder="1" applyAlignment="1" applyProtection="1">
      <alignment horizontal="left" vertical="center" indent="1"/>
    </xf>
    <xf numFmtId="3" fontId="140" fillId="11" borderId="31" xfId="0" applyNumberFormat="1" applyFont="1" applyFill="1" applyBorder="1" applyAlignment="1" applyProtection="1">
      <alignment horizontal="left" vertical="center" indent="1"/>
    </xf>
    <xf numFmtId="3" fontId="140" fillId="11" borderId="32" xfId="0" applyNumberFormat="1" applyFont="1" applyFill="1" applyBorder="1" applyAlignment="1" applyProtection="1">
      <alignment horizontal="left" vertical="center" indent="1"/>
    </xf>
    <xf numFmtId="3" fontId="40" fillId="65" borderId="23" xfId="0" applyNumberFormat="1" applyFont="1" applyFill="1" applyBorder="1" applyAlignment="1" applyProtection="1">
      <alignment horizontal="left" vertical="center" indent="2"/>
    </xf>
    <xf numFmtId="3" fontId="40" fillId="65" borderId="13" xfId="0" applyNumberFormat="1" applyFont="1" applyFill="1" applyBorder="1" applyAlignment="1" applyProtection="1">
      <alignment horizontal="left" vertical="center" indent="2"/>
    </xf>
    <xf numFmtId="3" fontId="40" fillId="65" borderId="24" xfId="0" applyNumberFormat="1" applyFont="1" applyFill="1" applyBorder="1" applyAlignment="1" applyProtection="1">
      <alignment horizontal="left" vertical="center" indent="2"/>
    </xf>
    <xf numFmtId="3" fontId="40" fillId="65" borderId="25" xfId="0" applyNumberFormat="1" applyFont="1" applyFill="1" applyBorder="1" applyAlignment="1" applyProtection="1">
      <alignment horizontal="left" vertical="center" indent="2"/>
    </xf>
    <xf numFmtId="3" fontId="40" fillId="65" borderId="23" xfId="0" applyNumberFormat="1" applyFont="1" applyFill="1" applyBorder="1" applyAlignment="1" applyProtection="1">
      <alignment horizontal="left" indent="2"/>
    </xf>
    <xf numFmtId="3" fontId="40" fillId="65" borderId="24" xfId="0" applyNumberFormat="1" applyFont="1" applyFill="1" applyBorder="1" applyAlignment="1" applyProtection="1">
      <alignment horizontal="left" indent="2"/>
    </xf>
    <xf numFmtId="3" fontId="40" fillId="65" borderId="25" xfId="0" applyNumberFormat="1" applyFont="1" applyFill="1" applyBorder="1" applyAlignment="1" applyProtection="1">
      <alignment horizontal="left" indent="2"/>
    </xf>
    <xf numFmtId="3" fontId="40" fillId="65" borderId="28" xfId="0" applyNumberFormat="1" applyFont="1" applyFill="1" applyBorder="1" applyAlignment="1" applyProtection="1">
      <alignment horizontal="left" vertical="center" indent="2"/>
    </xf>
    <xf numFmtId="3" fontId="40" fillId="65" borderId="12" xfId="0" applyNumberFormat="1" applyFont="1" applyFill="1" applyBorder="1" applyAlignment="1" applyProtection="1">
      <alignment horizontal="left" vertical="center" indent="2"/>
    </xf>
    <xf numFmtId="3" fontId="40" fillId="65" borderId="7" xfId="0" applyNumberFormat="1" applyFont="1" applyFill="1" applyBorder="1" applyAlignment="1" applyProtection="1">
      <alignment horizontal="left" vertical="center" indent="2"/>
    </xf>
    <xf numFmtId="3" fontId="40" fillId="65" borderId="2" xfId="0" applyNumberFormat="1" applyFont="1" applyFill="1" applyBorder="1" applyAlignment="1" applyProtection="1">
      <alignment horizontal="left" vertical="center" indent="2"/>
    </xf>
    <xf numFmtId="3" fontId="40" fillId="65" borderId="28" xfId="0" applyNumberFormat="1" applyFont="1" applyFill="1" applyBorder="1" applyAlignment="1" applyProtection="1">
      <alignment horizontal="left" indent="2"/>
    </xf>
    <xf numFmtId="3" fontId="40" fillId="65" borderId="7" xfId="0" applyNumberFormat="1" applyFont="1" applyFill="1" applyBorder="1" applyAlignment="1" applyProtection="1">
      <alignment horizontal="left" indent="2"/>
    </xf>
    <xf numFmtId="3" fontId="40" fillId="65" borderId="2" xfId="0" applyNumberFormat="1" applyFont="1" applyFill="1" applyBorder="1" applyAlignment="1" applyProtection="1">
      <alignment horizontal="left" indent="2"/>
    </xf>
    <xf numFmtId="3" fontId="40" fillId="65" borderId="0" xfId="0" applyNumberFormat="1" applyFont="1" applyFill="1" applyBorder="1" applyAlignment="1" applyProtection="1">
      <alignment horizontal="left" indent="2"/>
    </xf>
    <xf numFmtId="3" fontId="40" fillId="65" borderId="38" xfId="0" applyNumberFormat="1" applyFont="1" applyFill="1" applyBorder="1" applyAlignment="1" applyProtection="1">
      <alignment horizontal="left" vertical="center" indent="2"/>
    </xf>
    <xf numFmtId="3" fontId="40" fillId="65" borderId="41" xfId="0" applyNumberFormat="1" applyFont="1" applyFill="1" applyBorder="1" applyAlignment="1" applyProtection="1">
      <alignment horizontal="left" vertical="center" indent="2"/>
    </xf>
    <xf numFmtId="3" fontId="40" fillId="65" borderId="8" xfId="0" applyNumberFormat="1" applyFont="1" applyFill="1" applyBorder="1" applyAlignment="1" applyProtection="1">
      <alignment horizontal="left" vertical="center" indent="2"/>
    </xf>
    <xf numFmtId="3" fontId="40" fillId="65" borderId="138" xfId="0" applyNumberFormat="1" applyFont="1" applyFill="1" applyBorder="1" applyAlignment="1" applyProtection="1">
      <alignment horizontal="left" vertical="center" indent="2"/>
    </xf>
    <xf numFmtId="3" fontId="40" fillId="65" borderId="38" xfId="0" applyNumberFormat="1" applyFont="1" applyFill="1" applyBorder="1" applyAlignment="1" applyProtection="1">
      <alignment horizontal="left" indent="2"/>
    </xf>
    <xf numFmtId="3" fontId="40" fillId="65" borderId="8" xfId="0" applyNumberFormat="1" applyFont="1" applyFill="1" applyBorder="1" applyAlignment="1" applyProtection="1">
      <alignment horizontal="left" indent="2"/>
    </xf>
    <xf numFmtId="3" fontId="40" fillId="65" borderId="138" xfId="0" applyNumberFormat="1" applyFont="1" applyFill="1" applyBorder="1" applyAlignment="1" applyProtection="1">
      <alignment horizontal="left" indent="2"/>
    </xf>
    <xf numFmtId="3" fontId="140" fillId="11" borderId="30" xfId="0" applyNumberFormat="1" applyFont="1" applyFill="1" applyBorder="1" applyAlignment="1" applyProtection="1">
      <alignment horizontal="left" indent="1"/>
    </xf>
    <xf numFmtId="3" fontId="140" fillId="11" borderId="15" xfId="0" applyNumberFormat="1" applyFont="1" applyFill="1" applyBorder="1" applyAlignment="1" applyProtection="1">
      <alignment horizontal="left" indent="1"/>
    </xf>
    <xf numFmtId="3" fontId="140" fillId="11" borderId="31" xfId="0" applyNumberFormat="1" applyFont="1" applyFill="1" applyBorder="1" applyAlignment="1" applyProtection="1">
      <alignment horizontal="left" indent="1"/>
    </xf>
    <xf numFmtId="3" fontId="140" fillId="11" borderId="32" xfId="0" applyNumberFormat="1" applyFont="1" applyFill="1" applyBorder="1" applyAlignment="1" applyProtection="1">
      <alignment horizontal="left" indent="1"/>
    </xf>
    <xf numFmtId="3" fontId="40" fillId="65" borderId="24" xfId="0" applyNumberFormat="1" applyFont="1" applyFill="1" applyBorder="1" applyAlignment="1" applyProtection="1">
      <alignment horizontal="right" indent="2"/>
    </xf>
    <xf numFmtId="3" fontId="40" fillId="65" borderId="7" xfId="0" applyNumberFormat="1" applyFont="1" applyFill="1" applyBorder="1" applyAlignment="1" applyProtection="1">
      <alignment horizontal="right" indent="2"/>
    </xf>
    <xf numFmtId="3" fontId="40" fillId="65" borderId="8" xfId="0" applyNumberFormat="1" applyFont="1" applyFill="1" applyBorder="1" applyAlignment="1" applyProtection="1">
      <alignment horizontal="right" indent="2"/>
    </xf>
    <xf numFmtId="0" fontId="93" fillId="11" borderId="0" xfId="2302" applyFont="1" applyFill="1" applyAlignment="1" applyProtection="1">
      <alignment horizontal="center" vertical="center" wrapText="1"/>
    </xf>
    <xf numFmtId="0" fontId="95" fillId="0" borderId="0" xfId="67" applyFont="1" applyAlignment="1" applyProtection="1">
      <alignment horizontal="center" vertical="center" wrapText="1"/>
    </xf>
    <xf numFmtId="0" fontId="93" fillId="11" borderId="0" xfId="2281" applyFont="1" applyFill="1" applyAlignment="1" applyProtection="1">
      <alignment horizontal="center" vertical="center" wrapText="1"/>
    </xf>
    <xf numFmtId="0" fontId="134" fillId="0" borderId="0" xfId="67" applyFont="1" applyAlignment="1" applyProtection="1">
      <alignment horizontal="center" vertical="center" wrapText="1"/>
    </xf>
    <xf numFmtId="0" fontId="95" fillId="0" borderId="0" xfId="68" applyFont="1" applyAlignment="1" applyProtection="1">
      <alignment horizontal="center" vertical="center" wrapText="1"/>
    </xf>
    <xf numFmtId="0" fontId="134" fillId="0" borderId="0" xfId="68" applyFont="1" applyAlignment="1" applyProtection="1">
      <alignment horizontal="center" vertical="center" wrapText="1"/>
    </xf>
    <xf numFmtId="3" fontId="128" fillId="65" borderId="131" xfId="892" applyNumberFormat="1" applyFont="1" applyFill="1" applyBorder="1" applyAlignment="1">
      <alignment horizontal="right" vertical="center" wrapText="1"/>
    </xf>
    <xf numFmtId="3" fontId="128" fillId="65" borderId="132" xfId="892" applyNumberFormat="1" applyFont="1" applyFill="1" applyBorder="1" applyAlignment="1">
      <alignment horizontal="right" vertical="center" wrapText="1"/>
    </xf>
    <xf numFmtId="3" fontId="128" fillId="65" borderId="2" xfId="892" applyNumberFormat="1" applyFont="1" applyFill="1" applyBorder="1" applyAlignment="1">
      <alignment horizontal="right" vertical="center" wrapText="1"/>
    </xf>
    <xf numFmtId="3" fontId="128" fillId="65" borderId="198" xfId="892" applyNumberFormat="1" applyFont="1" applyFill="1" applyBorder="1" applyAlignment="1">
      <alignment horizontal="right" vertical="center" wrapText="1"/>
    </xf>
    <xf numFmtId="3" fontId="128" fillId="65" borderId="12" xfId="892" applyNumberFormat="1" applyFont="1" applyFill="1" applyBorder="1" applyAlignment="1">
      <alignment horizontal="right" vertical="center" wrapText="1"/>
    </xf>
    <xf numFmtId="3" fontId="48" fillId="65" borderId="131" xfId="892" applyNumberFormat="1" applyFont="1" applyFill="1" applyBorder="1" applyAlignment="1">
      <alignment horizontal="right" vertical="center" wrapText="1"/>
    </xf>
    <xf numFmtId="3" fontId="48" fillId="65" borderId="132" xfId="892" applyNumberFormat="1" applyFont="1" applyFill="1" applyBorder="1" applyAlignment="1">
      <alignment horizontal="right" vertical="center" wrapText="1"/>
    </xf>
    <xf numFmtId="3" fontId="48" fillId="65" borderId="7" xfId="892" applyNumberFormat="1" applyFont="1" applyFill="1" applyBorder="1" applyAlignment="1">
      <alignment horizontal="right" vertical="center" wrapText="1"/>
    </xf>
    <xf numFmtId="3" fontId="48" fillId="65" borderId="19" xfId="892" applyNumberFormat="1" applyFont="1" applyFill="1" applyBorder="1" applyAlignment="1">
      <alignment horizontal="right" vertical="center" wrapText="1"/>
    </xf>
    <xf numFmtId="3" fontId="48" fillId="65" borderId="198" xfId="892" applyNumberFormat="1" applyFont="1" applyFill="1" applyBorder="1" applyAlignment="1">
      <alignment horizontal="right" vertical="center" wrapText="1"/>
    </xf>
    <xf numFmtId="3" fontId="48" fillId="65" borderId="12" xfId="892" applyNumberFormat="1" applyFont="1" applyFill="1" applyBorder="1" applyAlignment="1">
      <alignment horizontal="right" vertical="center" wrapText="1"/>
    </xf>
    <xf numFmtId="3" fontId="48" fillId="65" borderId="2" xfId="892" applyNumberFormat="1" applyFont="1" applyFill="1" applyBorder="1" applyAlignment="1">
      <alignment horizontal="right" vertical="center" wrapText="1"/>
    </xf>
    <xf numFmtId="3" fontId="48" fillId="65" borderId="0" xfId="892" applyNumberFormat="1" applyFont="1" applyFill="1" applyBorder="1" applyAlignment="1">
      <alignment horizontal="right" vertical="center" wrapText="1"/>
    </xf>
    <xf numFmtId="3" fontId="128" fillId="65" borderId="29" xfId="892" applyNumberFormat="1" applyFont="1" applyFill="1" applyBorder="1" applyAlignment="1">
      <alignment horizontal="right" vertical="center" wrapText="1"/>
    </xf>
    <xf numFmtId="3" fontId="128" fillId="65" borderId="0" xfId="892" applyNumberFormat="1" applyFont="1" applyFill="1" applyBorder="1" applyAlignment="1">
      <alignment horizontal="right" vertical="center" wrapText="1"/>
    </xf>
    <xf numFmtId="3" fontId="128" fillId="65" borderId="133" xfId="892" applyNumberFormat="1" applyFont="1" applyFill="1" applyBorder="1" applyAlignment="1">
      <alignment horizontal="right" vertical="center" wrapText="1"/>
    </xf>
    <xf numFmtId="3" fontId="128" fillId="65" borderId="129" xfId="892" applyNumberFormat="1" applyFont="1" applyFill="1" applyBorder="1" applyAlignment="1">
      <alignment horizontal="right" vertical="center" wrapText="1"/>
    </xf>
    <xf numFmtId="3" fontId="128" fillId="65" borderId="32" xfId="892" applyNumberFormat="1" applyFont="1" applyFill="1" applyBorder="1" applyAlignment="1">
      <alignment horizontal="right" vertical="center" wrapText="1"/>
    </xf>
    <xf numFmtId="3" fontId="128" fillId="65" borderId="33" xfId="892" applyNumberFormat="1" applyFont="1" applyFill="1" applyBorder="1" applyAlignment="1">
      <alignment horizontal="right" vertical="center" wrapText="1"/>
    </xf>
    <xf numFmtId="3" fontId="128" fillId="65" borderId="74" xfId="892" applyNumberFormat="1" applyFont="1" applyFill="1" applyBorder="1" applyAlignment="1">
      <alignment horizontal="right" vertical="center" wrapText="1"/>
    </xf>
    <xf numFmtId="3" fontId="128" fillId="65" borderId="15" xfId="892" applyNumberFormat="1" applyFont="1" applyFill="1" applyBorder="1" applyAlignment="1">
      <alignment horizontal="right" vertical="center" wrapText="1"/>
    </xf>
    <xf numFmtId="3" fontId="128" fillId="61" borderId="129" xfId="892" applyNumberFormat="1" applyFont="1" applyFill="1" applyBorder="1" applyAlignment="1">
      <alignment horizontal="right" vertical="center" wrapText="1"/>
    </xf>
    <xf numFmtId="3" fontId="128" fillId="65" borderId="199" xfId="892" applyNumberFormat="1" applyFont="1" applyFill="1" applyBorder="1" applyAlignment="1">
      <alignment horizontal="right" vertical="center" wrapText="1"/>
    </xf>
    <xf numFmtId="3" fontId="128" fillId="65" borderId="57" xfId="892" applyNumberFormat="1" applyFont="1" applyFill="1" applyBorder="1" applyAlignment="1">
      <alignment horizontal="right" vertical="center" wrapText="1"/>
    </xf>
    <xf numFmtId="3" fontId="128" fillId="65" borderId="134" xfId="892" applyNumberFormat="1" applyFont="1" applyFill="1" applyBorder="1" applyAlignment="1">
      <alignment horizontal="right" vertical="center" wrapText="1"/>
    </xf>
    <xf numFmtId="3" fontId="48" fillId="65" borderId="29" xfId="892" applyNumberFormat="1" applyFont="1" applyFill="1" applyBorder="1" applyAlignment="1">
      <alignment horizontal="right" vertical="center" wrapText="1"/>
    </xf>
    <xf numFmtId="3" fontId="128" fillId="65" borderId="17" xfId="892" applyNumberFormat="1" applyFont="1" applyFill="1" applyBorder="1" applyAlignment="1">
      <alignment horizontal="right" vertical="center" wrapText="1"/>
    </xf>
    <xf numFmtId="3" fontId="128" fillId="65" borderId="27" xfId="892" applyNumberFormat="1" applyFont="1" applyFill="1" applyBorder="1" applyAlignment="1">
      <alignment horizontal="right" vertical="center" wrapText="1"/>
    </xf>
    <xf numFmtId="3" fontId="128" fillId="65" borderId="21" xfId="892" applyNumberFormat="1" applyFont="1" applyFill="1" applyBorder="1" applyAlignment="1">
      <alignment horizontal="right" vertical="center" wrapText="1"/>
    </xf>
    <xf numFmtId="3" fontId="128" fillId="65" borderId="14" xfId="892" applyNumberFormat="1" applyFont="1" applyFill="1" applyBorder="1" applyAlignment="1">
      <alignment horizontal="right" vertical="center" wrapText="1"/>
    </xf>
    <xf numFmtId="3" fontId="48" fillId="65" borderId="14" xfId="892" applyNumberFormat="1" applyFont="1" applyFill="1" applyBorder="1" applyAlignment="1">
      <alignment horizontal="right" vertical="center" wrapText="1"/>
    </xf>
    <xf numFmtId="3" fontId="48" fillId="36" borderId="29" xfId="892" applyNumberFormat="1" applyFont="1" applyFill="1" applyBorder="1" applyAlignment="1">
      <alignment horizontal="right" vertical="center" wrapText="1"/>
    </xf>
    <xf numFmtId="3" fontId="48" fillId="65" borderId="16" xfId="892" applyNumberFormat="1" applyFont="1" applyFill="1" applyBorder="1" applyAlignment="1">
      <alignment horizontal="right" vertical="center" wrapText="1"/>
    </xf>
    <xf numFmtId="3" fontId="48" fillId="65" borderId="33" xfId="892" applyNumberFormat="1" applyFont="1" applyFill="1" applyBorder="1" applyAlignment="1">
      <alignment horizontal="right" vertical="center" wrapText="1"/>
    </xf>
    <xf numFmtId="3" fontId="48" fillId="65" borderId="74" xfId="892" applyNumberFormat="1" applyFont="1" applyFill="1" applyBorder="1" applyAlignment="1">
      <alignment horizontal="right" vertical="center" wrapText="1"/>
    </xf>
    <xf numFmtId="3" fontId="128" fillId="65" borderId="18" xfId="892" applyNumberFormat="1" applyFont="1" applyFill="1" applyBorder="1" applyAlignment="1">
      <alignment horizontal="right" vertical="center" wrapText="1"/>
    </xf>
    <xf numFmtId="3" fontId="128" fillId="65" borderId="44" xfId="892" applyNumberFormat="1" applyFont="1" applyFill="1" applyBorder="1" applyAlignment="1">
      <alignment horizontal="right" vertical="center" wrapText="1"/>
    </xf>
    <xf numFmtId="3" fontId="128" fillId="65" borderId="34" xfId="892" applyNumberFormat="1" applyFont="1" applyFill="1" applyBorder="1" applyAlignment="1">
      <alignment horizontal="right" vertical="center" wrapText="1"/>
    </xf>
    <xf numFmtId="3" fontId="128" fillId="36" borderId="11" xfId="892" applyNumberFormat="1" applyFont="1" applyFill="1" applyBorder="1" applyAlignment="1">
      <alignment horizontal="right" vertical="center" wrapText="1"/>
    </xf>
    <xf numFmtId="3" fontId="128" fillId="65" borderId="11" xfId="892" applyNumberFormat="1" applyFont="1" applyFill="1" applyBorder="1" applyAlignment="1">
      <alignment horizontal="right" vertical="center" wrapText="1"/>
    </xf>
    <xf numFmtId="0" fontId="0" fillId="13" borderId="21" xfId="0" applyFill="1" applyBorder="1" applyAlignment="1">
      <alignment horizontal="right" vertical="center" wrapText="1"/>
    </xf>
    <xf numFmtId="0" fontId="0" fillId="13" borderId="22" xfId="0" applyFill="1" applyBorder="1" applyAlignment="1">
      <alignment horizontal="right" vertical="center" wrapText="1"/>
    </xf>
    <xf numFmtId="3" fontId="48" fillId="65" borderId="11" xfId="892" applyNumberFormat="1" applyFont="1" applyFill="1" applyBorder="1" applyAlignment="1">
      <alignment horizontal="right" vertical="center" wrapText="1"/>
    </xf>
    <xf numFmtId="3" fontId="128" fillId="36" borderId="16" xfId="892" applyNumberFormat="1" applyFont="1" applyFill="1" applyBorder="1" applyAlignment="1">
      <alignment horizontal="right" vertical="center" wrapText="1"/>
    </xf>
    <xf numFmtId="3" fontId="128" fillId="36" borderId="74" xfId="892" applyNumberFormat="1" applyFont="1" applyFill="1" applyBorder="1" applyAlignment="1">
      <alignment horizontal="right" vertical="center" wrapText="1"/>
    </xf>
    <xf numFmtId="3" fontId="162" fillId="36" borderId="57" xfId="892" applyNumberFormat="1" applyFont="1" applyFill="1" applyBorder="1" applyAlignment="1">
      <alignment horizontal="right" vertical="center" wrapText="1"/>
    </xf>
    <xf numFmtId="3" fontId="128" fillId="36" borderId="18" xfId="892" applyNumberFormat="1" applyFont="1" applyFill="1" applyBorder="1" applyAlignment="1">
      <alignment horizontal="right" vertical="center" wrapText="1"/>
    </xf>
    <xf numFmtId="3" fontId="128" fillId="36" borderId="34" xfId="892" applyNumberFormat="1" applyFont="1" applyFill="1" applyBorder="1" applyAlignment="1">
      <alignment horizontal="right" vertical="center" wrapText="1"/>
    </xf>
    <xf numFmtId="3" fontId="162" fillId="36" borderId="35" xfId="892" applyNumberFormat="1" applyFont="1" applyFill="1" applyBorder="1" applyAlignment="1">
      <alignment horizontal="right" vertical="center" wrapText="1"/>
    </xf>
    <xf numFmtId="3" fontId="40" fillId="65" borderId="158" xfId="2301" applyNumberFormat="1" applyFont="1" applyFill="1" applyBorder="1" applyAlignment="1">
      <alignment horizontal="center" vertical="center" wrapText="1"/>
    </xf>
    <xf numFmtId="3" fontId="40" fillId="65" borderId="163" xfId="2301" applyNumberFormat="1" applyFont="1" applyFill="1" applyBorder="1" applyAlignment="1">
      <alignment horizontal="center" vertical="center" wrapText="1"/>
    </xf>
    <xf numFmtId="3" fontId="40" fillId="65" borderId="133" xfId="2301" applyNumberFormat="1" applyFont="1" applyFill="1" applyBorder="1" applyAlignment="1">
      <alignment horizontal="center" vertical="center" wrapText="1"/>
    </xf>
    <xf numFmtId="3" fontId="48" fillId="65" borderId="17" xfId="493" applyNumberFormat="1" applyFont="1" applyFill="1" applyBorder="1" applyAlignment="1" applyProtection="1">
      <alignment horizontal="right" vertical="center"/>
    </xf>
    <xf numFmtId="3" fontId="48" fillId="65" borderId="24" xfId="493" applyNumberFormat="1" applyFont="1" applyFill="1" applyBorder="1" applyAlignment="1" applyProtection="1">
      <alignment horizontal="right" vertical="center"/>
    </xf>
    <xf numFmtId="3" fontId="48" fillId="36" borderId="22" xfId="493" applyNumberFormat="1" applyFont="1" applyFill="1" applyBorder="1" applyAlignment="1" applyProtection="1">
      <alignment horizontal="right" vertical="center"/>
    </xf>
    <xf numFmtId="3" fontId="48" fillId="65" borderId="14" xfId="493" applyNumberFormat="1" applyFont="1" applyFill="1" applyBorder="1" applyAlignment="1" applyProtection="1">
      <alignment horizontal="right" vertical="center"/>
    </xf>
    <xf numFmtId="3" fontId="48" fillId="65" borderId="7" xfId="493" applyNumberFormat="1" applyFont="1" applyFill="1" applyBorder="1" applyAlignment="1" applyProtection="1">
      <alignment horizontal="right" vertical="center"/>
    </xf>
    <xf numFmtId="3" fontId="48" fillId="36" borderId="19" xfId="493" applyNumberFormat="1" applyFont="1" applyFill="1" applyBorder="1" applyAlignment="1" applyProtection="1">
      <alignment horizontal="right" vertical="center"/>
    </xf>
    <xf numFmtId="3" fontId="48" fillId="65" borderId="19" xfId="493" applyNumberFormat="1" applyFont="1" applyFill="1" applyBorder="1" applyAlignment="1" applyProtection="1">
      <alignment horizontal="right" vertical="center"/>
    </xf>
    <xf numFmtId="3" fontId="48" fillId="0" borderId="14" xfId="493" applyNumberFormat="1" applyFont="1" applyFill="1" applyBorder="1" applyAlignment="1" applyProtection="1">
      <alignment horizontal="right" vertical="center"/>
    </xf>
    <xf numFmtId="3" fontId="48" fillId="0" borderId="7" xfId="493" applyNumberFormat="1" applyFont="1" applyFill="1" applyBorder="1" applyAlignment="1" applyProtection="1">
      <alignment horizontal="right" vertical="center"/>
    </xf>
    <xf numFmtId="3" fontId="48" fillId="0" borderId="19" xfId="493" applyNumberFormat="1" applyFont="1" applyFill="1" applyBorder="1" applyAlignment="1" applyProtection="1">
      <alignment horizontal="right" vertical="center"/>
    </xf>
    <xf numFmtId="3" fontId="48" fillId="65" borderId="46" xfId="493" applyNumberFormat="1" applyFont="1" applyFill="1" applyBorder="1" applyAlignment="1" applyProtection="1">
      <alignment horizontal="right" vertical="center"/>
    </xf>
    <xf numFmtId="3" fontId="48" fillId="65" borderId="8" xfId="493" applyNumberFormat="1" applyFont="1" applyFill="1" applyBorder="1" applyAlignment="1" applyProtection="1">
      <alignment horizontal="right" vertical="center"/>
    </xf>
    <xf numFmtId="3" fontId="48" fillId="36" borderId="45" xfId="493" applyNumberFormat="1" applyFont="1" applyFill="1" applyBorder="1" applyAlignment="1" applyProtection="1">
      <alignment horizontal="right" vertical="center"/>
    </xf>
    <xf numFmtId="3" fontId="128" fillId="0" borderId="16" xfId="493" applyNumberFormat="1" applyFont="1" applyFill="1" applyBorder="1" applyAlignment="1" applyProtection="1">
      <alignment horizontal="right" vertical="center"/>
    </xf>
    <xf numFmtId="3" fontId="128" fillId="0" borderId="31" xfId="493" applyNumberFormat="1" applyFont="1" applyFill="1" applyBorder="1" applyAlignment="1" applyProtection="1">
      <alignment horizontal="right" vertical="center"/>
    </xf>
    <xf numFmtId="3" fontId="128" fillId="65" borderId="57" xfId="2281" applyNumberFormat="1" applyFont="1" applyFill="1" applyBorder="1" applyAlignment="1" applyProtection="1">
      <alignment horizontal="right" vertical="center"/>
    </xf>
    <xf numFmtId="3" fontId="48" fillId="65" borderId="25" xfId="493" applyNumberFormat="1" applyFont="1" applyFill="1" applyBorder="1" applyAlignment="1" applyProtection="1">
      <alignment horizontal="right" vertical="center"/>
    </xf>
    <xf numFmtId="3" fontId="48" fillId="36" borderId="27" xfId="2281" applyNumberFormat="1" applyFont="1" applyFill="1" applyBorder="1" applyAlignment="1" applyProtection="1">
      <alignment horizontal="right" vertical="center"/>
    </xf>
    <xf numFmtId="3" fontId="48" fillId="65" borderId="2" xfId="493" applyNumberFormat="1" applyFont="1" applyFill="1" applyBorder="1" applyAlignment="1" applyProtection="1">
      <alignment horizontal="right" vertical="center"/>
    </xf>
    <xf numFmtId="3" fontId="48" fillId="36" borderId="29" xfId="2281" applyNumberFormat="1" applyFont="1" applyFill="1" applyBorder="1" applyAlignment="1" applyProtection="1">
      <alignment horizontal="right" vertical="center"/>
    </xf>
    <xf numFmtId="3" fontId="48" fillId="65" borderId="29" xfId="2281" applyNumberFormat="1" applyFont="1" applyFill="1" applyBorder="1" applyAlignment="1" applyProtection="1">
      <alignment horizontal="right" vertical="center"/>
    </xf>
    <xf numFmtId="3" fontId="48" fillId="0" borderId="2" xfId="493" applyNumberFormat="1" applyFont="1" applyFill="1" applyBorder="1" applyAlignment="1" applyProtection="1">
      <alignment horizontal="right" vertical="center"/>
    </xf>
    <xf numFmtId="3" fontId="48" fillId="0" borderId="29" xfId="2281" applyNumberFormat="1" applyFont="1" applyFill="1" applyBorder="1" applyAlignment="1" applyProtection="1">
      <alignment horizontal="right" vertical="center"/>
    </xf>
    <xf numFmtId="3" fontId="128" fillId="36" borderId="18" xfId="493" applyNumberFormat="1" applyFont="1" applyFill="1" applyBorder="1" applyAlignment="1" applyProtection="1">
      <alignment horizontal="right" vertical="center"/>
    </xf>
    <xf numFmtId="3" fontId="128" fillId="36" borderId="109" xfId="493" applyNumberFormat="1" applyFont="1" applyFill="1" applyBorder="1" applyAlignment="1" applyProtection="1">
      <alignment horizontal="right" vertical="center"/>
    </xf>
    <xf numFmtId="3" fontId="128" fillId="65" borderId="44" xfId="2281" applyNumberFormat="1" applyFont="1" applyFill="1" applyBorder="1" applyAlignment="1" applyProtection="1">
      <alignment horizontal="right" vertical="center"/>
    </xf>
    <xf numFmtId="0" fontId="93" fillId="11" borderId="0" xfId="2281" applyFont="1" applyFill="1" applyAlignment="1" applyProtection="1">
      <alignment vertical="center" wrapText="1"/>
    </xf>
    <xf numFmtId="0" fontId="134" fillId="0" borderId="0" xfId="67" applyFont="1" applyAlignment="1" applyProtection="1">
      <alignment vertical="center" wrapText="1"/>
    </xf>
    <xf numFmtId="3" fontId="48" fillId="66" borderId="41" xfId="89" applyNumberFormat="1" applyFont="1" applyFill="1" applyBorder="1" applyAlignment="1" applyProtection="1">
      <alignment horizontal="right" vertical="center" wrapText="1" indent="1"/>
    </xf>
    <xf numFmtId="0" fontId="39" fillId="0" borderId="0" xfId="509" applyFont="1" applyFill="1" applyBorder="1" applyAlignment="1" applyProtection="1">
      <alignment horizontal="left" vertical="center"/>
    </xf>
    <xf numFmtId="0" fontId="0" fillId="0" borderId="0" xfId="0" applyBorder="1"/>
    <xf numFmtId="3" fontId="48" fillId="65" borderId="12" xfId="839" applyNumberFormat="1" applyFont="1" applyFill="1" applyBorder="1" applyAlignment="1" applyProtection="1">
      <alignment horizontal="left" vertical="center"/>
    </xf>
    <xf numFmtId="3" fontId="48" fillId="0" borderId="12" xfId="839" applyNumberFormat="1" applyFont="1" applyFill="1" applyBorder="1" applyAlignment="1" applyProtection="1">
      <alignment horizontal="left" vertical="center"/>
    </xf>
    <xf numFmtId="3" fontId="48" fillId="36" borderId="12" xfId="2302" applyNumberFormat="1" applyFont="1" applyFill="1" applyBorder="1" applyAlignment="1" applyProtection="1">
      <alignment horizontal="left" vertical="center"/>
    </xf>
    <xf numFmtId="3" fontId="48" fillId="0" borderId="12" xfId="2302" applyNumberFormat="1" applyFont="1" applyFill="1" applyBorder="1" applyAlignment="1" applyProtection="1">
      <alignment horizontal="left" vertical="center"/>
    </xf>
    <xf numFmtId="3" fontId="48" fillId="36" borderId="41" xfId="2302" applyNumberFormat="1" applyFont="1" applyFill="1" applyBorder="1" applyAlignment="1" applyProtection="1">
      <alignment horizontal="left" vertical="center"/>
    </xf>
    <xf numFmtId="3" fontId="128" fillId="36" borderId="15" xfId="2302" applyNumberFormat="1" applyFont="1" applyFill="1" applyBorder="1" applyAlignment="1" applyProtection="1">
      <alignment horizontal="left" vertical="center"/>
    </xf>
    <xf numFmtId="3" fontId="48" fillId="65" borderId="13" xfId="2302" applyNumberFormat="1" applyFont="1" applyFill="1" applyBorder="1" applyAlignment="1" applyProtection="1">
      <alignment horizontal="left" vertical="center" indent="1"/>
    </xf>
    <xf numFmtId="3" fontId="48" fillId="65" borderId="12" xfId="2302" applyNumberFormat="1" applyFont="1" applyFill="1" applyBorder="1" applyAlignment="1" applyProtection="1">
      <alignment horizontal="left" vertical="center" indent="1"/>
    </xf>
    <xf numFmtId="3" fontId="48" fillId="0" borderId="12" xfId="2302" applyNumberFormat="1" applyFont="1" applyFill="1" applyBorder="1" applyAlignment="1" applyProtection="1">
      <alignment horizontal="left" vertical="center" indent="1"/>
    </xf>
    <xf numFmtId="3" fontId="48" fillId="36" borderId="41" xfId="2302" applyNumberFormat="1" applyFont="1" applyFill="1" applyBorder="1" applyAlignment="1" applyProtection="1">
      <alignment horizontal="left" vertical="center" indent="1"/>
    </xf>
    <xf numFmtId="3" fontId="128" fillId="36" borderId="15" xfId="2302" applyNumberFormat="1" applyFont="1" applyFill="1" applyBorder="1" applyAlignment="1" applyProtection="1">
      <alignment horizontal="left" vertical="center" indent="1"/>
    </xf>
    <xf numFmtId="0" fontId="99" fillId="11" borderId="0" xfId="0" applyFont="1" applyFill="1" applyAlignment="1" applyProtection="1">
      <alignment horizontal="center"/>
    </xf>
    <xf numFmtId="0" fontId="0" fillId="65" borderId="21" xfId="0" applyFill="1" applyBorder="1" applyAlignment="1">
      <alignment horizontal="center" vertical="center" wrapText="1"/>
    </xf>
    <xf numFmtId="0" fontId="47" fillId="12" borderId="75" xfId="86" applyFont="1" applyFill="1" applyBorder="1" applyAlignment="1" applyProtection="1">
      <alignment horizontal="left" vertical="center" wrapText="1" indent="1"/>
    </xf>
    <xf numFmtId="0" fontId="47" fillId="12" borderId="104" xfId="86" applyFont="1" applyFill="1" applyBorder="1" applyAlignment="1" applyProtection="1">
      <alignment horizontal="left" vertical="center" wrapText="1" indent="1"/>
    </xf>
    <xf numFmtId="0" fontId="47" fillId="12" borderId="117" xfId="86" applyFont="1" applyFill="1" applyBorder="1" applyAlignment="1" applyProtection="1">
      <alignment horizontal="left" vertical="center" wrapText="1" indent="1"/>
    </xf>
    <xf numFmtId="0" fontId="93" fillId="0" borderId="0" xfId="0" applyFont="1" applyAlignment="1">
      <alignment horizontal="center" vertical="center"/>
    </xf>
    <xf numFmtId="0" fontId="53" fillId="11" borderId="0" xfId="0" applyFont="1" applyFill="1" applyAlignment="1" applyProtection="1">
      <alignment horizontal="center" vertical="center"/>
    </xf>
    <xf numFmtId="0" fontId="132" fillId="0" borderId="0" xfId="89" applyFont="1" applyBorder="1" applyAlignment="1">
      <alignment horizontal="center" vertical="center"/>
    </xf>
    <xf numFmtId="0" fontId="41" fillId="0" borderId="13" xfId="89" applyFont="1" applyBorder="1" applyAlignment="1" applyProtection="1">
      <alignment horizontal="center" vertical="center" wrapText="1"/>
    </xf>
    <xf numFmtId="0" fontId="0" fillId="0" borderId="12" xfId="0" applyBorder="1" applyAlignment="1">
      <alignment horizontal="center" vertical="center" wrapText="1"/>
    </xf>
    <xf numFmtId="0" fontId="46" fillId="13" borderId="13" xfId="89" applyFont="1" applyFill="1" applyBorder="1" applyAlignment="1" applyProtection="1">
      <alignment horizontal="center" vertical="center" wrapText="1"/>
    </xf>
    <xf numFmtId="0" fontId="46" fillId="13" borderId="12" xfId="89" applyFont="1" applyFill="1" applyBorder="1" applyAlignment="1" applyProtection="1">
      <alignment horizontal="center" vertical="center" wrapText="1"/>
    </xf>
    <xf numFmtId="0" fontId="46" fillId="13" borderId="15" xfId="89" applyFont="1" applyFill="1" applyBorder="1" applyAlignment="1" applyProtection="1">
      <alignment horizontal="center" vertical="center" wrapText="1"/>
    </xf>
    <xf numFmtId="0" fontId="133" fillId="11" borderId="0" xfId="0" applyFont="1" applyFill="1" applyAlignment="1" applyProtection="1">
      <alignment horizontal="center" vertical="center"/>
    </xf>
    <xf numFmtId="14" fontId="47" fillId="12" borderId="18" xfId="0" applyNumberFormat="1" applyFont="1" applyFill="1" applyBorder="1" applyAlignment="1" applyProtection="1">
      <alignment horizontal="center" vertical="center" wrapText="1"/>
    </xf>
    <xf numFmtId="14" fontId="47" fillId="12" borderId="34" xfId="0" applyNumberFormat="1" applyFont="1" applyFill="1" applyBorder="1" applyAlignment="1" applyProtection="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14" fontId="47" fillId="12" borderId="13" xfId="0" quotePrefix="1" applyNumberFormat="1" applyFont="1" applyFill="1" applyBorder="1" applyAlignment="1">
      <alignment horizontal="center" vertical="center" wrapText="1"/>
    </xf>
    <xf numFmtId="14" fontId="47" fillId="12" borderId="41" xfId="0" quotePrefix="1" applyNumberFormat="1" applyFont="1" applyFill="1" applyBorder="1" applyAlignment="1">
      <alignment horizontal="center" vertical="center" wrapText="1"/>
    </xf>
    <xf numFmtId="0" fontId="53" fillId="0" borderId="0" xfId="0" applyFont="1" applyAlignment="1">
      <alignment horizontal="center" vertical="center"/>
    </xf>
    <xf numFmtId="0" fontId="133" fillId="0" borderId="0" xfId="0" applyFont="1" applyAlignment="1">
      <alignment horizontal="center" vertical="center"/>
    </xf>
    <xf numFmtId="0" fontId="39" fillId="11" borderId="172" xfId="2301" applyFont="1" applyFill="1" applyBorder="1" applyAlignment="1">
      <alignment horizontal="left" vertical="center" wrapText="1" indent="1"/>
    </xf>
    <xf numFmtId="0" fontId="32" fillId="0" borderId="173" xfId="2301" applyFont="1" applyBorder="1" applyAlignment="1">
      <alignment horizontal="left" vertical="center" wrapText="1" indent="1"/>
    </xf>
    <xf numFmtId="0" fontId="39" fillId="11" borderId="16" xfId="2301" applyFont="1" applyFill="1" applyBorder="1" applyAlignment="1">
      <alignment horizontal="left" vertical="center" wrapText="1" indent="1"/>
    </xf>
    <xf numFmtId="0" fontId="32" fillId="0" borderId="57" xfId="2301" applyFont="1" applyBorder="1" applyAlignment="1">
      <alignment horizontal="left" vertical="center" wrapText="1" indent="1"/>
    </xf>
    <xf numFmtId="0" fontId="47" fillId="13" borderId="18" xfId="68" quotePrefix="1" applyFont="1" applyFill="1" applyBorder="1" applyAlignment="1">
      <alignment horizontal="center" vertical="center" wrapText="1"/>
    </xf>
    <xf numFmtId="0" fontId="47" fillId="13" borderId="34" xfId="68" applyFont="1" applyFill="1" applyBorder="1" applyAlignment="1">
      <alignment horizontal="center" vertical="center" wrapText="1"/>
    </xf>
    <xf numFmtId="0" fontId="47" fillId="13" borderId="75" xfId="68" applyFont="1" applyFill="1" applyBorder="1" applyAlignment="1">
      <alignment horizontal="center" vertical="center" wrapText="1"/>
    </xf>
    <xf numFmtId="0" fontId="47" fillId="13" borderId="104" xfId="68" applyFont="1" applyFill="1" applyBorder="1" applyAlignment="1">
      <alignment horizontal="center" vertical="center" wrapText="1"/>
    </xf>
    <xf numFmtId="0" fontId="47" fillId="13" borderId="108" xfId="68" applyFont="1" applyFill="1" applyBorder="1" applyAlignment="1">
      <alignment horizontal="center" vertical="center" wrapText="1"/>
    </xf>
    <xf numFmtId="0" fontId="47" fillId="13" borderId="17" xfId="2301" applyFont="1" applyFill="1" applyBorder="1" applyAlignment="1">
      <alignment horizontal="center" vertical="center" wrapText="1"/>
    </xf>
    <xf numFmtId="0" fontId="47" fillId="13" borderId="22" xfId="2301" applyFont="1" applyFill="1" applyBorder="1" applyAlignment="1">
      <alignment horizontal="center" vertical="center" wrapText="1"/>
    </xf>
    <xf numFmtId="0" fontId="47" fillId="13" borderId="14" xfId="2301" applyFont="1" applyFill="1" applyBorder="1" applyAlignment="1">
      <alignment horizontal="center" vertical="center" wrapText="1"/>
    </xf>
    <xf numFmtId="0" fontId="47" fillId="13" borderId="19" xfId="2301" applyFont="1" applyFill="1" applyBorder="1" applyAlignment="1">
      <alignment horizontal="center" vertical="center" wrapText="1"/>
    </xf>
    <xf numFmtId="0" fontId="39" fillId="11" borderId="163" xfId="2301" applyFont="1" applyFill="1" applyBorder="1" applyAlignment="1">
      <alignment horizontal="left" vertical="center" indent="1"/>
    </xf>
    <xf numFmtId="0" fontId="39" fillId="11" borderId="164" xfId="2301" applyFont="1" applyFill="1" applyBorder="1" applyAlignment="1">
      <alignment horizontal="left" vertical="center" indent="1"/>
    </xf>
    <xf numFmtId="0" fontId="39" fillId="11" borderId="146" xfId="2301" applyFont="1" applyFill="1" applyBorder="1" applyAlignment="1">
      <alignment horizontal="center" vertical="center" wrapText="1"/>
    </xf>
    <xf numFmtId="0" fontId="39" fillId="11" borderId="184" xfId="2301" applyFont="1" applyFill="1" applyBorder="1" applyAlignment="1">
      <alignment horizontal="center" vertical="center" wrapText="1"/>
    </xf>
    <xf numFmtId="0" fontId="39" fillId="11" borderId="147" xfId="2301" applyFont="1" applyFill="1" applyBorder="1" applyAlignment="1">
      <alignment horizontal="center" vertical="center" wrapText="1"/>
    </xf>
    <xf numFmtId="0" fontId="47" fillId="13" borderId="18" xfId="2301" quotePrefix="1" applyFont="1" applyFill="1" applyBorder="1" applyAlignment="1">
      <alignment horizontal="center" vertical="center" wrapText="1"/>
    </xf>
    <xf numFmtId="0" fontId="47" fillId="13" borderId="34" xfId="2301" applyFont="1" applyFill="1" applyBorder="1" applyAlignment="1">
      <alignment horizontal="center" vertical="center" wrapText="1"/>
    </xf>
    <xf numFmtId="0" fontId="47" fillId="13" borderId="21" xfId="2301" applyFont="1" applyFill="1" applyBorder="1" applyAlignment="1">
      <alignment horizontal="center" vertical="center" wrapText="1"/>
    </xf>
    <xf numFmtId="0" fontId="47" fillId="13" borderId="0" xfId="2301" applyFont="1" applyFill="1" applyBorder="1" applyAlignment="1">
      <alignment horizontal="center" vertical="center" wrapText="1"/>
    </xf>
    <xf numFmtId="0" fontId="47" fillId="13" borderId="23" xfId="2301" applyFont="1" applyFill="1" applyBorder="1" applyAlignment="1" applyProtection="1">
      <alignment horizontal="center" vertical="center" wrapText="1"/>
    </xf>
    <xf numFmtId="0" fontId="47" fillId="13" borderId="30" xfId="2301" applyFont="1" applyFill="1" applyBorder="1" applyAlignment="1" applyProtection="1">
      <alignment horizontal="center" vertical="center" wrapText="1"/>
    </xf>
    <xf numFmtId="0" fontId="47" fillId="13" borderId="104" xfId="2301" applyFont="1" applyFill="1" applyBorder="1" applyAlignment="1">
      <alignment horizontal="center" vertical="center" wrapText="1"/>
    </xf>
    <xf numFmtId="0" fontId="47" fillId="13" borderId="117" xfId="2301" applyFont="1" applyFill="1" applyBorder="1" applyAlignment="1">
      <alignment horizontal="center" vertical="center" wrapText="1"/>
    </xf>
    <xf numFmtId="0" fontId="39" fillId="11" borderId="172" xfId="2301" applyFont="1" applyFill="1" applyBorder="1" applyAlignment="1">
      <alignment horizontal="center" vertical="center"/>
    </xf>
    <xf numFmtId="0" fontId="39" fillId="11" borderId="183" xfId="2301" applyFont="1" applyFill="1" applyBorder="1" applyAlignment="1">
      <alignment horizontal="center" vertical="center"/>
    </xf>
    <xf numFmtId="0" fontId="39" fillId="11" borderId="173" xfId="2301" applyFont="1" applyFill="1" applyBorder="1" applyAlignment="1">
      <alignment horizontal="center" vertical="center"/>
    </xf>
    <xf numFmtId="0" fontId="39" fillId="11" borderId="146" xfId="2301" applyFont="1" applyFill="1" applyBorder="1" applyAlignment="1">
      <alignment horizontal="center" vertical="center"/>
    </xf>
    <xf numFmtId="0" fontId="39" fillId="11" borderId="184" xfId="2301" applyFont="1" applyFill="1" applyBorder="1" applyAlignment="1">
      <alignment horizontal="center" vertical="center"/>
    </xf>
    <xf numFmtId="0" fontId="39" fillId="11" borderId="147" xfId="2301" applyFont="1" applyFill="1" applyBorder="1" applyAlignment="1">
      <alignment horizontal="center" vertical="center"/>
    </xf>
    <xf numFmtId="0" fontId="52" fillId="13" borderId="14" xfId="2301" applyFont="1" applyFill="1" applyBorder="1" applyAlignment="1" applyProtection="1">
      <alignment horizontal="left" vertical="center" wrapText="1" indent="1"/>
    </xf>
    <xf numFmtId="0" fontId="52" fillId="13" borderId="19" xfId="2301" applyFont="1" applyFill="1" applyBorder="1" applyAlignment="1" applyProtection="1">
      <alignment horizontal="left" vertical="center" wrapText="1" indent="1"/>
    </xf>
    <xf numFmtId="0" fontId="52" fillId="13" borderId="17" xfId="2301" applyFont="1" applyFill="1" applyBorder="1" applyAlignment="1">
      <alignment horizontal="center" vertical="center" wrapText="1"/>
    </xf>
    <xf numFmtId="0" fontId="52" fillId="13" borderId="14" xfId="2301" applyFont="1" applyFill="1" applyBorder="1" applyAlignment="1">
      <alignment horizontal="center" vertical="center" wrapText="1"/>
    </xf>
    <xf numFmtId="0" fontId="52" fillId="13" borderId="22" xfId="2301" applyFont="1" applyFill="1" applyBorder="1" applyAlignment="1">
      <alignment horizontal="center" vertical="center" wrapText="1"/>
    </xf>
    <xf numFmtId="0" fontId="52" fillId="13" borderId="19" xfId="2301" applyFont="1" applyFill="1" applyBorder="1" applyAlignment="1">
      <alignment horizontal="center" vertical="center" wrapText="1"/>
    </xf>
    <xf numFmtId="0" fontId="52" fillId="13" borderId="13" xfId="2301" applyFont="1" applyFill="1" applyBorder="1" applyAlignment="1" applyProtection="1">
      <alignment horizontal="left" vertical="center" wrapText="1" indent="1"/>
    </xf>
    <xf numFmtId="0" fontId="52" fillId="13" borderId="165" xfId="2301" applyFont="1" applyFill="1" applyBorder="1" applyAlignment="1" applyProtection="1">
      <alignment horizontal="left" vertical="center" wrapText="1" indent="1"/>
    </xf>
    <xf numFmtId="0" fontId="39" fillId="11" borderId="155" xfId="2301" applyFont="1" applyFill="1" applyBorder="1" applyAlignment="1">
      <alignment horizontal="center" vertical="center"/>
    </xf>
    <xf numFmtId="0" fontId="39" fillId="11" borderId="185" xfId="2301" applyFont="1" applyFill="1" applyBorder="1" applyAlignment="1">
      <alignment horizontal="center" vertical="center"/>
    </xf>
    <xf numFmtId="0" fontId="39" fillId="11" borderId="156" xfId="2301" applyFont="1" applyFill="1" applyBorder="1" applyAlignment="1">
      <alignment horizontal="center" vertical="center"/>
    </xf>
    <xf numFmtId="0" fontId="52" fillId="13" borderId="174" xfId="2301" applyFont="1" applyFill="1" applyBorder="1" applyAlignment="1" applyProtection="1">
      <alignment horizontal="left" vertical="center" wrapText="1" indent="1"/>
    </xf>
    <xf numFmtId="0" fontId="52" fillId="13" borderId="15" xfId="2301" applyFont="1" applyFill="1" applyBorder="1" applyAlignment="1" applyProtection="1">
      <alignment horizontal="left" vertical="center" wrapText="1" indent="1"/>
    </xf>
    <xf numFmtId="0" fontId="52" fillId="13" borderId="16" xfId="2301" applyFont="1" applyFill="1" applyBorder="1" applyAlignment="1" applyProtection="1">
      <alignment horizontal="left" vertical="center" wrapText="1" indent="1"/>
    </xf>
    <xf numFmtId="0" fontId="52" fillId="13" borderId="57" xfId="2301" applyFont="1" applyFill="1" applyBorder="1" applyAlignment="1" applyProtection="1">
      <alignment horizontal="left" vertical="center" wrapText="1" indent="1"/>
    </xf>
    <xf numFmtId="0" fontId="39" fillId="0" borderId="74" xfId="2301" applyFont="1" applyBorder="1" applyAlignment="1">
      <alignment horizontal="center" vertical="center"/>
    </xf>
    <xf numFmtId="0" fontId="39" fillId="0" borderId="57" xfId="2301" applyFont="1" applyBorder="1" applyAlignment="1">
      <alignment horizontal="center" vertical="center"/>
    </xf>
    <xf numFmtId="0" fontId="93" fillId="11" borderId="0" xfId="2302" applyFont="1" applyFill="1" applyAlignment="1" applyProtection="1">
      <alignment horizontal="center" vertical="center" wrapText="1"/>
    </xf>
    <xf numFmtId="0" fontId="47" fillId="13" borderId="17" xfId="2301" applyFont="1" applyFill="1" applyBorder="1" applyAlignment="1" applyProtection="1">
      <alignment horizontal="center" vertical="center" wrapText="1"/>
    </xf>
    <xf numFmtId="0" fontId="47" fillId="13" borderId="22" xfId="2301" applyFont="1" applyFill="1" applyBorder="1" applyAlignment="1" applyProtection="1">
      <alignment horizontal="center" vertical="center" wrapText="1"/>
    </xf>
    <xf numFmtId="0" fontId="47" fillId="13" borderId="16" xfId="2301" applyFont="1" applyFill="1" applyBorder="1" applyAlignment="1" applyProtection="1">
      <alignment horizontal="left" vertical="center" wrapText="1" indent="1"/>
    </xf>
    <xf numFmtId="0" fontId="47" fillId="13" borderId="57" xfId="2301" applyFont="1" applyFill="1" applyBorder="1" applyAlignment="1" applyProtection="1">
      <alignment horizontal="left" vertical="center" wrapText="1" indent="1"/>
    </xf>
    <xf numFmtId="0" fontId="53" fillId="0" borderId="0" xfId="68" applyFont="1" applyAlignment="1" applyProtection="1">
      <alignment horizontal="center" vertical="center"/>
    </xf>
    <xf numFmtId="0" fontId="133" fillId="0" borderId="0" xfId="2301" applyFont="1" applyAlignment="1">
      <alignment horizontal="center" vertical="center"/>
    </xf>
    <xf numFmtId="0" fontId="154" fillId="13" borderId="18" xfId="68" applyFont="1" applyFill="1" applyBorder="1" applyAlignment="1">
      <alignment horizontal="center" vertical="center" wrapText="1"/>
    </xf>
    <xf numFmtId="0" fontId="154" fillId="13" borderId="34" xfId="68" applyFont="1" applyFill="1" applyBorder="1" applyAlignment="1">
      <alignment horizontal="center" vertical="center" wrapText="1"/>
    </xf>
    <xf numFmtId="0" fontId="156" fillId="13" borderId="18" xfId="2301" applyFont="1" applyFill="1" applyBorder="1" applyAlignment="1" applyProtection="1">
      <alignment horizontal="left" vertical="center" wrapText="1"/>
    </xf>
    <xf numFmtId="0" fontId="156" fillId="13" borderId="35" xfId="2301" applyFont="1" applyFill="1" applyBorder="1" applyAlignment="1" applyProtection="1">
      <alignment horizontal="left" vertical="center" wrapText="1"/>
    </xf>
    <xf numFmtId="0" fontId="156" fillId="13" borderId="14" xfId="2301" applyFont="1" applyFill="1" applyBorder="1" applyAlignment="1" applyProtection="1">
      <alignment horizontal="left" vertical="center" wrapText="1"/>
    </xf>
    <xf numFmtId="0" fontId="156" fillId="13" borderId="19" xfId="2301" applyFont="1" applyFill="1" applyBorder="1" applyAlignment="1" applyProtection="1">
      <alignment horizontal="left" vertical="center" wrapText="1"/>
    </xf>
    <xf numFmtId="0" fontId="39" fillId="11" borderId="74" xfId="2301" applyFont="1" applyFill="1" applyBorder="1" applyAlignment="1">
      <alignment horizontal="center" vertical="center"/>
    </xf>
    <xf numFmtId="0" fontId="156" fillId="13" borderId="17" xfId="2301" applyFont="1" applyFill="1" applyBorder="1" applyAlignment="1">
      <alignment horizontal="center" vertical="center" wrapText="1"/>
    </xf>
    <xf numFmtId="0" fontId="156" fillId="13" borderId="22" xfId="2301" applyFont="1" applyFill="1" applyBorder="1" applyAlignment="1">
      <alignment horizontal="center" vertical="center" wrapText="1"/>
    </xf>
    <xf numFmtId="0" fontId="156" fillId="13" borderId="16" xfId="2301" applyFont="1" applyFill="1" applyBorder="1" applyAlignment="1">
      <alignment horizontal="center" vertical="center" wrapText="1"/>
    </xf>
    <xf numFmtId="0" fontId="156" fillId="13" borderId="57" xfId="2301" applyFont="1" applyFill="1" applyBorder="1" applyAlignment="1">
      <alignment horizontal="center" vertical="center" wrapText="1"/>
    </xf>
    <xf numFmtId="0" fontId="156" fillId="13" borderId="135" xfId="2301" applyFont="1" applyFill="1" applyBorder="1" applyAlignment="1" applyProtection="1">
      <alignment horizontal="center" vertical="center" wrapText="1"/>
    </xf>
    <xf numFmtId="0" fontId="156" fillId="13" borderId="41" xfId="2301" applyFont="1" applyFill="1" applyBorder="1" applyAlignment="1" applyProtection="1">
      <alignment horizontal="center" vertical="center" wrapText="1"/>
    </xf>
    <xf numFmtId="0" fontId="156" fillId="13" borderId="12" xfId="2301" applyFont="1" applyFill="1" applyBorder="1" applyAlignment="1" applyProtection="1">
      <alignment horizontal="center" vertical="center" wrapText="1"/>
    </xf>
    <xf numFmtId="0" fontId="156" fillId="13" borderId="165" xfId="2301" applyFont="1" applyFill="1" applyBorder="1" applyAlignment="1" applyProtection="1">
      <alignment horizontal="center" vertical="center" wrapText="1"/>
    </xf>
    <xf numFmtId="0" fontId="156" fillId="13" borderId="18" xfId="2301" applyFont="1" applyFill="1" applyBorder="1" applyAlignment="1" applyProtection="1">
      <alignment horizontal="center" vertical="center" wrapText="1"/>
    </xf>
    <xf numFmtId="0" fontId="156" fillId="13" borderId="35" xfId="2301" applyFont="1" applyFill="1" applyBorder="1" applyAlignment="1" applyProtection="1">
      <alignment horizontal="center" vertical="center" wrapText="1"/>
    </xf>
    <xf numFmtId="0" fontId="154" fillId="13" borderId="16" xfId="2301" applyFont="1" applyFill="1" applyBorder="1" applyAlignment="1" applyProtection="1">
      <alignment horizontal="left" vertical="center" wrapText="1" indent="1"/>
    </xf>
    <xf numFmtId="0" fontId="154" fillId="13" borderId="57" xfId="2301" applyFont="1" applyFill="1" applyBorder="1" applyAlignment="1" applyProtection="1">
      <alignment horizontal="left" vertical="center" wrapText="1" indent="1"/>
    </xf>
    <xf numFmtId="0" fontId="156" fillId="13" borderId="17" xfId="2301" applyFont="1" applyFill="1" applyBorder="1" applyAlignment="1" applyProtection="1">
      <alignment horizontal="left" vertical="center" wrapText="1"/>
    </xf>
    <xf numFmtId="0" fontId="156" fillId="13" borderId="22" xfId="2301" applyFont="1" applyFill="1" applyBorder="1" applyAlignment="1" applyProtection="1">
      <alignment horizontal="left" vertical="center" wrapText="1"/>
    </xf>
    <xf numFmtId="0" fontId="53" fillId="11" borderId="0" xfId="68" applyFont="1" applyFill="1" applyAlignment="1" applyProtection="1">
      <alignment horizontal="center" vertical="center"/>
    </xf>
    <xf numFmtId="0" fontId="133" fillId="11" borderId="0" xfId="2301" applyFont="1" applyFill="1" applyAlignment="1">
      <alignment horizontal="center" vertical="center"/>
    </xf>
    <xf numFmtId="0" fontId="154" fillId="13" borderId="17" xfId="2301" applyFont="1" applyFill="1" applyBorder="1" applyAlignment="1" applyProtection="1">
      <alignment horizontal="center" vertical="center" wrapText="1"/>
    </xf>
    <xf numFmtId="0" fontId="154" fillId="13" borderId="22" xfId="2301" applyFont="1" applyFill="1" applyBorder="1" applyAlignment="1" applyProtection="1">
      <alignment horizontal="center" vertical="center" wrapText="1"/>
    </xf>
    <xf numFmtId="0" fontId="154" fillId="13" borderId="18" xfId="2301" applyFont="1" applyFill="1" applyBorder="1" applyAlignment="1" applyProtection="1">
      <alignment horizontal="center" vertical="center" wrapText="1"/>
    </xf>
    <xf numFmtId="0" fontId="154" fillId="13" borderId="34" xfId="2301" applyFont="1" applyFill="1" applyBorder="1" applyAlignment="1" applyProtection="1">
      <alignment horizontal="center" vertical="center" wrapText="1"/>
    </xf>
    <xf numFmtId="0" fontId="47" fillId="12" borderId="18" xfId="509" applyFont="1" applyFill="1" applyBorder="1" applyAlignment="1" applyProtection="1">
      <alignment horizontal="center" vertical="center" wrapText="1"/>
    </xf>
    <xf numFmtId="0" fontId="47" fillId="12" borderId="34" xfId="509" applyFont="1" applyFill="1" applyBorder="1" applyAlignment="1" applyProtection="1">
      <alignment horizontal="center" vertical="center" wrapText="1"/>
    </xf>
    <xf numFmtId="0" fontId="47" fillId="12" borderId="35" xfId="509" applyFont="1" applyFill="1" applyBorder="1" applyAlignment="1" applyProtection="1">
      <alignment horizontal="center" vertical="center" wrapText="1"/>
    </xf>
    <xf numFmtId="0" fontId="47" fillId="62" borderId="107" xfId="0" applyFont="1" applyFill="1" applyBorder="1" applyAlignment="1">
      <alignment horizontal="center" vertical="center" wrapText="1"/>
    </xf>
    <xf numFmtId="0" fontId="47" fillId="62" borderId="108" xfId="0" applyFont="1" applyFill="1" applyBorder="1" applyAlignment="1">
      <alignment horizontal="center" vertical="center" wrapText="1"/>
    </xf>
    <xf numFmtId="0" fontId="47" fillId="62" borderId="104" xfId="0" applyFont="1" applyFill="1" applyBorder="1" applyAlignment="1">
      <alignment horizontal="center" vertical="center" wrapText="1"/>
    </xf>
    <xf numFmtId="0" fontId="47" fillId="62" borderId="76" xfId="0" applyFont="1" applyFill="1" applyBorder="1" applyAlignment="1">
      <alignment horizontal="center" vertical="center" wrapText="1"/>
    </xf>
    <xf numFmtId="0" fontId="47" fillId="62" borderId="27" xfId="937" quotePrefix="1" applyFont="1" applyFill="1" applyBorder="1" applyAlignment="1">
      <alignment horizontal="center" vertical="center" wrapText="1"/>
    </xf>
    <xf numFmtId="0" fontId="47" fillId="62" borderId="33" xfId="937" quotePrefix="1" applyFont="1" applyFill="1" applyBorder="1" applyAlignment="1">
      <alignment horizontal="center" vertical="center" wrapText="1"/>
    </xf>
    <xf numFmtId="0" fontId="47" fillId="62" borderId="36" xfId="0" applyFont="1" applyFill="1" applyBorder="1" applyAlignment="1">
      <alignment horizontal="center" vertical="center" wrapText="1"/>
    </xf>
    <xf numFmtId="0" fontId="47" fillId="12" borderId="17" xfId="509" applyFont="1" applyFill="1" applyBorder="1" applyAlignment="1" applyProtection="1">
      <alignment horizontal="center" vertical="center" wrapText="1"/>
    </xf>
    <xf numFmtId="0" fontId="47" fillId="12" borderId="16" xfId="509" applyFont="1" applyFill="1" applyBorder="1" applyAlignment="1" applyProtection="1">
      <alignment horizontal="center" vertical="center" wrapText="1"/>
    </xf>
    <xf numFmtId="14" fontId="47" fillId="12" borderId="18" xfId="509" applyNumberFormat="1" applyFont="1" applyFill="1" applyBorder="1" applyAlignment="1" applyProtection="1">
      <alignment horizontal="center" vertical="center" wrapText="1"/>
    </xf>
    <xf numFmtId="14" fontId="47" fillId="12" borderId="35" xfId="509" applyNumberFormat="1" applyFont="1" applyFill="1" applyBorder="1" applyAlignment="1" applyProtection="1">
      <alignment horizontal="center" vertical="center" wrapText="1"/>
    </xf>
    <xf numFmtId="0" fontId="47" fillId="12" borderId="18" xfId="0" applyFont="1" applyFill="1" applyBorder="1" applyAlignment="1">
      <alignment horizontal="center"/>
    </xf>
    <xf numFmtId="0" fontId="47" fillId="12" borderId="34" xfId="0" applyFont="1" applyFill="1" applyBorder="1" applyAlignment="1">
      <alignment horizontal="center"/>
    </xf>
    <xf numFmtId="0" fontId="47" fillId="12" borderId="35" xfId="0" applyFont="1" applyFill="1" applyBorder="1" applyAlignment="1">
      <alignment horizontal="center"/>
    </xf>
    <xf numFmtId="0" fontId="133" fillId="0" borderId="0" xfId="0" applyFont="1" applyAlignment="1">
      <alignment horizontal="center"/>
    </xf>
    <xf numFmtId="174" fontId="46" fillId="12" borderId="18" xfId="89" applyNumberFormat="1" applyFont="1" applyFill="1" applyBorder="1" applyAlignment="1" applyProtection="1">
      <alignment horizontal="center" vertical="center" wrapText="1"/>
    </xf>
    <xf numFmtId="174" fontId="46" fillId="12" borderId="34" xfId="89" applyNumberFormat="1" applyFont="1" applyFill="1" applyBorder="1" applyAlignment="1" applyProtection="1">
      <alignment horizontal="center" vertical="center" wrapText="1"/>
    </xf>
    <xf numFmtId="174" fontId="46" fillId="12" borderId="35" xfId="89" applyNumberFormat="1" applyFont="1" applyFill="1" applyBorder="1" applyAlignment="1" applyProtection="1">
      <alignment horizontal="center" vertical="center" wrapText="1"/>
    </xf>
    <xf numFmtId="0" fontId="47" fillId="13" borderId="17" xfId="2282" applyFont="1" applyFill="1" applyBorder="1" applyAlignment="1">
      <alignment horizontal="center" vertical="center" wrapText="1"/>
    </xf>
    <xf numFmtId="0" fontId="47" fillId="13" borderId="16" xfId="2282" applyFont="1" applyFill="1" applyBorder="1" applyAlignment="1">
      <alignment horizontal="center" vertical="center" wrapText="1"/>
    </xf>
    <xf numFmtId="0" fontId="47" fillId="13" borderId="25" xfId="2282" applyFont="1" applyFill="1" applyBorder="1" applyAlignment="1">
      <alignment horizontal="center" vertical="center" wrapText="1"/>
    </xf>
    <xf numFmtId="0" fontId="47" fillId="13" borderId="32" xfId="2282" applyFont="1" applyFill="1" applyBorder="1" applyAlignment="1">
      <alignment horizontal="center" vertical="center" wrapText="1"/>
    </xf>
    <xf numFmtId="0" fontId="47" fillId="13" borderId="25" xfId="2281" applyFont="1" applyFill="1" applyBorder="1" applyAlignment="1" applyProtection="1">
      <alignment horizontal="center" vertical="center" wrapText="1"/>
    </xf>
    <xf numFmtId="0" fontId="47" fillId="13" borderId="32" xfId="2281" applyFont="1" applyFill="1" applyBorder="1" applyAlignment="1" applyProtection="1">
      <alignment horizontal="center" vertical="center" wrapText="1"/>
    </xf>
    <xf numFmtId="0" fontId="47" fillId="13" borderId="27" xfId="2282" applyFont="1" applyFill="1" applyBorder="1" applyAlignment="1">
      <alignment horizontal="center" vertical="center" wrapText="1"/>
    </xf>
    <xf numFmtId="0" fontId="47" fillId="13" borderId="33" xfId="2282" applyFont="1" applyFill="1" applyBorder="1" applyAlignment="1">
      <alignment horizontal="center" vertical="center" wrapText="1"/>
    </xf>
    <xf numFmtId="0" fontId="86" fillId="11" borderId="13" xfId="2281" applyFont="1" applyFill="1" applyBorder="1" applyAlignment="1" applyProtection="1">
      <alignment horizontal="center" vertical="center" wrapText="1"/>
    </xf>
    <xf numFmtId="0" fontId="86" fillId="11" borderId="12" xfId="2281" applyFont="1" applyFill="1" applyBorder="1" applyAlignment="1" applyProtection="1">
      <alignment horizontal="center" vertical="center" wrapText="1"/>
    </xf>
    <xf numFmtId="0" fontId="86" fillId="11" borderId="15" xfId="2281" applyFont="1" applyFill="1" applyBorder="1" applyAlignment="1" applyProtection="1">
      <alignment horizontal="center" vertical="center" wrapText="1"/>
    </xf>
    <xf numFmtId="0" fontId="47" fillId="13" borderId="24" xfId="2282" applyFont="1" applyFill="1" applyBorder="1" applyAlignment="1">
      <alignment horizontal="center" vertical="center" wrapText="1"/>
    </xf>
    <xf numFmtId="0" fontId="47" fillId="13" borderId="31" xfId="2282" applyFont="1" applyFill="1" applyBorder="1" applyAlignment="1">
      <alignment horizontal="center" vertical="center" wrapText="1"/>
    </xf>
    <xf numFmtId="0" fontId="47" fillId="13" borderId="24" xfId="2281" applyFont="1" applyFill="1" applyBorder="1" applyAlignment="1" applyProtection="1">
      <alignment horizontal="center" vertical="center" wrapText="1"/>
    </xf>
    <xf numFmtId="0" fontId="47" fillId="13" borderId="31" xfId="2281" applyFont="1" applyFill="1" applyBorder="1" applyAlignment="1" applyProtection="1">
      <alignment horizontal="center" vertical="center" wrapText="1"/>
    </xf>
    <xf numFmtId="0" fontId="47" fillId="13" borderId="22" xfId="2281" applyFont="1" applyFill="1" applyBorder="1" applyAlignment="1" applyProtection="1">
      <alignment horizontal="center" vertical="center" wrapText="1"/>
    </xf>
    <xf numFmtId="0" fontId="47" fillId="13" borderId="57" xfId="2281" applyFont="1" applyFill="1" applyBorder="1" applyAlignment="1" applyProtection="1">
      <alignment horizontal="center" vertical="center" wrapText="1"/>
    </xf>
    <xf numFmtId="0" fontId="47" fillId="13" borderId="23" xfId="2282" applyFont="1" applyFill="1" applyBorder="1" applyAlignment="1">
      <alignment horizontal="center" vertical="center" wrapText="1"/>
    </xf>
    <xf numFmtId="0" fontId="47" fillId="13" borderId="30" xfId="2282" applyFont="1" applyFill="1" applyBorder="1" applyAlignment="1">
      <alignment horizontal="center" vertical="center" wrapText="1"/>
    </xf>
    <xf numFmtId="0" fontId="47" fillId="13" borderId="21" xfId="2281" applyFont="1" applyFill="1" applyBorder="1" applyAlignment="1" applyProtection="1">
      <alignment horizontal="center" vertical="center" wrapText="1"/>
    </xf>
    <xf numFmtId="0" fontId="47" fillId="13" borderId="74" xfId="2281" applyFont="1" applyFill="1" applyBorder="1" applyAlignment="1" applyProtection="1">
      <alignment horizontal="center" vertical="center" wrapText="1"/>
    </xf>
    <xf numFmtId="0" fontId="47" fillId="13" borderId="27" xfId="2281" applyFont="1" applyFill="1" applyBorder="1" applyAlignment="1" applyProtection="1">
      <alignment horizontal="center" vertical="center" wrapText="1"/>
    </xf>
    <xf numFmtId="0" fontId="47" fillId="13" borderId="33" xfId="2281" applyFont="1" applyFill="1" applyBorder="1" applyAlignment="1" applyProtection="1">
      <alignment horizontal="center" vertical="center" wrapText="1"/>
    </xf>
    <xf numFmtId="174" fontId="46" fillId="11" borderId="0" xfId="89" applyNumberFormat="1" applyFont="1" applyFill="1" applyBorder="1" applyAlignment="1" applyProtection="1">
      <alignment horizontal="center" vertical="center" wrapText="1"/>
    </xf>
    <xf numFmtId="0" fontId="39" fillId="11" borderId="21" xfId="0" quotePrefix="1" applyFont="1" applyFill="1" applyBorder="1" applyAlignment="1" applyProtection="1">
      <alignment horizontal="left" wrapText="1"/>
    </xf>
    <xf numFmtId="0" fontId="47" fillId="11" borderId="0" xfId="2282" applyFont="1" applyFill="1" applyBorder="1" applyAlignment="1">
      <alignment horizontal="center" vertical="center" wrapText="1"/>
    </xf>
    <xf numFmtId="0" fontId="86" fillId="11" borderId="0" xfId="2281" applyFont="1" applyFill="1" applyBorder="1" applyAlignment="1" applyProtection="1">
      <alignment horizontal="center" vertical="center" wrapText="1"/>
    </xf>
    <xf numFmtId="0" fontId="47" fillId="11" borderId="0" xfId="2281" applyFont="1" applyFill="1" applyBorder="1" applyAlignment="1" applyProtection="1">
      <alignment horizontal="center" vertical="center" wrapText="1"/>
    </xf>
    <xf numFmtId="0" fontId="47" fillId="13" borderId="17" xfId="2282" applyFont="1" applyFill="1" applyBorder="1" applyAlignment="1" applyProtection="1">
      <alignment horizontal="center" vertical="center" wrapText="1"/>
    </xf>
    <xf numFmtId="0" fontId="47" fillId="13" borderId="22" xfId="2282" applyFont="1" applyFill="1" applyBorder="1" applyAlignment="1" applyProtection="1">
      <alignment horizontal="center" vertical="center" wrapText="1"/>
    </xf>
    <xf numFmtId="0" fontId="47" fillId="13" borderId="13" xfId="2282" applyFont="1" applyFill="1" applyBorder="1" applyAlignment="1" applyProtection="1">
      <alignment horizontal="center" vertical="center" wrapText="1"/>
    </xf>
    <xf numFmtId="0" fontId="47" fillId="13" borderId="15" xfId="2282" applyFont="1" applyFill="1" applyBorder="1" applyAlignment="1" applyProtection="1">
      <alignment horizontal="center" vertical="center" wrapText="1"/>
    </xf>
    <xf numFmtId="0" fontId="47" fillId="13" borderId="23" xfId="2302" applyFont="1" applyFill="1" applyBorder="1" applyAlignment="1" applyProtection="1">
      <alignment horizontal="center" vertical="center"/>
    </xf>
    <xf numFmtId="0" fontId="47" fillId="13" borderId="27" xfId="2302" applyFont="1" applyFill="1" applyBorder="1" applyAlignment="1" applyProtection="1">
      <alignment horizontal="center" vertical="center"/>
    </xf>
    <xf numFmtId="0" fontId="47" fillId="13" borderId="13" xfId="2302" applyFont="1" applyFill="1" applyBorder="1" applyAlignment="1" applyProtection="1">
      <alignment horizontal="center" vertical="center" wrapText="1"/>
    </xf>
    <xf numFmtId="0" fontId="47" fillId="13" borderId="15" xfId="2302" applyFont="1" applyFill="1" applyBorder="1" applyAlignment="1" applyProtection="1">
      <alignment horizontal="center" vertical="center" wrapText="1"/>
    </xf>
    <xf numFmtId="0" fontId="86" fillId="11" borderId="13" xfId="2302" applyFont="1" applyFill="1" applyBorder="1" applyAlignment="1" applyProtection="1">
      <alignment horizontal="center" vertical="center" wrapText="1"/>
    </xf>
    <xf numFmtId="0" fontId="86" fillId="11" borderId="12" xfId="2302" applyFont="1" applyFill="1" applyBorder="1" applyAlignment="1" applyProtection="1">
      <alignment horizontal="center" vertical="center" wrapText="1"/>
    </xf>
    <xf numFmtId="0" fontId="86" fillId="11" borderId="15" xfId="2302" applyFont="1" applyFill="1" applyBorder="1" applyAlignment="1" applyProtection="1">
      <alignment horizontal="center" vertical="center" wrapText="1"/>
    </xf>
    <xf numFmtId="0" fontId="47" fillId="13" borderId="22" xfId="2282" applyFont="1" applyFill="1" applyBorder="1" applyAlignment="1">
      <alignment horizontal="center" vertical="center" wrapText="1"/>
    </xf>
    <xf numFmtId="0" fontId="47" fillId="13" borderId="13" xfId="2282" applyFont="1" applyFill="1" applyBorder="1" applyAlignment="1">
      <alignment horizontal="center" vertical="center" wrapText="1"/>
    </xf>
    <xf numFmtId="0" fontId="47" fillId="13" borderId="15" xfId="2282" applyFont="1" applyFill="1" applyBorder="1" applyAlignment="1">
      <alignment horizontal="center" vertical="center" wrapText="1"/>
    </xf>
    <xf numFmtId="0" fontId="47" fillId="13" borderId="23" xfId="2281" applyFont="1" applyFill="1" applyBorder="1" applyAlignment="1" applyProtection="1">
      <alignment horizontal="center" vertical="center"/>
    </xf>
    <xf numFmtId="0" fontId="47" fillId="13" borderId="27" xfId="2281" applyFont="1" applyFill="1" applyBorder="1" applyAlignment="1" applyProtection="1">
      <alignment horizontal="center" vertical="center"/>
    </xf>
    <xf numFmtId="0" fontId="47" fillId="13" borderId="13" xfId="2281" applyFont="1" applyFill="1" applyBorder="1" applyAlignment="1" applyProtection="1">
      <alignment horizontal="center" vertical="center" wrapText="1"/>
    </xf>
    <xf numFmtId="0" fontId="47" fillId="13" borderId="15" xfId="2281" applyFont="1" applyFill="1" applyBorder="1" applyAlignment="1" applyProtection="1">
      <alignment horizontal="center" vertical="center" wrapText="1"/>
    </xf>
    <xf numFmtId="0" fontId="130" fillId="0" borderId="21" xfId="0" quotePrefix="1" applyFont="1" applyBorder="1" applyAlignment="1">
      <alignment horizontal="left" wrapText="1"/>
    </xf>
    <xf numFmtId="0" fontId="47" fillId="11" borderId="0" xfId="2281" applyFont="1" applyFill="1" applyBorder="1" applyAlignment="1" applyProtection="1">
      <alignment horizontal="center" vertical="center"/>
    </xf>
    <xf numFmtId="0" fontId="93" fillId="0" borderId="0" xfId="0" applyFont="1" applyBorder="1" applyAlignment="1">
      <alignment horizontal="center" vertical="center"/>
    </xf>
    <xf numFmtId="0" fontId="53" fillId="0" borderId="0" xfId="0" applyFont="1" applyBorder="1" applyAlignment="1">
      <alignment horizontal="center" vertical="center"/>
    </xf>
    <xf numFmtId="0" fontId="133" fillId="0" borderId="74" xfId="0" applyFont="1" applyBorder="1" applyAlignment="1">
      <alignment horizontal="center" vertical="center"/>
    </xf>
    <xf numFmtId="3" fontId="40" fillId="11" borderId="0" xfId="67" applyNumberFormat="1" applyFont="1" applyFill="1" applyBorder="1" applyAlignment="1" applyProtection="1">
      <alignment horizontal="left" vertical="center" wrapText="1"/>
    </xf>
    <xf numFmtId="2" fontId="52" fillId="12" borderId="193" xfId="0" applyNumberFormat="1" applyFont="1" applyFill="1" applyBorder="1" applyAlignment="1" applyProtection="1">
      <alignment horizontal="center" vertical="center" wrapText="1"/>
    </xf>
    <xf numFmtId="0" fontId="48" fillId="12" borderId="31" xfId="0" applyFont="1" applyFill="1" applyBorder="1" applyAlignment="1" applyProtection="1">
      <alignment horizontal="center" vertical="center" wrapText="1"/>
    </xf>
    <xf numFmtId="0" fontId="52" fillId="12" borderId="116" xfId="0" applyFont="1" applyFill="1" applyBorder="1" applyAlignment="1" applyProtection="1">
      <alignment horizontal="center" vertical="center" wrapText="1"/>
    </xf>
    <xf numFmtId="0" fontId="52" fillId="12" borderId="30" xfId="0" applyFont="1" applyFill="1" applyBorder="1" applyAlignment="1" applyProtection="1">
      <alignment horizontal="center" vertical="center" wrapText="1"/>
    </xf>
    <xf numFmtId="0" fontId="52" fillId="12" borderId="115" xfId="0" applyFont="1" applyFill="1" applyBorder="1" applyAlignment="1" applyProtection="1">
      <alignment horizontal="center" vertical="center" wrapText="1"/>
    </xf>
    <xf numFmtId="0" fontId="52" fillId="12" borderId="33" xfId="0" applyFont="1" applyFill="1" applyBorder="1" applyAlignment="1" applyProtection="1">
      <alignment horizontal="center" vertical="center" wrapText="1"/>
    </xf>
    <xf numFmtId="0" fontId="144" fillId="12" borderId="18" xfId="0" applyFont="1" applyFill="1" applyBorder="1" applyAlignment="1" applyProtection="1">
      <alignment horizontal="center" vertical="center" wrapText="1"/>
    </xf>
    <xf numFmtId="0" fontId="144" fillId="12" borderId="34" xfId="0" applyFont="1" applyFill="1" applyBorder="1" applyAlignment="1" applyProtection="1">
      <alignment horizontal="center" vertical="center" wrapText="1"/>
    </xf>
    <xf numFmtId="0" fontId="144" fillId="12" borderId="35" xfId="0" applyFont="1" applyFill="1" applyBorder="1" applyAlignment="1" applyProtection="1">
      <alignment horizontal="center" vertical="center" wrapText="1"/>
    </xf>
    <xf numFmtId="0" fontId="47" fillId="12" borderId="22" xfId="0" applyFont="1" applyFill="1" applyBorder="1" applyAlignment="1" applyProtection="1">
      <alignment horizontal="center" vertical="center" wrapText="1"/>
    </xf>
    <xf numFmtId="0" fontId="47" fillId="12" borderId="19" xfId="0" applyFont="1" applyFill="1" applyBorder="1" applyAlignment="1" applyProtection="1">
      <alignment horizontal="center" vertical="center" wrapText="1"/>
    </xf>
    <xf numFmtId="0" fontId="47" fillId="12" borderId="57" xfId="0" applyFont="1" applyFill="1" applyBorder="1" applyAlignment="1" applyProtection="1">
      <alignment horizontal="center" vertical="center" wrapText="1"/>
    </xf>
    <xf numFmtId="0" fontId="47" fillId="12" borderId="17" xfId="0" applyFont="1" applyFill="1" applyBorder="1" applyAlignment="1" applyProtection="1">
      <alignment horizontal="center" vertical="center" wrapText="1"/>
    </xf>
    <xf numFmtId="0" fontId="47" fillId="12" borderId="14" xfId="0" applyFont="1" applyFill="1" applyBorder="1" applyAlignment="1" applyProtection="1">
      <alignment horizontal="center" vertical="center" wrapText="1"/>
    </xf>
    <xf numFmtId="0" fontId="47" fillId="12" borderId="16" xfId="0" applyFont="1" applyFill="1" applyBorder="1" applyAlignment="1" applyProtection="1">
      <alignment horizontal="center" vertical="center" wrapText="1"/>
    </xf>
    <xf numFmtId="0" fontId="47" fillId="12" borderId="46" xfId="0" applyFont="1" applyFill="1" applyBorder="1" applyAlignment="1" applyProtection="1">
      <alignment horizontal="center" vertical="center" wrapText="1"/>
    </xf>
    <xf numFmtId="0" fontId="47" fillId="12" borderId="45" xfId="0" applyFont="1" applyFill="1" applyBorder="1" applyAlignment="1" applyProtection="1">
      <alignment horizontal="center" vertical="center" wrapText="1"/>
    </xf>
    <xf numFmtId="14" fontId="47" fillId="12" borderId="35" xfId="0" applyNumberFormat="1" applyFont="1" applyFill="1" applyBorder="1" applyAlignment="1" applyProtection="1">
      <alignment horizontal="center" vertical="center" wrapText="1"/>
    </xf>
    <xf numFmtId="0" fontId="47" fillId="12" borderId="27" xfId="0" applyFont="1" applyFill="1" applyBorder="1" applyAlignment="1" applyProtection="1">
      <alignment horizontal="center" vertical="center" wrapText="1"/>
    </xf>
    <xf numFmtId="0" fontId="47" fillId="12" borderId="29" xfId="0" applyFont="1" applyFill="1" applyBorder="1" applyAlignment="1" applyProtection="1">
      <alignment horizontal="center" vertical="center" wrapText="1"/>
    </xf>
    <xf numFmtId="0" fontId="47" fillId="12" borderId="33" xfId="0" applyFont="1" applyFill="1" applyBorder="1" applyAlignment="1" applyProtection="1">
      <alignment horizontal="center" vertical="center" wrapText="1"/>
    </xf>
    <xf numFmtId="2" fontId="52" fillId="12" borderId="188" xfId="0" applyNumberFormat="1" applyFont="1" applyFill="1" applyBorder="1" applyAlignment="1" applyProtection="1">
      <alignment horizontal="center" vertical="center" wrapText="1"/>
    </xf>
    <xf numFmtId="0" fontId="48" fillId="12" borderId="32" xfId="0" applyFont="1" applyFill="1" applyBorder="1" applyAlignment="1" applyProtection="1">
      <alignment horizontal="center" vertical="center" wrapText="1"/>
    </xf>
    <xf numFmtId="3" fontId="140" fillId="11" borderId="13" xfId="0" applyNumberFormat="1" applyFont="1" applyFill="1" applyBorder="1" applyAlignment="1" applyProtection="1">
      <alignment horizontal="center" vertical="center" wrapText="1"/>
    </xf>
    <xf numFmtId="3" fontId="140" fillId="11" borderId="12" xfId="0" applyNumberFormat="1" applyFont="1" applyFill="1" applyBorder="1" applyAlignment="1" applyProtection="1">
      <alignment horizontal="center" vertical="center" wrapText="1"/>
    </xf>
    <xf numFmtId="3" fontId="140" fillId="11" borderId="15" xfId="0" applyNumberFormat="1" applyFont="1" applyFill="1" applyBorder="1" applyAlignment="1" applyProtection="1">
      <alignment horizontal="center" vertical="center" wrapText="1"/>
    </xf>
    <xf numFmtId="0" fontId="48" fillId="12" borderId="14" xfId="0" applyFont="1" applyFill="1" applyBorder="1" applyAlignment="1" applyProtection="1">
      <alignment wrapText="1"/>
    </xf>
    <xf numFmtId="0" fontId="48" fillId="12" borderId="16" xfId="0" applyFont="1" applyFill="1" applyBorder="1" applyAlignment="1" applyProtection="1">
      <alignment wrapText="1"/>
    </xf>
    <xf numFmtId="0" fontId="47" fillId="12" borderId="13" xfId="0" applyFont="1" applyFill="1" applyBorder="1" applyAlignment="1" applyProtection="1">
      <alignment horizontal="center" vertical="center" wrapText="1"/>
    </xf>
    <xf numFmtId="0" fontId="48" fillId="12" borderId="12" xfId="0" applyFont="1" applyFill="1" applyBorder="1" applyAlignment="1" applyProtection="1">
      <alignment wrapText="1"/>
    </xf>
    <xf numFmtId="0" fontId="48" fillId="12" borderId="15" xfId="0" applyFont="1" applyFill="1" applyBorder="1" applyAlignment="1" applyProtection="1">
      <alignment wrapText="1"/>
    </xf>
    <xf numFmtId="0" fontId="39" fillId="11" borderId="0" xfId="2299" applyFont="1" applyFill="1" applyBorder="1" applyAlignment="1">
      <alignment horizontal="left" vertical="center" wrapText="1"/>
    </xf>
    <xf numFmtId="0" fontId="39" fillId="11" borderId="0" xfId="2299" applyFont="1" applyFill="1" applyAlignment="1">
      <alignment horizontal="left" vertical="center" wrapText="1"/>
    </xf>
    <xf numFmtId="0" fontId="93" fillId="63" borderId="0" xfId="0" applyFont="1" applyFill="1" applyAlignment="1">
      <alignment horizontal="center" vertical="center"/>
    </xf>
    <xf numFmtId="0" fontId="95" fillId="63" borderId="0" xfId="0" applyFont="1" applyFill="1" applyAlignment="1">
      <alignment horizontal="center" vertical="center" wrapText="1"/>
    </xf>
    <xf numFmtId="0" fontId="133" fillId="63" borderId="0" xfId="0" applyFont="1" applyFill="1" applyAlignment="1">
      <alignment horizontal="center" vertical="center"/>
    </xf>
    <xf numFmtId="0" fontId="47" fillId="13" borderId="18" xfId="2299" applyFont="1" applyFill="1" applyBorder="1" applyAlignment="1">
      <alignment horizontal="center" vertical="center"/>
    </xf>
    <xf numFmtId="0" fontId="47" fillId="13" borderId="34" xfId="2299" applyFont="1" applyFill="1" applyBorder="1" applyAlignment="1">
      <alignment horizontal="center" vertical="center"/>
    </xf>
    <xf numFmtId="0" fontId="47" fillId="13" borderId="35" xfId="2299" applyFont="1" applyFill="1" applyBorder="1" applyAlignment="1">
      <alignment horizontal="center" vertical="center"/>
    </xf>
    <xf numFmtId="0" fontId="47" fillId="62" borderId="17" xfId="2299" applyFont="1" applyFill="1" applyBorder="1" applyAlignment="1">
      <alignment horizontal="center" vertical="center"/>
    </xf>
    <xf numFmtId="0" fontId="47" fillId="62" borderId="21" xfId="2299" applyFont="1" applyFill="1" applyBorder="1" applyAlignment="1">
      <alignment horizontal="center" vertical="center"/>
    </xf>
    <xf numFmtId="0" fontId="0" fillId="0" borderId="22" xfId="0" applyBorder="1" applyAlignment="1">
      <alignment horizontal="center" vertical="center"/>
    </xf>
    <xf numFmtId="0" fontId="47" fillId="62" borderId="17" xfId="2299" applyFont="1" applyFill="1" applyBorder="1" applyAlignment="1">
      <alignment horizontal="left" vertical="center" wrapText="1" indent="1"/>
    </xf>
    <xf numFmtId="0" fontId="47" fillId="62" borderId="21" xfId="2299" applyFont="1" applyFill="1" applyBorder="1" applyAlignment="1">
      <alignment horizontal="left" vertical="center" wrapText="1" indent="1"/>
    </xf>
    <xf numFmtId="0" fontId="0" fillId="0" borderId="22" xfId="0" applyBorder="1" applyAlignment="1">
      <alignment horizontal="left" vertical="center" wrapText="1" indent="1"/>
    </xf>
    <xf numFmtId="0" fontId="47" fillId="62" borderId="13" xfId="2299" applyFont="1" applyFill="1" applyBorder="1" applyAlignment="1">
      <alignment horizontal="center" vertical="center" wrapText="1"/>
    </xf>
    <xf numFmtId="0" fontId="47" fillId="62" borderId="12" xfId="2299" applyFont="1" applyFill="1" applyBorder="1" applyAlignment="1">
      <alignment horizontal="center" vertical="center" wrapText="1"/>
    </xf>
    <xf numFmtId="0" fontId="47" fillId="62" borderId="15" xfId="2299" applyFont="1" applyFill="1" applyBorder="1" applyAlignment="1">
      <alignment horizontal="center" vertical="center" wrapText="1"/>
    </xf>
    <xf numFmtId="0" fontId="137" fillId="62" borderId="14" xfId="2299" applyFont="1" applyFill="1" applyBorder="1" applyAlignment="1">
      <alignment horizontal="center" vertical="top" wrapText="1"/>
    </xf>
    <xf numFmtId="0" fontId="47" fillId="62" borderId="16" xfId="2299" applyFont="1" applyFill="1" applyBorder="1" applyAlignment="1">
      <alignment horizontal="center" vertical="top" wrapText="1"/>
    </xf>
    <xf numFmtId="0" fontId="47" fillId="62" borderId="136" xfId="2299" applyFont="1" applyFill="1" applyBorder="1" applyAlignment="1">
      <alignment horizontal="center" vertical="center" wrapText="1"/>
    </xf>
    <xf numFmtId="0" fontId="47" fillId="62" borderId="31" xfId="2299" applyFont="1" applyFill="1" applyBorder="1" applyAlignment="1">
      <alignment horizontal="center" vertical="center" wrapText="1"/>
    </xf>
    <xf numFmtId="0" fontId="47" fillId="62" borderId="188" xfId="2299" applyFont="1" applyFill="1" applyBorder="1" applyAlignment="1">
      <alignment horizontal="center" vertical="center" wrapText="1"/>
    </xf>
    <xf numFmtId="0" fontId="47" fillId="62" borderId="191" xfId="2299" applyFont="1" applyFill="1" applyBorder="1" applyAlignment="1">
      <alignment horizontal="center" vertical="center" wrapText="1"/>
    </xf>
    <xf numFmtId="0" fontId="0" fillId="0" borderId="190" xfId="0" applyBorder="1" applyAlignment="1">
      <alignment horizontal="center" vertical="center" wrapText="1"/>
    </xf>
    <xf numFmtId="0" fontId="47" fillId="62" borderId="116" xfId="2299" applyFont="1" applyFill="1" applyBorder="1" applyAlignment="1">
      <alignment horizontal="center" vertical="center" wrapText="1"/>
    </xf>
    <xf numFmtId="0" fontId="47" fillId="62" borderId="30" xfId="2299" applyFont="1" applyFill="1" applyBorder="1" applyAlignment="1">
      <alignment horizontal="center" vertical="center" wrapText="1"/>
    </xf>
    <xf numFmtId="0" fontId="47" fillId="62" borderId="193" xfId="2299" applyFont="1" applyFill="1" applyBorder="1" applyAlignment="1">
      <alignment horizontal="center" vertical="center" wrapText="1"/>
    </xf>
    <xf numFmtId="0" fontId="47" fillId="62" borderId="192" xfId="2299" applyFont="1" applyFill="1" applyBorder="1" applyAlignment="1">
      <alignment horizontal="center" vertical="center" wrapText="1"/>
    </xf>
    <xf numFmtId="0" fontId="47" fillId="62" borderId="197" xfId="2299" applyFont="1" applyFill="1" applyBorder="1" applyAlignment="1">
      <alignment horizontal="center" vertical="center" wrapText="1"/>
    </xf>
    <xf numFmtId="0" fontId="0" fillId="0" borderId="0" xfId="0" applyAlignment="1">
      <alignment horizontal="center" vertical="center"/>
    </xf>
    <xf numFmtId="0" fontId="134" fillId="0" borderId="0" xfId="839" applyFont="1" applyFill="1" applyAlignment="1" applyProtection="1">
      <alignment horizontal="center" wrapText="1"/>
    </xf>
    <xf numFmtId="0" fontId="0" fillId="0" borderId="0" xfId="0" applyAlignment="1">
      <alignment horizontal="center" wrapText="1"/>
    </xf>
    <xf numFmtId="0" fontId="39" fillId="0" borderId="0" xfId="0" applyFont="1" applyAlignment="1">
      <alignment horizontal="left" wrapText="1"/>
    </xf>
    <xf numFmtId="0" fontId="47" fillId="13" borderId="18" xfId="892" applyFont="1" applyFill="1" applyBorder="1" applyAlignment="1">
      <alignment horizontal="center" vertical="center" wrapText="1"/>
    </xf>
    <xf numFmtId="0" fontId="47" fillId="13" borderId="34" xfId="892" applyFont="1" applyFill="1" applyBorder="1" applyAlignment="1">
      <alignment horizontal="center" vertical="center" wrapText="1"/>
    </xf>
    <xf numFmtId="0" fontId="47" fillId="13" borderId="17" xfId="892" applyFont="1" applyFill="1" applyBorder="1" applyAlignment="1">
      <alignment horizontal="center" vertical="center" wrapText="1"/>
    </xf>
    <xf numFmtId="0" fontId="0" fillId="0" borderId="22" xfId="0" applyBorder="1" applyAlignment="1">
      <alignment horizontal="center" vertical="center" wrapText="1"/>
    </xf>
    <xf numFmtId="0" fontId="47" fillId="13" borderId="115" xfId="892" applyFont="1" applyFill="1" applyBorder="1" applyAlignment="1">
      <alignment horizontal="center" vertical="center" wrapText="1"/>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47" fillId="62" borderId="17" xfId="892" applyFont="1" applyFill="1" applyBorder="1" applyAlignment="1">
      <alignment horizontal="left" vertical="center" wrapText="1" indent="2"/>
    </xf>
    <xf numFmtId="0" fontId="47" fillId="62" borderId="22" xfId="892" applyFont="1" applyFill="1" applyBorder="1" applyAlignment="1">
      <alignment horizontal="left" vertical="center" wrapText="1" indent="2"/>
    </xf>
    <xf numFmtId="0" fontId="47" fillId="62" borderId="117" xfId="2299" applyFont="1" applyFill="1" applyBorder="1" applyAlignment="1">
      <alignment horizontal="left" vertical="center" wrapText="1" indent="1"/>
    </xf>
    <xf numFmtId="0" fontId="137" fillId="62" borderId="14" xfId="892" applyFont="1" applyFill="1" applyBorder="1" applyAlignment="1">
      <alignment horizontal="center" vertical="top" wrapText="1"/>
    </xf>
    <xf numFmtId="0" fontId="137" fillId="62" borderId="16" xfId="892" applyFont="1" applyFill="1" applyBorder="1" applyAlignment="1">
      <alignment horizontal="center" vertical="top" wrapText="1"/>
    </xf>
    <xf numFmtId="0" fontId="47" fillId="62" borderId="130" xfId="892" applyFont="1" applyFill="1" applyBorder="1" applyAlignment="1">
      <alignment horizontal="center" vertical="center" wrapText="1"/>
    </xf>
    <xf numFmtId="0" fontId="47" fillId="62" borderId="29" xfId="892" applyFont="1" applyFill="1" applyBorder="1" applyAlignment="1">
      <alignment horizontal="center" vertical="center" wrapText="1"/>
    </xf>
    <xf numFmtId="0" fontId="52" fillId="62" borderId="33" xfId="892" applyFont="1" applyFill="1" applyBorder="1" applyAlignment="1">
      <alignment horizontal="center" vertical="center" wrapText="1"/>
    </xf>
    <xf numFmtId="0" fontId="39" fillId="11" borderId="0" xfId="0" applyFont="1" applyFill="1" applyBorder="1" applyAlignment="1">
      <alignment horizontal="left" vertical="top" wrapText="1"/>
    </xf>
    <xf numFmtId="0" fontId="156" fillId="13" borderId="14" xfId="0" applyFont="1" applyFill="1" applyBorder="1" applyAlignment="1">
      <alignment horizontal="left" vertical="top" wrapText="1" indent="1"/>
    </xf>
    <xf numFmtId="0" fontId="156" fillId="13" borderId="0" xfId="0" applyFont="1" applyFill="1" applyBorder="1" applyAlignment="1">
      <alignment horizontal="left" vertical="top" wrapText="1" indent="1"/>
    </xf>
    <xf numFmtId="0" fontId="156" fillId="13" borderId="188" xfId="0" applyFont="1" applyFill="1" applyBorder="1" applyAlignment="1">
      <alignment horizontal="center" vertical="center" wrapText="1"/>
    </xf>
    <xf numFmtId="0" fontId="156" fillId="13" borderId="2" xfId="0" applyFont="1" applyFill="1" applyBorder="1" applyAlignment="1">
      <alignment horizontal="center" vertical="center" wrapText="1"/>
    </xf>
    <xf numFmtId="0" fontId="156" fillId="13" borderId="32" xfId="0" applyFont="1" applyFill="1" applyBorder="1" applyAlignment="1">
      <alignment horizontal="center" vertical="center" wrapText="1"/>
    </xf>
    <xf numFmtId="0" fontId="154" fillId="13" borderId="75" xfId="0" applyFont="1" applyFill="1" applyBorder="1" applyAlignment="1">
      <alignment horizontal="center" vertical="center"/>
    </xf>
    <xf numFmtId="0" fontId="154" fillId="13" borderId="104" xfId="0" applyFont="1" applyFill="1" applyBorder="1" applyAlignment="1">
      <alignment horizontal="center" vertical="center"/>
    </xf>
    <xf numFmtId="0" fontId="154" fillId="13" borderId="117" xfId="0" applyFont="1" applyFill="1" applyBorder="1" applyAlignment="1">
      <alignment horizontal="center" vertical="center"/>
    </xf>
    <xf numFmtId="0" fontId="156" fillId="13" borderId="130" xfId="0" applyFont="1" applyFill="1" applyBorder="1" applyAlignment="1">
      <alignment horizontal="center" vertical="center" wrapText="1"/>
    </xf>
    <xf numFmtId="0" fontId="156" fillId="13" borderId="29" xfId="0" applyFont="1" applyFill="1" applyBorder="1" applyAlignment="1">
      <alignment horizontal="center" vertical="center" wrapText="1"/>
    </xf>
    <xf numFmtId="0" fontId="156" fillId="13" borderId="33" xfId="0" applyFont="1" applyFill="1" applyBorder="1" applyAlignment="1">
      <alignment horizontal="center" vertical="center" wrapText="1"/>
    </xf>
    <xf numFmtId="0" fontId="156" fillId="13" borderId="193" xfId="0" applyFont="1" applyFill="1" applyBorder="1" applyAlignment="1">
      <alignment horizontal="left" vertical="top" wrapText="1"/>
    </xf>
    <xf numFmtId="0" fontId="156" fillId="13" borderId="31" xfId="0" applyFont="1" applyFill="1" applyBorder="1" applyAlignment="1">
      <alignment horizontal="left" vertical="top" wrapText="1"/>
    </xf>
    <xf numFmtId="0" fontId="133" fillId="11" borderId="0" xfId="0" applyFont="1" applyFill="1" applyAlignment="1">
      <alignment horizontal="center" vertical="center"/>
    </xf>
    <xf numFmtId="0" fontId="93" fillId="11" borderId="0" xfId="0" applyFont="1" applyFill="1" applyAlignment="1">
      <alignment horizontal="center" vertical="center"/>
    </xf>
    <xf numFmtId="0" fontId="53" fillId="11" borderId="0" xfId="0" applyFont="1" applyFill="1" applyAlignment="1">
      <alignment horizontal="center" vertical="center"/>
    </xf>
    <xf numFmtId="0" fontId="94" fillId="11" borderId="0" xfId="0" applyFont="1" applyFill="1" applyAlignment="1">
      <alignment horizontal="center" vertical="center"/>
    </xf>
    <xf numFmtId="0" fontId="165" fillId="11" borderId="0" xfId="0" applyFont="1" applyFill="1" applyAlignment="1">
      <alignment horizontal="center" vertical="center"/>
    </xf>
    <xf numFmtId="0" fontId="156" fillId="13" borderId="72" xfId="0" applyFont="1" applyFill="1" applyBorder="1" applyAlignment="1">
      <alignment horizontal="left" vertical="center" wrapText="1"/>
    </xf>
    <xf numFmtId="0" fontId="0" fillId="0" borderId="191" xfId="0" applyBorder="1" applyAlignment="1">
      <alignment vertical="center" wrapText="1"/>
    </xf>
    <xf numFmtId="0" fontId="0" fillId="0" borderId="190" xfId="0" applyBorder="1" applyAlignment="1">
      <alignment vertical="center" wrapText="1"/>
    </xf>
    <xf numFmtId="0" fontId="39" fillId="11" borderId="0" xfId="0" applyFont="1" applyFill="1" applyAlignment="1">
      <alignment horizontal="left" wrapText="1"/>
    </xf>
    <xf numFmtId="0" fontId="0" fillId="0" borderId="0" xfId="0" applyAlignment="1">
      <alignment horizontal="left" wrapText="1"/>
    </xf>
    <xf numFmtId="0" fontId="156" fillId="13" borderId="188" xfId="0" applyFont="1" applyFill="1" applyBorder="1" applyAlignment="1">
      <alignment horizontal="left" vertical="center" wrapText="1"/>
    </xf>
    <xf numFmtId="0" fontId="164" fillId="11" borderId="0" xfId="0" applyFont="1" applyFill="1" applyAlignment="1">
      <alignment horizontal="center" vertical="center"/>
    </xf>
    <xf numFmtId="0" fontId="154" fillId="13" borderId="18" xfId="89" applyFont="1" applyFill="1" applyBorder="1" applyAlignment="1">
      <alignment horizontal="center" vertical="center" wrapText="1"/>
    </xf>
    <xf numFmtId="0" fontId="154" fillId="13" borderId="34" xfId="89" applyFont="1" applyFill="1" applyBorder="1" applyAlignment="1">
      <alignment horizontal="center" vertical="center" wrapText="1"/>
    </xf>
    <xf numFmtId="0" fontId="34" fillId="0" borderId="34" xfId="89" applyFont="1" applyBorder="1" applyAlignment="1">
      <alignment horizontal="center" vertical="center" wrapText="1"/>
    </xf>
    <xf numFmtId="0" fontId="34" fillId="0" borderId="35" xfId="89" applyFont="1" applyBorder="1" applyAlignment="1">
      <alignment horizontal="center" vertical="center" wrapText="1"/>
    </xf>
    <xf numFmtId="0" fontId="156" fillId="13" borderId="17" xfId="89" applyFont="1" applyFill="1" applyBorder="1" applyAlignment="1">
      <alignment horizontal="left" vertical="center" wrapText="1" indent="1"/>
    </xf>
    <xf numFmtId="0" fontId="156" fillId="13" borderId="21" xfId="89" applyFont="1" applyFill="1" applyBorder="1" applyAlignment="1">
      <alignment horizontal="left" vertical="center" wrapText="1" indent="1"/>
    </xf>
    <xf numFmtId="0" fontId="156" fillId="13" borderId="26" xfId="89" applyFont="1" applyFill="1" applyBorder="1" applyAlignment="1">
      <alignment horizontal="left" vertical="center" wrapText="1" indent="1"/>
    </xf>
    <xf numFmtId="0" fontId="156" fillId="13" borderId="25" xfId="89" applyFont="1" applyFill="1" applyBorder="1" applyAlignment="1">
      <alignment horizontal="center" vertical="center" wrapText="1"/>
    </xf>
    <xf numFmtId="0" fontId="156" fillId="13" borderId="21" xfId="89" applyFont="1" applyFill="1" applyBorder="1" applyAlignment="1">
      <alignment horizontal="center" vertical="center" wrapText="1"/>
    </xf>
    <xf numFmtId="0" fontId="156" fillId="13" borderId="26" xfId="89" applyFont="1" applyFill="1" applyBorder="1" applyAlignment="1">
      <alignment horizontal="center" vertical="center" wrapText="1"/>
    </xf>
    <xf numFmtId="0" fontId="156" fillId="13" borderId="188" xfId="89" applyFont="1" applyFill="1" applyBorder="1" applyAlignment="1">
      <alignment horizontal="left" vertical="center" wrapText="1"/>
    </xf>
    <xf numFmtId="0" fontId="156" fillId="13" borderId="191" xfId="89" applyFont="1" applyFill="1" applyBorder="1" applyAlignment="1">
      <alignment horizontal="left" vertical="center" wrapText="1"/>
    </xf>
    <xf numFmtId="0" fontId="156" fillId="13" borderId="192" xfId="89" applyFont="1" applyFill="1" applyBorder="1" applyAlignment="1">
      <alignment horizontal="left" vertical="center" wrapText="1"/>
    </xf>
    <xf numFmtId="0" fontId="156" fillId="13" borderId="29" xfId="89" applyFont="1" applyFill="1" applyBorder="1" applyAlignment="1">
      <alignment horizontal="center" vertical="center" wrapText="1"/>
    </xf>
    <xf numFmtId="0" fontId="32" fillId="0" borderId="33" xfId="89" applyBorder="1" applyAlignment="1">
      <alignment horizontal="center" vertical="center" wrapText="1"/>
    </xf>
    <xf numFmtId="0" fontId="93" fillId="11" borderId="0" xfId="89" applyFont="1" applyFill="1" applyAlignment="1">
      <alignment horizontal="center" vertical="center"/>
    </xf>
    <xf numFmtId="0" fontId="53" fillId="11" borderId="0" xfId="89" applyFont="1" applyFill="1" applyAlignment="1">
      <alignment horizontal="center" vertical="center" wrapText="1"/>
    </xf>
    <xf numFmtId="0" fontId="133" fillId="11" borderId="0" xfId="89" applyFont="1" applyFill="1" applyAlignment="1">
      <alignment horizontal="center" vertical="center"/>
    </xf>
  </cellXfs>
  <cellStyles count="2304">
    <cellStyle name="20% - 1. jelölőszín" xfId="93" xr:uid="{00000000-0005-0000-0000-000000000000}"/>
    <cellStyle name="20% - 1. jelölőszín 2" xfId="94" xr:uid="{00000000-0005-0000-0000-000001000000}"/>
    <cellStyle name="20% - 1. jelölőszín_20130128_ITS on reporting_Annex I_CA" xfId="95" xr:uid="{00000000-0005-0000-0000-000002000000}"/>
    <cellStyle name="20% - 2. jelölőszín" xfId="96" xr:uid="{00000000-0005-0000-0000-000003000000}"/>
    <cellStyle name="20% - 2. jelölőszín 2" xfId="97" xr:uid="{00000000-0005-0000-0000-000004000000}"/>
    <cellStyle name="20% - 2. jelölőszín_20130128_ITS on reporting_Annex I_CA" xfId="98" xr:uid="{00000000-0005-0000-0000-000005000000}"/>
    <cellStyle name="20% - 3. jelölőszín" xfId="99" xr:uid="{00000000-0005-0000-0000-000006000000}"/>
    <cellStyle name="20% - 3. jelölőszín 2" xfId="100" xr:uid="{00000000-0005-0000-0000-000007000000}"/>
    <cellStyle name="20% - 3. jelölőszín_20130128_ITS on reporting_Annex I_CA" xfId="101" xr:uid="{00000000-0005-0000-0000-000008000000}"/>
    <cellStyle name="20% - 4. jelölőszín" xfId="102" xr:uid="{00000000-0005-0000-0000-000009000000}"/>
    <cellStyle name="20% - 4. jelölőszín 2" xfId="103" xr:uid="{00000000-0005-0000-0000-00000A000000}"/>
    <cellStyle name="20% - 4. jelölőszín_20130128_ITS on reporting_Annex I_CA" xfId="104" xr:uid="{00000000-0005-0000-0000-00000B000000}"/>
    <cellStyle name="20% - 5. jelölőszín" xfId="105" xr:uid="{00000000-0005-0000-0000-00000C000000}"/>
    <cellStyle name="20% - 5. jelölőszín 2" xfId="106" xr:uid="{00000000-0005-0000-0000-00000D000000}"/>
    <cellStyle name="20% - 5. jelölőszín_20130128_ITS on reporting_Annex I_CA" xfId="107" xr:uid="{00000000-0005-0000-0000-00000E000000}"/>
    <cellStyle name="20% - 6. jelölőszín" xfId="108" xr:uid="{00000000-0005-0000-0000-00000F000000}"/>
    <cellStyle name="20% - 6. jelölőszín 2" xfId="109" xr:uid="{00000000-0005-0000-0000-000010000000}"/>
    <cellStyle name="20% - 6. jelölőszín_20130128_ITS on reporting_Annex I_CA" xfId="110" xr:uid="{00000000-0005-0000-0000-000011000000}"/>
    <cellStyle name="20% - Accent1 2" xfId="111" xr:uid="{00000000-0005-0000-0000-000012000000}"/>
    <cellStyle name="20% - Accent1 3" xfId="958" hidden="1" xr:uid="{00000000-0005-0000-0000-000013000000}"/>
    <cellStyle name="20% - Accent1 3" xfId="916" hidden="1" xr:uid="{00000000-0005-0000-0000-000014000000}"/>
    <cellStyle name="20% - Accent1 3" xfId="991" hidden="1" xr:uid="{00000000-0005-0000-0000-000015000000}"/>
    <cellStyle name="20% - Accent1 3" xfId="1024" hidden="1" xr:uid="{00000000-0005-0000-0000-000016000000}"/>
    <cellStyle name="20% - Accent1 3" xfId="1174" hidden="1" xr:uid="{00000000-0005-0000-0000-000017000000}"/>
    <cellStyle name="20% - Accent1 3" xfId="1207" hidden="1" xr:uid="{00000000-0005-0000-0000-000018000000}"/>
    <cellStyle name="20% - Accent1 3" xfId="1240" hidden="1" xr:uid="{00000000-0005-0000-0000-000019000000}"/>
    <cellStyle name="20% - Accent1 3" xfId="1977" hidden="1" xr:uid="{00000000-0005-0000-0000-00001A000000}"/>
    <cellStyle name="20% - Accent1 3" xfId="2015" hidden="1" xr:uid="{00000000-0005-0000-0000-00001B000000}"/>
    <cellStyle name="20% - Accent1 3" xfId="2048" hidden="1" xr:uid="{00000000-0005-0000-0000-00001C000000}"/>
    <cellStyle name="20% - Accent1 3" xfId="2197" hidden="1" xr:uid="{00000000-0005-0000-0000-00001D000000}"/>
    <cellStyle name="20% - Accent1 3" xfId="2230" hidden="1" xr:uid="{00000000-0005-0000-0000-00001E000000}"/>
    <cellStyle name="20% - Accent1 3" xfId="2263" xr:uid="{00000000-0005-0000-0000-00001F000000}"/>
    <cellStyle name="20% - Accent2 2" xfId="112" xr:uid="{00000000-0005-0000-0000-000020000000}"/>
    <cellStyle name="20% - Accent2 3" xfId="961" hidden="1" xr:uid="{00000000-0005-0000-0000-000021000000}"/>
    <cellStyle name="20% - Accent2 3" xfId="918" hidden="1" xr:uid="{00000000-0005-0000-0000-000022000000}"/>
    <cellStyle name="20% - Accent2 3" xfId="994" hidden="1" xr:uid="{00000000-0005-0000-0000-000023000000}"/>
    <cellStyle name="20% - Accent2 3" xfId="1027" hidden="1" xr:uid="{00000000-0005-0000-0000-000024000000}"/>
    <cellStyle name="20% - Accent2 3" xfId="1176" hidden="1" xr:uid="{00000000-0005-0000-0000-000025000000}"/>
    <cellStyle name="20% - Accent2 3" xfId="1210" hidden="1" xr:uid="{00000000-0005-0000-0000-000026000000}"/>
    <cellStyle name="20% - Accent2 3" xfId="1243" hidden="1" xr:uid="{00000000-0005-0000-0000-000027000000}"/>
    <cellStyle name="20% - Accent2 3" xfId="1979" hidden="1" xr:uid="{00000000-0005-0000-0000-000028000000}"/>
    <cellStyle name="20% - Accent2 3" xfId="2018" hidden="1" xr:uid="{00000000-0005-0000-0000-000029000000}"/>
    <cellStyle name="20% - Accent2 3" xfId="2051" hidden="1" xr:uid="{00000000-0005-0000-0000-00002A000000}"/>
    <cellStyle name="20% - Accent2 3" xfId="2199" hidden="1" xr:uid="{00000000-0005-0000-0000-00002B000000}"/>
    <cellStyle name="20% - Accent2 3" xfId="2233" hidden="1" xr:uid="{00000000-0005-0000-0000-00002C000000}"/>
    <cellStyle name="20% - Accent2 3" xfId="2266" xr:uid="{00000000-0005-0000-0000-00002D000000}"/>
    <cellStyle name="20% - Accent3 2" xfId="113" xr:uid="{00000000-0005-0000-0000-00002E000000}"/>
    <cellStyle name="20% - Accent3 3" xfId="964" hidden="1" xr:uid="{00000000-0005-0000-0000-00002F000000}"/>
    <cellStyle name="20% - Accent3 3" xfId="921" hidden="1" xr:uid="{00000000-0005-0000-0000-000030000000}"/>
    <cellStyle name="20% - Accent3 3" xfId="997" hidden="1" xr:uid="{00000000-0005-0000-0000-000031000000}"/>
    <cellStyle name="20% - Accent3 3" xfId="1030" hidden="1" xr:uid="{00000000-0005-0000-0000-000032000000}"/>
    <cellStyle name="20% - Accent3 3" xfId="1179" hidden="1" xr:uid="{00000000-0005-0000-0000-000033000000}"/>
    <cellStyle name="20% - Accent3 3" xfId="1213" hidden="1" xr:uid="{00000000-0005-0000-0000-000034000000}"/>
    <cellStyle name="20% - Accent3 3" xfId="1246" hidden="1" xr:uid="{00000000-0005-0000-0000-000035000000}"/>
    <cellStyle name="20% - Accent3 3" xfId="1982" hidden="1" xr:uid="{00000000-0005-0000-0000-000036000000}"/>
    <cellStyle name="20% - Accent3 3" xfId="2021" hidden="1" xr:uid="{00000000-0005-0000-0000-000037000000}"/>
    <cellStyle name="20% - Accent3 3" xfId="2054" hidden="1" xr:uid="{00000000-0005-0000-0000-000038000000}"/>
    <cellStyle name="20% - Accent3 3" xfId="2202" hidden="1" xr:uid="{00000000-0005-0000-0000-000039000000}"/>
    <cellStyle name="20% - Accent3 3" xfId="2236" hidden="1" xr:uid="{00000000-0005-0000-0000-00003A000000}"/>
    <cellStyle name="20% - Accent3 3" xfId="2269" xr:uid="{00000000-0005-0000-0000-00003B000000}"/>
    <cellStyle name="20% - Accent4 2" xfId="114" xr:uid="{00000000-0005-0000-0000-00003C000000}"/>
    <cellStyle name="20% - Accent4 3" xfId="967" hidden="1" xr:uid="{00000000-0005-0000-0000-00003D000000}"/>
    <cellStyle name="20% - Accent4 3" xfId="924" hidden="1" xr:uid="{00000000-0005-0000-0000-00003E000000}"/>
    <cellStyle name="20% - Accent4 3" xfId="1000" hidden="1" xr:uid="{00000000-0005-0000-0000-00003F000000}"/>
    <cellStyle name="20% - Accent4 3" xfId="1033" hidden="1" xr:uid="{00000000-0005-0000-0000-000040000000}"/>
    <cellStyle name="20% - Accent4 3" xfId="1182" hidden="1" xr:uid="{00000000-0005-0000-0000-000041000000}"/>
    <cellStyle name="20% - Accent4 3" xfId="1216" hidden="1" xr:uid="{00000000-0005-0000-0000-000042000000}"/>
    <cellStyle name="20% - Accent4 3" xfId="1249" hidden="1" xr:uid="{00000000-0005-0000-0000-000043000000}"/>
    <cellStyle name="20% - Accent4 3" xfId="1985" hidden="1" xr:uid="{00000000-0005-0000-0000-000044000000}"/>
    <cellStyle name="20% - Accent4 3" xfId="2024" hidden="1" xr:uid="{00000000-0005-0000-0000-000045000000}"/>
    <cellStyle name="20% - Accent4 3" xfId="2057" hidden="1" xr:uid="{00000000-0005-0000-0000-000046000000}"/>
    <cellStyle name="20% - Accent4 3" xfId="2205" hidden="1" xr:uid="{00000000-0005-0000-0000-000047000000}"/>
    <cellStyle name="20% - Accent4 3" xfId="2239" hidden="1" xr:uid="{00000000-0005-0000-0000-000048000000}"/>
    <cellStyle name="20% - Accent4 3" xfId="2272" xr:uid="{00000000-0005-0000-0000-000049000000}"/>
    <cellStyle name="20% - Accent5 2" xfId="115" xr:uid="{00000000-0005-0000-0000-00004A000000}"/>
    <cellStyle name="20% - Accent5 3" xfId="970" hidden="1" xr:uid="{00000000-0005-0000-0000-00004B000000}"/>
    <cellStyle name="20% - Accent5 3" xfId="928" hidden="1" xr:uid="{00000000-0005-0000-0000-00004C000000}"/>
    <cellStyle name="20% - Accent5 3" xfId="1003" hidden="1" xr:uid="{00000000-0005-0000-0000-00004D000000}"/>
    <cellStyle name="20% - Accent5 3" xfId="1036" hidden="1" xr:uid="{00000000-0005-0000-0000-00004E000000}"/>
    <cellStyle name="20% - Accent5 3" xfId="1185" hidden="1" xr:uid="{00000000-0005-0000-0000-00004F000000}"/>
    <cellStyle name="20% - Accent5 3" xfId="1219" hidden="1" xr:uid="{00000000-0005-0000-0000-000050000000}"/>
    <cellStyle name="20% - Accent5 3" xfId="1252" hidden="1" xr:uid="{00000000-0005-0000-0000-000051000000}"/>
    <cellStyle name="20% - Accent5 3" xfId="1989" hidden="1" xr:uid="{00000000-0005-0000-0000-000052000000}"/>
    <cellStyle name="20% - Accent5 3" xfId="2027" hidden="1" xr:uid="{00000000-0005-0000-0000-000053000000}"/>
    <cellStyle name="20% - Accent5 3" xfId="2060" hidden="1" xr:uid="{00000000-0005-0000-0000-000054000000}"/>
    <cellStyle name="20% - Accent5 3" xfId="2208" hidden="1" xr:uid="{00000000-0005-0000-0000-000055000000}"/>
    <cellStyle name="20% - Accent5 3" xfId="2242" hidden="1" xr:uid="{00000000-0005-0000-0000-000056000000}"/>
    <cellStyle name="20% - Accent5 3" xfId="2275" xr:uid="{00000000-0005-0000-0000-000057000000}"/>
    <cellStyle name="20% - Accent6 2" xfId="116" xr:uid="{00000000-0005-0000-0000-000058000000}"/>
    <cellStyle name="20% - Accent6 3" xfId="973" hidden="1" xr:uid="{00000000-0005-0000-0000-000059000000}"/>
    <cellStyle name="20% - Accent6 3" xfId="931" hidden="1" xr:uid="{00000000-0005-0000-0000-00005A000000}"/>
    <cellStyle name="20% - Accent6 3" xfId="1006" hidden="1" xr:uid="{00000000-0005-0000-0000-00005B000000}"/>
    <cellStyle name="20% - Accent6 3" xfId="1039" hidden="1" xr:uid="{00000000-0005-0000-0000-00005C000000}"/>
    <cellStyle name="20% - Accent6 3" xfId="1188" hidden="1" xr:uid="{00000000-0005-0000-0000-00005D000000}"/>
    <cellStyle name="20% - Accent6 3" xfId="1222" hidden="1" xr:uid="{00000000-0005-0000-0000-00005E000000}"/>
    <cellStyle name="20% - Accent6 3" xfId="1255" hidden="1" xr:uid="{00000000-0005-0000-0000-00005F000000}"/>
    <cellStyle name="20% - Accent6 3" xfId="1992" hidden="1" xr:uid="{00000000-0005-0000-0000-000060000000}"/>
    <cellStyle name="20% - Accent6 3" xfId="2030" hidden="1" xr:uid="{00000000-0005-0000-0000-000061000000}"/>
    <cellStyle name="20% - Accent6 3" xfId="2063" hidden="1" xr:uid="{00000000-0005-0000-0000-000062000000}"/>
    <cellStyle name="20% - Accent6 3" xfId="2211" hidden="1" xr:uid="{00000000-0005-0000-0000-000063000000}"/>
    <cellStyle name="20% - Accent6 3" xfId="2245" hidden="1" xr:uid="{00000000-0005-0000-0000-000064000000}"/>
    <cellStyle name="20% - Accent6 3" xfId="2278" xr:uid="{00000000-0005-0000-0000-000065000000}"/>
    <cellStyle name="20% - Énfasis1" xfId="117" xr:uid="{00000000-0005-0000-0000-000066000000}"/>
    <cellStyle name="20% - Énfasis2" xfId="118" xr:uid="{00000000-0005-0000-0000-000067000000}"/>
    <cellStyle name="20% - Énfasis3" xfId="119" xr:uid="{00000000-0005-0000-0000-000068000000}"/>
    <cellStyle name="20% - Énfasis4" xfId="120" xr:uid="{00000000-0005-0000-0000-000069000000}"/>
    <cellStyle name="20% - Énfasis5" xfId="121" xr:uid="{00000000-0005-0000-0000-00006A000000}"/>
    <cellStyle name="20% - Énfasis6" xfId="122" xr:uid="{00000000-0005-0000-0000-00006B000000}"/>
    <cellStyle name="40% - 1. jelölőszín" xfId="123" xr:uid="{00000000-0005-0000-0000-00006C000000}"/>
    <cellStyle name="40% - 1. jelölőszín 2" xfId="124" xr:uid="{00000000-0005-0000-0000-00006D000000}"/>
    <cellStyle name="40% - 1. jelölőszín_20130128_ITS on reporting_Annex I_CA" xfId="125" xr:uid="{00000000-0005-0000-0000-00006E000000}"/>
    <cellStyle name="40% - 2. jelölőszín" xfId="126" xr:uid="{00000000-0005-0000-0000-00006F000000}"/>
    <cellStyle name="40% - 2. jelölőszín 2" xfId="127" xr:uid="{00000000-0005-0000-0000-000070000000}"/>
    <cellStyle name="40% - 2. jelölőszín_20130128_ITS on reporting_Annex I_CA" xfId="128" xr:uid="{00000000-0005-0000-0000-000071000000}"/>
    <cellStyle name="40% - 3. jelölőszín" xfId="129" xr:uid="{00000000-0005-0000-0000-000072000000}"/>
    <cellStyle name="40% - 3. jelölőszín 2" xfId="130" xr:uid="{00000000-0005-0000-0000-000073000000}"/>
    <cellStyle name="40% - 3. jelölőszín_20130128_ITS on reporting_Annex I_CA" xfId="131" xr:uid="{00000000-0005-0000-0000-000074000000}"/>
    <cellStyle name="40% - 4. jelölőszín" xfId="132" xr:uid="{00000000-0005-0000-0000-000075000000}"/>
    <cellStyle name="40% - 4. jelölőszín 2" xfId="133" xr:uid="{00000000-0005-0000-0000-000076000000}"/>
    <cellStyle name="40% - 4. jelölőszín_20130128_ITS on reporting_Annex I_CA" xfId="134" xr:uid="{00000000-0005-0000-0000-000077000000}"/>
    <cellStyle name="40% - 5. jelölőszín" xfId="135" xr:uid="{00000000-0005-0000-0000-000078000000}"/>
    <cellStyle name="40% - 5. jelölőszín 2" xfId="136" xr:uid="{00000000-0005-0000-0000-000079000000}"/>
    <cellStyle name="40% - 5. jelölőszín_20130128_ITS on reporting_Annex I_CA" xfId="137" xr:uid="{00000000-0005-0000-0000-00007A000000}"/>
    <cellStyle name="40% - 6. jelölőszín" xfId="138" xr:uid="{00000000-0005-0000-0000-00007B000000}"/>
    <cellStyle name="40% - 6. jelölőszín 2" xfId="139" xr:uid="{00000000-0005-0000-0000-00007C000000}"/>
    <cellStyle name="40% - 6. jelölőszín_20130128_ITS on reporting_Annex I_CA" xfId="140" xr:uid="{00000000-0005-0000-0000-00007D000000}"/>
    <cellStyle name="40% - Accent1 2" xfId="141" xr:uid="{00000000-0005-0000-0000-00007E000000}"/>
    <cellStyle name="40% - Accent1 3" xfId="959" hidden="1" xr:uid="{00000000-0005-0000-0000-00007F000000}"/>
    <cellStyle name="40% - Accent1 3" xfId="917" hidden="1" xr:uid="{00000000-0005-0000-0000-000080000000}"/>
    <cellStyle name="40% - Accent1 3" xfId="992" hidden="1" xr:uid="{00000000-0005-0000-0000-000081000000}"/>
    <cellStyle name="40% - Accent1 3" xfId="1025" hidden="1" xr:uid="{00000000-0005-0000-0000-000082000000}"/>
    <cellStyle name="40% - Accent1 3" xfId="1175" hidden="1" xr:uid="{00000000-0005-0000-0000-000083000000}"/>
    <cellStyle name="40% - Accent1 3" xfId="1208" hidden="1" xr:uid="{00000000-0005-0000-0000-000084000000}"/>
    <cellStyle name="40% - Accent1 3" xfId="1241" hidden="1" xr:uid="{00000000-0005-0000-0000-000085000000}"/>
    <cellStyle name="40% - Accent1 3" xfId="1978" hidden="1" xr:uid="{00000000-0005-0000-0000-000086000000}"/>
    <cellStyle name="40% - Accent1 3" xfId="2016" hidden="1" xr:uid="{00000000-0005-0000-0000-000087000000}"/>
    <cellStyle name="40% - Accent1 3" xfId="2049" hidden="1" xr:uid="{00000000-0005-0000-0000-000088000000}"/>
    <cellStyle name="40% - Accent1 3" xfId="2198" hidden="1" xr:uid="{00000000-0005-0000-0000-000089000000}"/>
    <cellStyle name="40% - Accent1 3" xfId="2231" hidden="1" xr:uid="{00000000-0005-0000-0000-00008A000000}"/>
    <cellStyle name="40% - Accent1 3" xfId="2264" xr:uid="{00000000-0005-0000-0000-00008B000000}"/>
    <cellStyle name="40% - Accent2 2" xfId="142" xr:uid="{00000000-0005-0000-0000-00008C000000}"/>
    <cellStyle name="40% - Accent2 3" xfId="962" hidden="1" xr:uid="{00000000-0005-0000-0000-00008D000000}"/>
    <cellStyle name="40% - Accent2 3" xfId="919" hidden="1" xr:uid="{00000000-0005-0000-0000-00008E000000}"/>
    <cellStyle name="40% - Accent2 3" xfId="995" hidden="1" xr:uid="{00000000-0005-0000-0000-00008F000000}"/>
    <cellStyle name="40% - Accent2 3" xfId="1028" hidden="1" xr:uid="{00000000-0005-0000-0000-000090000000}"/>
    <cellStyle name="40% - Accent2 3" xfId="1177" hidden="1" xr:uid="{00000000-0005-0000-0000-000091000000}"/>
    <cellStyle name="40% - Accent2 3" xfId="1211" hidden="1" xr:uid="{00000000-0005-0000-0000-000092000000}"/>
    <cellStyle name="40% - Accent2 3" xfId="1244" hidden="1" xr:uid="{00000000-0005-0000-0000-000093000000}"/>
    <cellStyle name="40% - Accent2 3" xfId="1980" hidden="1" xr:uid="{00000000-0005-0000-0000-000094000000}"/>
    <cellStyle name="40% - Accent2 3" xfId="2019" hidden="1" xr:uid="{00000000-0005-0000-0000-000095000000}"/>
    <cellStyle name="40% - Accent2 3" xfId="2052" hidden="1" xr:uid="{00000000-0005-0000-0000-000096000000}"/>
    <cellStyle name="40% - Accent2 3" xfId="2200" hidden="1" xr:uid="{00000000-0005-0000-0000-000097000000}"/>
    <cellStyle name="40% - Accent2 3" xfId="2234" hidden="1" xr:uid="{00000000-0005-0000-0000-000098000000}"/>
    <cellStyle name="40% - Accent2 3" xfId="2267" xr:uid="{00000000-0005-0000-0000-000099000000}"/>
    <cellStyle name="40% - Accent3 2" xfId="143" xr:uid="{00000000-0005-0000-0000-00009A000000}"/>
    <cellStyle name="40% - Accent3 3" xfId="965" hidden="1" xr:uid="{00000000-0005-0000-0000-00009B000000}"/>
    <cellStyle name="40% - Accent3 3" xfId="922" hidden="1" xr:uid="{00000000-0005-0000-0000-00009C000000}"/>
    <cellStyle name="40% - Accent3 3" xfId="998" hidden="1" xr:uid="{00000000-0005-0000-0000-00009D000000}"/>
    <cellStyle name="40% - Accent3 3" xfId="1031" hidden="1" xr:uid="{00000000-0005-0000-0000-00009E000000}"/>
    <cellStyle name="40% - Accent3 3" xfId="1180" hidden="1" xr:uid="{00000000-0005-0000-0000-00009F000000}"/>
    <cellStyle name="40% - Accent3 3" xfId="1214" hidden="1" xr:uid="{00000000-0005-0000-0000-0000A0000000}"/>
    <cellStyle name="40% - Accent3 3" xfId="1247" hidden="1" xr:uid="{00000000-0005-0000-0000-0000A1000000}"/>
    <cellStyle name="40% - Accent3 3" xfId="1983" hidden="1" xr:uid="{00000000-0005-0000-0000-0000A2000000}"/>
    <cellStyle name="40% - Accent3 3" xfId="2022" hidden="1" xr:uid="{00000000-0005-0000-0000-0000A3000000}"/>
    <cellStyle name="40% - Accent3 3" xfId="2055" hidden="1" xr:uid="{00000000-0005-0000-0000-0000A4000000}"/>
    <cellStyle name="40% - Accent3 3" xfId="2203" hidden="1" xr:uid="{00000000-0005-0000-0000-0000A5000000}"/>
    <cellStyle name="40% - Accent3 3" xfId="2237" hidden="1" xr:uid="{00000000-0005-0000-0000-0000A6000000}"/>
    <cellStyle name="40% - Accent3 3" xfId="2270" xr:uid="{00000000-0005-0000-0000-0000A7000000}"/>
    <cellStyle name="40% - Accent4 2" xfId="144" xr:uid="{00000000-0005-0000-0000-0000A8000000}"/>
    <cellStyle name="40% - Accent4 3" xfId="968" hidden="1" xr:uid="{00000000-0005-0000-0000-0000A9000000}"/>
    <cellStyle name="40% - Accent4 3" xfId="926" hidden="1" xr:uid="{00000000-0005-0000-0000-0000AA000000}"/>
    <cellStyle name="40% - Accent4 3" xfId="1001" hidden="1" xr:uid="{00000000-0005-0000-0000-0000AB000000}"/>
    <cellStyle name="40% - Accent4 3" xfId="1034" hidden="1" xr:uid="{00000000-0005-0000-0000-0000AC000000}"/>
    <cellStyle name="40% - Accent4 3" xfId="1183" hidden="1" xr:uid="{00000000-0005-0000-0000-0000AD000000}"/>
    <cellStyle name="40% - Accent4 3" xfId="1217" hidden="1" xr:uid="{00000000-0005-0000-0000-0000AE000000}"/>
    <cellStyle name="40% - Accent4 3" xfId="1250" hidden="1" xr:uid="{00000000-0005-0000-0000-0000AF000000}"/>
    <cellStyle name="40% - Accent4 3" xfId="1987" hidden="1" xr:uid="{00000000-0005-0000-0000-0000B0000000}"/>
    <cellStyle name="40% - Accent4 3" xfId="2025" hidden="1" xr:uid="{00000000-0005-0000-0000-0000B1000000}"/>
    <cellStyle name="40% - Accent4 3" xfId="2058" hidden="1" xr:uid="{00000000-0005-0000-0000-0000B2000000}"/>
    <cellStyle name="40% - Accent4 3" xfId="2206" hidden="1" xr:uid="{00000000-0005-0000-0000-0000B3000000}"/>
    <cellStyle name="40% - Accent4 3" xfId="2240" hidden="1" xr:uid="{00000000-0005-0000-0000-0000B4000000}"/>
    <cellStyle name="40% - Accent4 3" xfId="2273" xr:uid="{00000000-0005-0000-0000-0000B5000000}"/>
    <cellStyle name="40% - Accent5 2" xfId="145" xr:uid="{00000000-0005-0000-0000-0000B6000000}"/>
    <cellStyle name="40% - Accent5 3" xfId="971" hidden="1" xr:uid="{00000000-0005-0000-0000-0000B7000000}"/>
    <cellStyle name="40% - Accent5 3" xfId="929" hidden="1" xr:uid="{00000000-0005-0000-0000-0000B8000000}"/>
    <cellStyle name="40% - Accent5 3" xfId="1004" hidden="1" xr:uid="{00000000-0005-0000-0000-0000B9000000}"/>
    <cellStyle name="40% - Accent5 3" xfId="1037" hidden="1" xr:uid="{00000000-0005-0000-0000-0000BA000000}"/>
    <cellStyle name="40% - Accent5 3" xfId="1186" hidden="1" xr:uid="{00000000-0005-0000-0000-0000BB000000}"/>
    <cellStyle name="40% - Accent5 3" xfId="1220" hidden="1" xr:uid="{00000000-0005-0000-0000-0000BC000000}"/>
    <cellStyle name="40% - Accent5 3" xfId="1253" hidden="1" xr:uid="{00000000-0005-0000-0000-0000BD000000}"/>
    <cellStyle name="40% - Accent5 3" xfId="1990" hidden="1" xr:uid="{00000000-0005-0000-0000-0000BE000000}"/>
    <cellStyle name="40% - Accent5 3" xfId="2028" hidden="1" xr:uid="{00000000-0005-0000-0000-0000BF000000}"/>
    <cellStyle name="40% - Accent5 3" xfId="2061" hidden="1" xr:uid="{00000000-0005-0000-0000-0000C0000000}"/>
    <cellStyle name="40% - Accent5 3" xfId="2209" hidden="1" xr:uid="{00000000-0005-0000-0000-0000C1000000}"/>
    <cellStyle name="40% - Accent5 3" xfId="2243" hidden="1" xr:uid="{00000000-0005-0000-0000-0000C2000000}"/>
    <cellStyle name="40% - Accent5 3" xfId="2276" xr:uid="{00000000-0005-0000-0000-0000C3000000}"/>
    <cellStyle name="40% - Accent6 2" xfId="146" xr:uid="{00000000-0005-0000-0000-0000C4000000}"/>
    <cellStyle name="40% - Accent6 3" xfId="974" hidden="1" xr:uid="{00000000-0005-0000-0000-0000C5000000}"/>
    <cellStyle name="40% - Accent6 3" xfId="934" hidden="1" xr:uid="{00000000-0005-0000-0000-0000C6000000}"/>
    <cellStyle name="40% - Accent6 3" xfId="1007" hidden="1" xr:uid="{00000000-0005-0000-0000-0000C7000000}"/>
    <cellStyle name="40% - Accent6 3" xfId="1040" hidden="1" xr:uid="{00000000-0005-0000-0000-0000C8000000}"/>
    <cellStyle name="40% - Accent6 3" xfId="1189" hidden="1" xr:uid="{00000000-0005-0000-0000-0000C9000000}"/>
    <cellStyle name="40% - Accent6 3" xfId="1223" hidden="1" xr:uid="{00000000-0005-0000-0000-0000CA000000}"/>
    <cellStyle name="40% - Accent6 3" xfId="1256" hidden="1" xr:uid="{00000000-0005-0000-0000-0000CB000000}"/>
    <cellStyle name="40% - Accent6 3" xfId="1994" hidden="1" xr:uid="{00000000-0005-0000-0000-0000CC000000}"/>
    <cellStyle name="40% - Accent6 3" xfId="2031" hidden="1" xr:uid="{00000000-0005-0000-0000-0000CD000000}"/>
    <cellStyle name="40% - Accent6 3" xfId="2064" hidden="1" xr:uid="{00000000-0005-0000-0000-0000CE000000}"/>
    <cellStyle name="40% - Accent6 3" xfId="2212" hidden="1" xr:uid="{00000000-0005-0000-0000-0000CF000000}"/>
    <cellStyle name="40% - Accent6 3" xfId="2246" hidden="1" xr:uid="{00000000-0005-0000-0000-0000D0000000}"/>
    <cellStyle name="40% - Accent6 3" xfId="2279" xr:uid="{00000000-0005-0000-0000-0000D1000000}"/>
    <cellStyle name="40% - Énfasis1" xfId="147" xr:uid="{00000000-0005-0000-0000-0000D2000000}"/>
    <cellStyle name="40% - Énfasis2" xfId="148" xr:uid="{00000000-0005-0000-0000-0000D3000000}"/>
    <cellStyle name="40% - Énfasis3" xfId="149" xr:uid="{00000000-0005-0000-0000-0000D4000000}"/>
    <cellStyle name="40% - Énfasis4" xfId="150" xr:uid="{00000000-0005-0000-0000-0000D5000000}"/>
    <cellStyle name="40% - Énfasis5" xfId="151" xr:uid="{00000000-0005-0000-0000-0000D6000000}"/>
    <cellStyle name="40% - Énfasis6" xfId="152" xr:uid="{00000000-0005-0000-0000-0000D7000000}"/>
    <cellStyle name="60% - 1. jelölőszín" xfId="153" xr:uid="{00000000-0005-0000-0000-0000D8000000}"/>
    <cellStyle name="60% - 2. jelölőszín" xfId="154" xr:uid="{00000000-0005-0000-0000-0000D9000000}"/>
    <cellStyle name="60% - 3. jelölőszín" xfId="155" xr:uid="{00000000-0005-0000-0000-0000DA000000}"/>
    <cellStyle name="60% - 4. jelölőszín" xfId="156" xr:uid="{00000000-0005-0000-0000-0000DB000000}"/>
    <cellStyle name="60% - 5. jelölőszín" xfId="157" xr:uid="{00000000-0005-0000-0000-0000DC000000}"/>
    <cellStyle name="60% - 6. jelölőszín" xfId="158" xr:uid="{00000000-0005-0000-0000-0000DD000000}"/>
    <cellStyle name="60% - Accent1 2" xfId="159" xr:uid="{00000000-0005-0000-0000-0000DE000000}"/>
    <cellStyle name="60% - Accent1 3" xfId="960" hidden="1" xr:uid="{00000000-0005-0000-0000-0000DF000000}"/>
    <cellStyle name="60% - Accent1 3" xfId="893" hidden="1" xr:uid="{00000000-0005-0000-0000-0000E0000000}"/>
    <cellStyle name="60% - Accent1 3" xfId="993" hidden="1" xr:uid="{00000000-0005-0000-0000-0000E1000000}"/>
    <cellStyle name="60% - Accent1 3" xfId="1026" hidden="1" xr:uid="{00000000-0005-0000-0000-0000E2000000}"/>
    <cellStyle name="60% - Accent1 3" xfId="1155" hidden="1" xr:uid="{00000000-0005-0000-0000-0000E3000000}"/>
    <cellStyle name="60% - Accent1 3" xfId="1209" hidden="1" xr:uid="{00000000-0005-0000-0000-0000E4000000}"/>
    <cellStyle name="60% - Accent1 3" xfId="1242" hidden="1" xr:uid="{00000000-0005-0000-0000-0000E5000000}"/>
    <cellStyle name="60% - Accent1 3" xfId="1954" hidden="1" xr:uid="{00000000-0005-0000-0000-0000E6000000}"/>
    <cellStyle name="60% - Accent1 3" xfId="2017" hidden="1" xr:uid="{00000000-0005-0000-0000-0000E7000000}"/>
    <cellStyle name="60% - Accent1 3" xfId="2050" hidden="1" xr:uid="{00000000-0005-0000-0000-0000E8000000}"/>
    <cellStyle name="60% - Accent1 3" xfId="2178" hidden="1" xr:uid="{00000000-0005-0000-0000-0000E9000000}"/>
    <cellStyle name="60% - Accent1 3" xfId="2232" hidden="1" xr:uid="{00000000-0005-0000-0000-0000EA000000}"/>
    <cellStyle name="60% - Accent1 3" xfId="2265" xr:uid="{00000000-0005-0000-0000-0000EB000000}"/>
    <cellStyle name="60% - Accent2 2" xfId="160" xr:uid="{00000000-0005-0000-0000-0000EC000000}"/>
    <cellStyle name="60% - Accent2 3" xfId="963" hidden="1" xr:uid="{00000000-0005-0000-0000-0000ED000000}"/>
    <cellStyle name="60% - Accent2 3" xfId="920" hidden="1" xr:uid="{00000000-0005-0000-0000-0000EE000000}"/>
    <cellStyle name="60% - Accent2 3" xfId="996" hidden="1" xr:uid="{00000000-0005-0000-0000-0000EF000000}"/>
    <cellStyle name="60% - Accent2 3" xfId="1029" hidden="1" xr:uid="{00000000-0005-0000-0000-0000F0000000}"/>
    <cellStyle name="60% - Accent2 3" xfId="1178" hidden="1" xr:uid="{00000000-0005-0000-0000-0000F1000000}"/>
    <cellStyle name="60% - Accent2 3" xfId="1212" hidden="1" xr:uid="{00000000-0005-0000-0000-0000F2000000}"/>
    <cellStyle name="60% - Accent2 3" xfId="1245" hidden="1" xr:uid="{00000000-0005-0000-0000-0000F3000000}"/>
    <cellStyle name="60% - Accent2 3" xfId="1981" hidden="1" xr:uid="{00000000-0005-0000-0000-0000F4000000}"/>
    <cellStyle name="60% - Accent2 3" xfId="2020" hidden="1" xr:uid="{00000000-0005-0000-0000-0000F5000000}"/>
    <cellStyle name="60% - Accent2 3" xfId="2053" hidden="1" xr:uid="{00000000-0005-0000-0000-0000F6000000}"/>
    <cellStyle name="60% - Accent2 3" xfId="2201" hidden="1" xr:uid="{00000000-0005-0000-0000-0000F7000000}"/>
    <cellStyle name="60% - Accent2 3" xfId="2235" hidden="1" xr:uid="{00000000-0005-0000-0000-0000F8000000}"/>
    <cellStyle name="60% - Accent2 3" xfId="2268" xr:uid="{00000000-0005-0000-0000-0000F9000000}"/>
    <cellStyle name="60% - Accent3 2" xfId="161" xr:uid="{00000000-0005-0000-0000-0000FA000000}"/>
    <cellStyle name="60% - Accent3 3" xfId="966" hidden="1" xr:uid="{00000000-0005-0000-0000-0000FB000000}"/>
    <cellStyle name="60% - Accent3 3" xfId="923" hidden="1" xr:uid="{00000000-0005-0000-0000-0000FC000000}"/>
    <cellStyle name="60% - Accent3 3" xfId="999" hidden="1" xr:uid="{00000000-0005-0000-0000-0000FD000000}"/>
    <cellStyle name="60% - Accent3 3" xfId="1032" hidden="1" xr:uid="{00000000-0005-0000-0000-0000FE000000}"/>
    <cellStyle name="60% - Accent3 3" xfId="1181" hidden="1" xr:uid="{00000000-0005-0000-0000-0000FF000000}"/>
    <cellStyle name="60% - Accent3 3" xfId="1215" hidden="1" xr:uid="{00000000-0005-0000-0000-000000010000}"/>
    <cellStyle name="60% - Accent3 3" xfId="1248" hidden="1" xr:uid="{00000000-0005-0000-0000-000001010000}"/>
    <cellStyle name="60% - Accent3 3" xfId="1984" hidden="1" xr:uid="{00000000-0005-0000-0000-000002010000}"/>
    <cellStyle name="60% - Accent3 3" xfId="2023" hidden="1" xr:uid="{00000000-0005-0000-0000-000003010000}"/>
    <cellStyle name="60% - Accent3 3" xfId="2056" hidden="1" xr:uid="{00000000-0005-0000-0000-000004010000}"/>
    <cellStyle name="60% - Accent3 3" xfId="2204" hidden="1" xr:uid="{00000000-0005-0000-0000-000005010000}"/>
    <cellStyle name="60% - Accent3 3" xfId="2238" hidden="1" xr:uid="{00000000-0005-0000-0000-000006010000}"/>
    <cellStyle name="60% - Accent3 3" xfId="2271" xr:uid="{00000000-0005-0000-0000-000007010000}"/>
    <cellStyle name="60% - Accent4 2" xfId="162" xr:uid="{00000000-0005-0000-0000-000008010000}"/>
    <cellStyle name="60% - Accent4 3" xfId="969" hidden="1" xr:uid="{00000000-0005-0000-0000-000009010000}"/>
    <cellStyle name="60% - Accent4 3" xfId="927" hidden="1" xr:uid="{00000000-0005-0000-0000-00000A010000}"/>
    <cellStyle name="60% - Accent4 3" xfId="1002" hidden="1" xr:uid="{00000000-0005-0000-0000-00000B010000}"/>
    <cellStyle name="60% - Accent4 3" xfId="1035" hidden="1" xr:uid="{00000000-0005-0000-0000-00000C010000}"/>
    <cellStyle name="60% - Accent4 3" xfId="1184" hidden="1" xr:uid="{00000000-0005-0000-0000-00000D010000}"/>
    <cellStyle name="60% - Accent4 3" xfId="1218" hidden="1" xr:uid="{00000000-0005-0000-0000-00000E010000}"/>
    <cellStyle name="60% - Accent4 3" xfId="1251" hidden="1" xr:uid="{00000000-0005-0000-0000-00000F010000}"/>
    <cellStyle name="60% - Accent4 3" xfId="1988" hidden="1" xr:uid="{00000000-0005-0000-0000-000010010000}"/>
    <cellStyle name="60% - Accent4 3" xfId="2026" hidden="1" xr:uid="{00000000-0005-0000-0000-000011010000}"/>
    <cellStyle name="60% - Accent4 3" xfId="2059" hidden="1" xr:uid="{00000000-0005-0000-0000-000012010000}"/>
    <cellStyle name="60% - Accent4 3" xfId="2207" hidden="1" xr:uid="{00000000-0005-0000-0000-000013010000}"/>
    <cellStyle name="60% - Accent4 3" xfId="2241" hidden="1" xr:uid="{00000000-0005-0000-0000-000014010000}"/>
    <cellStyle name="60% - Accent4 3" xfId="2274" xr:uid="{00000000-0005-0000-0000-000015010000}"/>
    <cellStyle name="60% - Accent5 2" xfId="163" xr:uid="{00000000-0005-0000-0000-000016010000}"/>
    <cellStyle name="60% - Accent5 3" xfId="972" hidden="1" xr:uid="{00000000-0005-0000-0000-000017010000}"/>
    <cellStyle name="60% - Accent5 3" xfId="930" hidden="1" xr:uid="{00000000-0005-0000-0000-000018010000}"/>
    <cellStyle name="60% - Accent5 3" xfId="1005" hidden="1" xr:uid="{00000000-0005-0000-0000-000019010000}"/>
    <cellStyle name="60% - Accent5 3" xfId="1038" hidden="1" xr:uid="{00000000-0005-0000-0000-00001A010000}"/>
    <cellStyle name="60% - Accent5 3" xfId="1187" hidden="1" xr:uid="{00000000-0005-0000-0000-00001B010000}"/>
    <cellStyle name="60% - Accent5 3" xfId="1221" hidden="1" xr:uid="{00000000-0005-0000-0000-00001C010000}"/>
    <cellStyle name="60% - Accent5 3" xfId="1254" hidden="1" xr:uid="{00000000-0005-0000-0000-00001D010000}"/>
    <cellStyle name="60% - Accent5 3" xfId="1991" hidden="1" xr:uid="{00000000-0005-0000-0000-00001E010000}"/>
    <cellStyle name="60% - Accent5 3" xfId="2029" hidden="1" xr:uid="{00000000-0005-0000-0000-00001F010000}"/>
    <cellStyle name="60% - Accent5 3" xfId="2062" hidden="1" xr:uid="{00000000-0005-0000-0000-000020010000}"/>
    <cellStyle name="60% - Accent5 3" xfId="2210" hidden="1" xr:uid="{00000000-0005-0000-0000-000021010000}"/>
    <cellStyle name="60% - Accent5 3" xfId="2244" hidden="1" xr:uid="{00000000-0005-0000-0000-000022010000}"/>
    <cellStyle name="60% - Accent5 3" xfId="2277" xr:uid="{00000000-0005-0000-0000-000023010000}"/>
    <cellStyle name="60% - Accent6 2" xfId="164" xr:uid="{00000000-0005-0000-0000-000024010000}"/>
    <cellStyle name="60% - Accent6 3" xfId="975" hidden="1" xr:uid="{00000000-0005-0000-0000-000025010000}"/>
    <cellStyle name="60% - Accent6 3" xfId="935" hidden="1" xr:uid="{00000000-0005-0000-0000-000026010000}"/>
    <cellStyle name="60% - Accent6 3" xfId="1008" hidden="1" xr:uid="{00000000-0005-0000-0000-000027010000}"/>
    <cellStyle name="60% - Accent6 3" xfId="1041" hidden="1" xr:uid="{00000000-0005-0000-0000-000028010000}"/>
    <cellStyle name="60% - Accent6 3" xfId="1190" hidden="1" xr:uid="{00000000-0005-0000-0000-000029010000}"/>
    <cellStyle name="60% - Accent6 3" xfId="1224" hidden="1" xr:uid="{00000000-0005-0000-0000-00002A010000}"/>
    <cellStyle name="60% - Accent6 3" xfId="1257" hidden="1" xr:uid="{00000000-0005-0000-0000-00002B010000}"/>
    <cellStyle name="60% - Accent6 3" xfId="1995" hidden="1" xr:uid="{00000000-0005-0000-0000-00002C010000}"/>
    <cellStyle name="60% - Accent6 3" xfId="2032" hidden="1" xr:uid="{00000000-0005-0000-0000-00002D010000}"/>
    <cellStyle name="60% - Accent6 3" xfId="2065" hidden="1" xr:uid="{00000000-0005-0000-0000-00002E010000}"/>
    <cellStyle name="60% - Accent6 3" xfId="2213" hidden="1" xr:uid="{00000000-0005-0000-0000-00002F010000}"/>
    <cellStyle name="60% - Accent6 3" xfId="2247" hidden="1" xr:uid="{00000000-0005-0000-0000-000030010000}"/>
    <cellStyle name="60% - Accent6 3" xfId="2280" xr:uid="{00000000-0005-0000-0000-000031010000}"/>
    <cellStyle name="60% - Énfasis1" xfId="165" xr:uid="{00000000-0005-0000-0000-000032010000}"/>
    <cellStyle name="60% - Énfasis2" xfId="166" xr:uid="{00000000-0005-0000-0000-000033010000}"/>
    <cellStyle name="60% - Énfasis3" xfId="167" xr:uid="{00000000-0005-0000-0000-000034010000}"/>
    <cellStyle name="60% - Énfasis4" xfId="168" xr:uid="{00000000-0005-0000-0000-000035010000}"/>
    <cellStyle name="60% - Énfasis5" xfId="169" xr:uid="{00000000-0005-0000-0000-000036010000}"/>
    <cellStyle name="60% - Énfasis6" xfId="170" xr:uid="{00000000-0005-0000-0000-000037010000}"/>
    <cellStyle name="Accent1 2" xfId="171" xr:uid="{00000000-0005-0000-0000-000038010000}"/>
    <cellStyle name="Accent2 2" xfId="172" xr:uid="{00000000-0005-0000-0000-000039010000}"/>
    <cellStyle name="Accent3 2" xfId="173" xr:uid="{00000000-0005-0000-0000-00003A010000}"/>
    <cellStyle name="Accent4 2" xfId="174" xr:uid="{00000000-0005-0000-0000-00003B010000}"/>
    <cellStyle name="Accent5 2" xfId="175" xr:uid="{00000000-0005-0000-0000-00003C010000}"/>
    <cellStyle name="Accent6 2" xfId="176" xr:uid="{00000000-0005-0000-0000-00003D010000}"/>
    <cellStyle name="Bad 2" xfId="177" xr:uid="{00000000-0005-0000-0000-00003E010000}"/>
    <cellStyle name="Bad 3" xfId="949" hidden="1" xr:uid="{00000000-0005-0000-0000-00003F010000}"/>
    <cellStyle name="Bad 3" xfId="982" hidden="1" xr:uid="{00000000-0005-0000-0000-000040010000}"/>
    <cellStyle name="Bad 3" xfId="976" hidden="1" xr:uid="{00000000-0005-0000-0000-000041010000}"/>
    <cellStyle name="Bad 3" xfId="1015" hidden="1" xr:uid="{00000000-0005-0000-0000-000042010000}"/>
    <cellStyle name="Bad 3" xfId="1198" hidden="1" xr:uid="{00000000-0005-0000-0000-000043010000}"/>
    <cellStyle name="Bad 3" xfId="1192" hidden="1" xr:uid="{00000000-0005-0000-0000-000044010000}"/>
    <cellStyle name="Bad 3" xfId="1231" hidden="1" xr:uid="{00000000-0005-0000-0000-000045010000}"/>
    <cellStyle name="Bad 3" xfId="2006" hidden="1" xr:uid="{00000000-0005-0000-0000-000046010000}"/>
    <cellStyle name="Bad 3" xfId="2000" hidden="1" xr:uid="{00000000-0005-0000-0000-000047010000}"/>
    <cellStyle name="Bad 3" xfId="2039" hidden="1" xr:uid="{00000000-0005-0000-0000-000048010000}"/>
    <cellStyle name="Bad 3" xfId="2221" hidden="1" xr:uid="{00000000-0005-0000-0000-000049010000}"/>
    <cellStyle name="Bad 3" xfId="2215" hidden="1" xr:uid="{00000000-0005-0000-0000-00004A010000}"/>
    <cellStyle name="Bad 3" xfId="2254" xr:uid="{00000000-0005-0000-0000-00004B010000}"/>
    <cellStyle name="Bevitel" xfId="178" xr:uid="{00000000-0005-0000-0000-00004C010000}"/>
    <cellStyle name="Bevitel 2" xfId="451" xr:uid="{00000000-0005-0000-0000-00004D010000}"/>
    <cellStyle name="Bevitel 2 2" xfId="797" xr:uid="{00000000-0005-0000-0000-00004E010000}"/>
    <cellStyle name="Bevitel 2 2 2" xfId="1864" xr:uid="{00000000-0005-0000-0000-00004F010000}"/>
    <cellStyle name="Bevitel 2 3" xfId="1140" xr:uid="{00000000-0005-0000-0000-000050010000}"/>
    <cellStyle name="Bevitel 2 3 2" xfId="2164" xr:uid="{00000000-0005-0000-0000-000051010000}"/>
    <cellStyle name="Bevitel 2 4" xfId="1519" xr:uid="{00000000-0005-0000-0000-000052010000}"/>
    <cellStyle name="Bevitel 3" xfId="900" xr:uid="{00000000-0005-0000-0000-000053010000}"/>
    <cellStyle name="Bevitel 3 2" xfId="1961" xr:uid="{00000000-0005-0000-0000-000054010000}"/>
    <cellStyle name="Bevitel 4" xfId="592" xr:uid="{00000000-0005-0000-0000-000055010000}"/>
    <cellStyle name="Bevitel 4 2" xfId="1659" xr:uid="{00000000-0005-0000-0000-000056010000}"/>
    <cellStyle name="Bevitel 5" xfId="1325" xr:uid="{00000000-0005-0000-0000-000057010000}"/>
    <cellStyle name="Buena" xfId="179" xr:uid="{00000000-0005-0000-0000-000058010000}"/>
    <cellStyle name="Calculation 2" xfId="180" xr:uid="{00000000-0005-0000-0000-000059010000}"/>
    <cellStyle name="Calculation 2 2" xfId="452" xr:uid="{00000000-0005-0000-0000-00005A010000}"/>
    <cellStyle name="Calculation 2 2 2" xfId="798" xr:uid="{00000000-0005-0000-0000-00005B010000}"/>
    <cellStyle name="Calculation 2 2 2 2" xfId="1865" xr:uid="{00000000-0005-0000-0000-00005C010000}"/>
    <cellStyle name="Calculation 2 2 3" xfId="1141" xr:uid="{00000000-0005-0000-0000-00005D010000}"/>
    <cellStyle name="Calculation 2 2 3 2" xfId="2165" xr:uid="{00000000-0005-0000-0000-00005E010000}"/>
    <cellStyle name="Calculation 2 2 4" xfId="1520" xr:uid="{00000000-0005-0000-0000-00005F010000}"/>
    <cellStyle name="Calculation 2 3" xfId="877" xr:uid="{00000000-0005-0000-0000-000060010000}"/>
    <cellStyle name="Calculation 2 3 2" xfId="1940" xr:uid="{00000000-0005-0000-0000-000061010000}"/>
    <cellStyle name="Calculation 2 4" xfId="886" xr:uid="{00000000-0005-0000-0000-000062010000}"/>
    <cellStyle name="Calculation 2 4 2" xfId="1947" xr:uid="{00000000-0005-0000-0000-000063010000}"/>
    <cellStyle name="Calculation 2 5" xfId="591" xr:uid="{00000000-0005-0000-0000-000064010000}"/>
    <cellStyle name="Calculation 2 5 2" xfId="1658" xr:uid="{00000000-0005-0000-0000-000065010000}"/>
    <cellStyle name="Calculation 2 6" xfId="1326" xr:uid="{00000000-0005-0000-0000-000066010000}"/>
    <cellStyle name="Calculation 2 7" xfId="2283" xr:uid="{00000000-0005-0000-0000-000067010000}"/>
    <cellStyle name="Calculation 3" xfId="860" xr:uid="{00000000-0005-0000-0000-000068010000}"/>
    <cellStyle name="Calculation 3 2" xfId="1927" xr:uid="{00000000-0005-0000-0000-000069010000}"/>
    <cellStyle name="Calculation 4" xfId="862" xr:uid="{00000000-0005-0000-0000-00006A010000}"/>
    <cellStyle name="Calculation 4 2" xfId="1929" xr:uid="{00000000-0005-0000-0000-00006B010000}"/>
    <cellStyle name="Calculation 5" xfId="952" hidden="1" xr:uid="{00000000-0005-0000-0000-00006C010000}"/>
    <cellStyle name="Calculation 5" xfId="913" hidden="1" xr:uid="{00000000-0005-0000-0000-00006D010000}"/>
    <cellStyle name="Calculation 5" xfId="985" hidden="1" xr:uid="{00000000-0005-0000-0000-00006E010000}"/>
    <cellStyle name="Calculation 5" xfId="1018" hidden="1" xr:uid="{00000000-0005-0000-0000-00006F010000}"/>
    <cellStyle name="Calculation 5" xfId="1171" hidden="1" xr:uid="{00000000-0005-0000-0000-000070010000}"/>
    <cellStyle name="Calculation 5" xfId="1201" hidden="1" xr:uid="{00000000-0005-0000-0000-000071010000}"/>
    <cellStyle name="Calculation 5" xfId="1234" hidden="1" xr:uid="{00000000-0005-0000-0000-000072010000}"/>
    <cellStyle name="Calculation 5" xfId="1974" hidden="1" xr:uid="{00000000-0005-0000-0000-000073010000}"/>
    <cellStyle name="Calculation 5" xfId="2009" hidden="1" xr:uid="{00000000-0005-0000-0000-000074010000}"/>
    <cellStyle name="Calculation 5" xfId="2042" hidden="1" xr:uid="{00000000-0005-0000-0000-000075010000}"/>
    <cellStyle name="Calculation 5" xfId="2194" hidden="1" xr:uid="{00000000-0005-0000-0000-000076010000}"/>
    <cellStyle name="Calculation 5" xfId="2224" hidden="1" xr:uid="{00000000-0005-0000-0000-000077010000}"/>
    <cellStyle name="Calculation 5" xfId="2257" xr:uid="{00000000-0005-0000-0000-000078010000}"/>
    <cellStyle name="Calculation 6" xfId="2284" xr:uid="{00000000-0005-0000-0000-000079010000}"/>
    <cellStyle name="Cálculo" xfId="181" xr:uid="{00000000-0005-0000-0000-00007A010000}"/>
    <cellStyle name="Cálculo 2" xfId="453" xr:uid="{00000000-0005-0000-0000-00007B010000}"/>
    <cellStyle name="Cálculo 2 2" xfId="799" xr:uid="{00000000-0005-0000-0000-00007C010000}"/>
    <cellStyle name="Cálculo 2 2 2" xfId="1866" xr:uid="{00000000-0005-0000-0000-00007D010000}"/>
    <cellStyle name="Cálculo 2 3" xfId="1142" xr:uid="{00000000-0005-0000-0000-00007E010000}"/>
    <cellStyle name="Cálculo 2 3 2" xfId="2166" xr:uid="{00000000-0005-0000-0000-00007F010000}"/>
    <cellStyle name="Cálculo 2 4" xfId="1521" xr:uid="{00000000-0005-0000-0000-000080010000}"/>
    <cellStyle name="Cálculo 3" xfId="861" xr:uid="{00000000-0005-0000-0000-000081010000}"/>
    <cellStyle name="Cálculo 3 2" xfId="1928" xr:uid="{00000000-0005-0000-0000-000082010000}"/>
    <cellStyle name="Cálculo 4" xfId="878" xr:uid="{00000000-0005-0000-0000-000083010000}"/>
    <cellStyle name="Cálculo 4 2" xfId="1941" xr:uid="{00000000-0005-0000-0000-000084010000}"/>
    <cellStyle name="Cálculo 5" xfId="590" xr:uid="{00000000-0005-0000-0000-000085010000}"/>
    <cellStyle name="Cálculo 5 2" xfId="1657" xr:uid="{00000000-0005-0000-0000-000086010000}"/>
    <cellStyle name="Cálculo 6" xfId="1327" xr:uid="{00000000-0005-0000-0000-000087010000}"/>
    <cellStyle name="Cálculo 7" xfId="2285" xr:uid="{00000000-0005-0000-0000-000088010000}"/>
    <cellStyle name="Celda de comprobación" xfId="182" xr:uid="{00000000-0005-0000-0000-000089010000}"/>
    <cellStyle name="Celda vinculada" xfId="183" xr:uid="{00000000-0005-0000-0000-00008A010000}"/>
    <cellStyle name="Check Cell 2" xfId="184" xr:uid="{00000000-0005-0000-0000-00008B010000}"/>
    <cellStyle name="Check Cell 3" xfId="954" hidden="1" xr:uid="{00000000-0005-0000-0000-00008C010000}"/>
    <cellStyle name="Check Cell 3" xfId="914" hidden="1" xr:uid="{00000000-0005-0000-0000-00008D010000}"/>
    <cellStyle name="Check Cell 3" xfId="987" hidden="1" xr:uid="{00000000-0005-0000-0000-00008E010000}"/>
    <cellStyle name="Check Cell 3" xfId="1020" hidden="1" xr:uid="{00000000-0005-0000-0000-00008F010000}"/>
    <cellStyle name="Check Cell 3" xfId="1172" hidden="1" xr:uid="{00000000-0005-0000-0000-000090010000}"/>
    <cellStyle name="Check Cell 3" xfId="1203" hidden="1" xr:uid="{00000000-0005-0000-0000-000091010000}"/>
    <cellStyle name="Check Cell 3" xfId="1236" hidden="1" xr:uid="{00000000-0005-0000-0000-000092010000}"/>
    <cellStyle name="Check Cell 3" xfId="1975" hidden="1" xr:uid="{00000000-0005-0000-0000-000093010000}"/>
    <cellStyle name="Check Cell 3" xfId="2011" hidden="1" xr:uid="{00000000-0005-0000-0000-000094010000}"/>
    <cellStyle name="Check Cell 3" xfId="2044" hidden="1" xr:uid="{00000000-0005-0000-0000-000095010000}"/>
    <cellStyle name="Check Cell 3" xfId="2195" hidden="1" xr:uid="{00000000-0005-0000-0000-000096010000}"/>
    <cellStyle name="Check Cell 3" xfId="2226" hidden="1" xr:uid="{00000000-0005-0000-0000-000097010000}"/>
    <cellStyle name="Check Cell 3" xfId="2259" xr:uid="{00000000-0005-0000-0000-000098010000}"/>
    <cellStyle name="checkExposure" xfId="1" xr:uid="{00000000-0005-0000-0000-000099010000}"/>
    <cellStyle name="checkExposure 2" xfId="382" xr:uid="{00000000-0005-0000-0000-00009A010000}"/>
    <cellStyle name="checkExposure 2 2" xfId="733" xr:uid="{00000000-0005-0000-0000-00009B010000}"/>
    <cellStyle name="checkExposure 2 2 2" xfId="1800" xr:uid="{00000000-0005-0000-0000-00009C010000}"/>
    <cellStyle name="checkExposure 2 3" xfId="1092" xr:uid="{00000000-0005-0000-0000-00009D010000}"/>
    <cellStyle name="checkExposure 2 3 2" xfId="2116" xr:uid="{00000000-0005-0000-0000-00009E010000}"/>
    <cellStyle name="checkExposure 2 4" xfId="1450" xr:uid="{00000000-0005-0000-0000-00009F010000}"/>
    <cellStyle name="checkExposure 3" xfId="511" xr:uid="{00000000-0005-0000-0000-0000A0010000}"/>
    <cellStyle name="checkExposure 3 2" xfId="1578" xr:uid="{00000000-0005-0000-0000-0000A1010000}"/>
    <cellStyle name="checkExposure 4" xfId="621" xr:uid="{00000000-0005-0000-0000-0000A2010000}"/>
    <cellStyle name="checkExposure 4 2" xfId="1688" xr:uid="{00000000-0005-0000-0000-0000A3010000}"/>
    <cellStyle name="checkExposure 5" xfId="1258" xr:uid="{00000000-0005-0000-0000-0000A4010000}"/>
    <cellStyle name="Cím" xfId="185" xr:uid="{00000000-0005-0000-0000-0000A5010000}"/>
    <cellStyle name="Címsor 1" xfId="186" xr:uid="{00000000-0005-0000-0000-0000A6010000}"/>
    <cellStyle name="Címsor 2" xfId="187" xr:uid="{00000000-0005-0000-0000-0000A7010000}"/>
    <cellStyle name="Címsor 3" xfId="188" xr:uid="{00000000-0005-0000-0000-0000A8010000}"/>
    <cellStyle name="Címsor 4" xfId="189" xr:uid="{00000000-0005-0000-0000-0000A9010000}"/>
    <cellStyle name="Comma 2" xfId="61" xr:uid="{00000000-0005-0000-0000-0000AA010000}"/>
    <cellStyle name="Comma 2 2" xfId="91" xr:uid="{00000000-0005-0000-0000-0000AB010000}"/>
    <cellStyle name="Comma 2 2 2" xfId="266" xr:uid="{00000000-0005-0000-0000-0000AC010000}"/>
    <cellStyle name="Comma 2 2 2 2" xfId="269" xr:uid="{00000000-0005-0000-0000-0000AD010000}"/>
    <cellStyle name="Comma 2 2 2 2 2" xfId="363" xr:uid="{00000000-0005-0000-0000-0000AE010000}"/>
    <cellStyle name="Comma 2 2 2 2 2 2" xfId="714" xr:uid="{00000000-0005-0000-0000-0000AF010000}"/>
    <cellStyle name="Comma 2 2 2 2 2 2 2" xfId="1781" xr:uid="{00000000-0005-0000-0000-0000B0010000}"/>
    <cellStyle name="Comma 2 2 2 2 2 3" xfId="1431" xr:uid="{00000000-0005-0000-0000-0000B1010000}"/>
    <cellStyle name="Comma 2 2 2 2 3" xfId="471" xr:uid="{00000000-0005-0000-0000-0000B2010000}"/>
    <cellStyle name="Comma 2 2 2 2 3 2" xfId="817" xr:uid="{00000000-0005-0000-0000-0000B3010000}"/>
    <cellStyle name="Comma 2 2 2 2 3 2 2" xfId="1884" xr:uid="{00000000-0005-0000-0000-0000B4010000}"/>
    <cellStyle name="Comma 2 2 2 2 3 3" xfId="1539" xr:uid="{00000000-0005-0000-0000-0000B5010000}"/>
    <cellStyle name="Comma 2 2 2 2 4" xfId="627" xr:uid="{00000000-0005-0000-0000-0000B6010000}"/>
    <cellStyle name="Comma 2 2 2 2 4 2" xfId="1694" xr:uid="{00000000-0005-0000-0000-0000B7010000}"/>
    <cellStyle name="Comma 2 2 2 2 5" xfId="1345" xr:uid="{00000000-0005-0000-0000-0000B8010000}"/>
    <cellStyle name="Comma 2 2 2 3" xfId="272" xr:uid="{00000000-0005-0000-0000-0000B9010000}"/>
    <cellStyle name="Comma 2 2 2 3 2" xfId="276" xr:uid="{00000000-0005-0000-0000-0000BA010000}"/>
    <cellStyle name="Comma 2 2 2 3 2 2" xfId="280" xr:uid="{00000000-0005-0000-0000-0000BB010000}"/>
    <cellStyle name="Comma 2 2 2 3 2 2 2" xfId="374" xr:uid="{00000000-0005-0000-0000-0000BC010000}"/>
    <cellStyle name="Comma 2 2 2 3 2 2 2 2" xfId="725" xr:uid="{00000000-0005-0000-0000-0000BD010000}"/>
    <cellStyle name="Comma 2 2 2 3 2 2 2 2 2" xfId="1792" xr:uid="{00000000-0005-0000-0000-0000BE010000}"/>
    <cellStyle name="Comma 2 2 2 3 2 2 2 3" xfId="1442" xr:uid="{00000000-0005-0000-0000-0000BF010000}"/>
    <cellStyle name="Comma 2 2 2 3 2 2 3" xfId="482" xr:uid="{00000000-0005-0000-0000-0000C0010000}"/>
    <cellStyle name="Comma 2 2 2 3 2 2 3 2" xfId="828" xr:uid="{00000000-0005-0000-0000-0000C1010000}"/>
    <cellStyle name="Comma 2 2 2 3 2 2 3 2 2" xfId="1895" xr:uid="{00000000-0005-0000-0000-0000C2010000}"/>
    <cellStyle name="Comma 2 2 2 3 2 2 3 3" xfId="1550" xr:uid="{00000000-0005-0000-0000-0000C3010000}"/>
    <cellStyle name="Comma 2 2 2 3 2 2 4" xfId="638" xr:uid="{00000000-0005-0000-0000-0000C4010000}"/>
    <cellStyle name="Comma 2 2 2 3 2 2 4 2" xfId="1705" xr:uid="{00000000-0005-0000-0000-0000C5010000}"/>
    <cellStyle name="Comma 2 2 2 3 2 2 5" xfId="1356" xr:uid="{00000000-0005-0000-0000-0000C6010000}"/>
    <cellStyle name="Comma 2 2 2 3 2 3" xfId="283" xr:uid="{00000000-0005-0000-0000-0000C7010000}"/>
    <cellStyle name="Comma 2 2 2 3 2 3 2" xfId="377" xr:uid="{00000000-0005-0000-0000-0000C8010000}"/>
    <cellStyle name="Comma 2 2 2 3 2 3 2 2" xfId="728" xr:uid="{00000000-0005-0000-0000-0000C9010000}"/>
    <cellStyle name="Comma 2 2 2 3 2 3 2 2 2" xfId="1795" xr:uid="{00000000-0005-0000-0000-0000CA010000}"/>
    <cellStyle name="Comma 2 2 2 3 2 3 2 3" xfId="1445" xr:uid="{00000000-0005-0000-0000-0000CB010000}"/>
    <cellStyle name="Comma 2 2 2 3 2 3 3" xfId="485" xr:uid="{00000000-0005-0000-0000-0000CC010000}"/>
    <cellStyle name="Comma 2 2 2 3 2 3 3 2" xfId="831" xr:uid="{00000000-0005-0000-0000-0000CD010000}"/>
    <cellStyle name="Comma 2 2 2 3 2 3 3 2 2" xfId="1898" xr:uid="{00000000-0005-0000-0000-0000CE010000}"/>
    <cellStyle name="Comma 2 2 2 3 2 3 3 3" xfId="1553" xr:uid="{00000000-0005-0000-0000-0000CF010000}"/>
    <cellStyle name="Comma 2 2 2 3 2 3 4" xfId="641" xr:uid="{00000000-0005-0000-0000-0000D0010000}"/>
    <cellStyle name="Comma 2 2 2 3 2 3 4 2" xfId="1708" xr:uid="{00000000-0005-0000-0000-0000D1010000}"/>
    <cellStyle name="Comma 2 2 2 3 2 3 5" xfId="1359" xr:uid="{00000000-0005-0000-0000-0000D2010000}"/>
    <cellStyle name="Comma 2 2 2 3 2 4" xfId="370" xr:uid="{00000000-0005-0000-0000-0000D3010000}"/>
    <cellStyle name="Comma 2 2 2 3 2 4 2" xfId="721" xr:uid="{00000000-0005-0000-0000-0000D4010000}"/>
    <cellStyle name="Comma 2 2 2 3 2 4 2 2" xfId="1788" xr:uid="{00000000-0005-0000-0000-0000D5010000}"/>
    <cellStyle name="Comma 2 2 2 3 2 4 3" xfId="1438" xr:uid="{00000000-0005-0000-0000-0000D6010000}"/>
    <cellStyle name="Comma 2 2 2 3 2 5" xfId="478" xr:uid="{00000000-0005-0000-0000-0000D7010000}"/>
    <cellStyle name="Comma 2 2 2 3 2 5 2" xfId="824" xr:uid="{00000000-0005-0000-0000-0000D8010000}"/>
    <cellStyle name="Comma 2 2 2 3 2 5 2 2" xfId="1891" xr:uid="{00000000-0005-0000-0000-0000D9010000}"/>
    <cellStyle name="Comma 2 2 2 3 2 5 3" xfId="1546" xr:uid="{00000000-0005-0000-0000-0000DA010000}"/>
    <cellStyle name="Comma 2 2 2 3 2 6" xfId="634" xr:uid="{00000000-0005-0000-0000-0000DB010000}"/>
    <cellStyle name="Comma 2 2 2 3 2 6 2" xfId="1701" xr:uid="{00000000-0005-0000-0000-0000DC010000}"/>
    <cellStyle name="Comma 2 2 2 3 2 7" xfId="1352" xr:uid="{00000000-0005-0000-0000-0000DD010000}"/>
    <cellStyle name="Comma 2 2 2 3 3" xfId="366" xr:uid="{00000000-0005-0000-0000-0000DE010000}"/>
    <cellStyle name="Comma 2 2 2 3 3 2" xfId="717" xr:uid="{00000000-0005-0000-0000-0000DF010000}"/>
    <cellStyle name="Comma 2 2 2 3 3 2 2" xfId="1784" xr:uid="{00000000-0005-0000-0000-0000E0010000}"/>
    <cellStyle name="Comma 2 2 2 3 3 3" xfId="1434" xr:uid="{00000000-0005-0000-0000-0000E1010000}"/>
    <cellStyle name="Comma 2 2 2 3 4" xfId="474" xr:uid="{00000000-0005-0000-0000-0000E2010000}"/>
    <cellStyle name="Comma 2 2 2 3 4 2" xfId="820" xr:uid="{00000000-0005-0000-0000-0000E3010000}"/>
    <cellStyle name="Comma 2 2 2 3 4 2 2" xfId="1887" xr:uid="{00000000-0005-0000-0000-0000E4010000}"/>
    <cellStyle name="Comma 2 2 2 3 4 3" xfId="1542" xr:uid="{00000000-0005-0000-0000-0000E5010000}"/>
    <cellStyle name="Comma 2 2 2 3 5" xfId="630" xr:uid="{00000000-0005-0000-0000-0000E6010000}"/>
    <cellStyle name="Comma 2 2 2 3 5 2" xfId="1697" xr:uid="{00000000-0005-0000-0000-0000E7010000}"/>
    <cellStyle name="Comma 2 2 2 3 6" xfId="1348" xr:uid="{00000000-0005-0000-0000-0000E8010000}"/>
    <cellStyle name="Comma 2 2 2 4" xfId="360" xr:uid="{00000000-0005-0000-0000-0000E9010000}"/>
    <cellStyle name="Comma 2 2 2 4 2" xfId="711" xr:uid="{00000000-0005-0000-0000-0000EA010000}"/>
    <cellStyle name="Comma 2 2 2 4 2 2" xfId="1778" xr:uid="{00000000-0005-0000-0000-0000EB010000}"/>
    <cellStyle name="Comma 2 2 2 4 3" xfId="1428" xr:uid="{00000000-0005-0000-0000-0000EC010000}"/>
    <cellStyle name="Comma 2 2 2 5" xfId="468" xr:uid="{00000000-0005-0000-0000-0000ED010000}"/>
    <cellStyle name="Comma 2 2 2 5 2" xfId="814" xr:uid="{00000000-0005-0000-0000-0000EE010000}"/>
    <cellStyle name="Comma 2 2 2 5 2 2" xfId="1881" xr:uid="{00000000-0005-0000-0000-0000EF010000}"/>
    <cellStyle name="Comma 2 2 2 5 3" xfId="1536" xr:uid="{00000000-0005-0000-0000-0000F0010000}"/>
    <cellStyle name="Comma 2 2 2 6" xfId="623" xr:uid="{00000000-0005-0000-0000-0000F1010000}"/>
    <cellStyle name="Comma 2 2 2 6 2" xfId="1690" xr:uid="{00000000-0005-0000-0000-0000F2010000}"/>
    <cellStyle name="Comma 2 2 2 7" xfId="1342" xr:uid="{00000000-0005-0000-0000-0000F3010000}"/>
    <cellStyle name="Comma 2 2 3" xfId="355" xr:uid="{00000000-0005-0000-0000-0000F4010000}"/>
    <cellStyle name="Comma 2 2 3 2" xfId="706" xr:uid="{00000000-0005-0000-0000-0000F5010000}"/>
    <cellStyle name="Comma 2 2 3 2 2" xfId="1773" xr:uid="{00000000-0005-0000-0000-0000F6010000}"/>
    <cellStyle name="Comma 2 2 3 3" xfId="1423" xr:uid="{00000000-0005-0000-0000-0000F7010000}"/>
    <cellStyle name="Comma 2 2 4" xfId="449" xr:uid="{00000000-0005-0000-0000-0000F8010000}"/>
    <cellStyle name="Comma 2 2 4 2" xfId="795" xr:uid="{00000000-0005-0000-0000-0000F9010000}"/>
    <cellStyle name="Comma 2 2 4 2 2" xfId="1862" xr:uid="{00000000-0005-0000-0000-0000FA010000}"/>
    <cellStyle name="Comma 2 2 4 3" xfId="1517" xr:uid="{00000000-0005-0000-0000-0000FB010000}"/>
    <cellStyle name="Comma 2 2 5" xfId="586" xr:uid="{00000000-0005-0000-0000-0000FC010000}"/>
    <cellStyle name="Comma 2 2 5 2" xfId="1653" xr:uid="{00000000-0005-0000-0000-0000FD010000}"/>
    <cellStyle name="Comma 2 2 6" xfId="1323" xr:uid="{00000000-0005-0000-0000-0000FE010000}"/>
    <cellStyle name="Comma 2 3" xfId="342" xr:uid="{00000000-0005-0000-0000-0000FF010000}"/>
    <cellStyle name="Comma 2 3 2" xfId="693" xr:uid="{00000000-0005-0000-0000-000000020000}"/>
    <cellStyle name="Comma 2 3 2 2" xfId="1760" xr:uid="{00000000-0005-0000-0000-000001020000}"/>
    <cellStyle name="Comma 2 3 3" xfId="1410" xr:uid="{00000000-0005-0000-0000-000002020000}"/>
    <cellStyle name="Comma 2 4" xfId="433" xr:uid="{00000000-0005-0000-0000-000003020000}"/>
    <cellStyle name="Comma 2 4 2" xfId="779" xr:uid="{00000000-0005-0000-0000-000004020000}"/>
    <cellStyle name="Comma 2 4 2 2" xfId="1846" xr:uid="{00000000-0005-0000-0000-000005020000}"/>
    <cellStyle name="Comma 2 4 3" xfId="1501" xr:uid="{00000000-0005-0000-0000-000006020000}"/>
    <cellStyle name="Comma 2 5" xfId="562" xr:uid="{00000000-0005-0000-0000-000007020000}"/>
    <cellStyle name="Comma 2 5 2" xfId="1629" xr:uid="{00000000-0005-0000-0000-000008020000}"/>
    <cellStyle name="Comma 2 6" xfId="1308" xr:uid="{00000000-0005-0000-0000-000009020000}"/>
    <cellStyle name="Comma 3" xfId="62" xr:uid="{00000000-0005-0000-0000-00000A020000}"/>
    <cellStyle name="Comma 3 2" xfId="84" xr:uid="{00000000-0005-0000-0000-00000B020000}"/>
    <cellStyle name="Comma 3 2 2" xfId="351" xr:uid="{00000000-0005-0000-0000-00000C020000}"/>
    <cellStyle name="Comma 3 2 2 2" xfId="702" xr:uid="{00000000-0005-0000-0000-00000D020000}"/>
    <cellStyle name="Comma 3 2 2 2 2" xfId="1769" xr:uid="{00000000-0005-0000-0000-00000E020000}"/>
    <cellStyle name="Comma 3 2 2 3" xfId="1419" xr:uid="{00000000-0005-0000-0000-00000F020000}"/>
    <cellStyle name="Comma 3 2 3" xfId="444" xr:uid="{00000000-0005-0000-0000-000010020000}"/>
    <cellStyle name="Comma 3 2 3 2" xfId="790" xr:uid="{00000000-0005-0000-0000-000011020000}"/>
    <cellStyle name="Comma 3 2 3 2 2" xfId="1857" xr:uid="{00000000-0005-0000-0000-000012020000}"/>
    <cellStyle name="Comma 3 2 3 3" xfId="1512" xr:uid="{00000000-0005-0000-0000-000013020000}"/>
    <cellStyle name="Comma 3 2 4" xfId="580" xr:uid="{00000000-0005-0000-0000-000014020000}"/>
    <cellStyle name="Comma 3 2 4 2" xfId="1647" xr:uid="{00000000-0005-0000-0000-000015020000}"/>
    <cellStyle name="Comma 3 2 5" xfId="1319" xr:uid="{00000000-0005-0000-0000-000016020000}"/>
    <cellStyle name="Comma 3 3" xfId="343" xr:uid="{00000000-0005-0000-0000-000017020000}"/>
    <cellStyle name="Comma 3 3 2" xfId="694" xr:uid="{00000000-0005-0000-0000-000018020000}"/>
    <cellStyle name="Comma 3 3 2 2" xfId="1761" xr:uid="{00000000-0005-0000-0000-000019020000}"/>
    <cellStyle name="Comma 3 3 3" xfId="1411" xr:uid="{00000000-0005-0000-0000-00001A020000}"/>
    <cellStyle name="Comma 3 4" xfId="434" xr:uid="{00000000-0005-0000-0000-00001B020000}"/>
    <cellStyle name="Comma 3 4 2" xfId="780" xr:uid="{00000000-0005-0000-0000-00001C020000}"/>
    <cellStyle name="Comma 3 4 2 2" xfId="1847" xr:uid="{00000000-0005-0000-0000-00001D020000}"/>
    <cellStyle name="Comma 3 4 3" xfId="1502" xr:uid="{00000000-0005-0000-0000-00001E020000}"/>
    <cellStyle name="Comma 3 5" xfId="563" xr:uid="{00000000-0005-0000-0000-00001F020000}"/>
    <cellStyle name="Comma 3 5 2" xfId="1630" xr:uid="{00000000-0005-0000-0000-000020020000}"/>
    <cellStyle name="Comma 3 6" xfId="1309" xr:uid="{00000000-0005-0000-0000-000021020000}"/>
    <cellStyle name="Comma 4" xfId="63" xr:uid="{00000000-0005-0000-0000-000022020000}"/>
    <cellStyle name="Comma 4 2" xfId="344" xr:uid="{00000000-0005-0000-0000-000023020000}"/>
    <cellStyle name="Comma 4 2 2" xfId="695" xr:uid="{00000000-0005-0000-0000-000024020000}"/>
    <cellStyle name="Comma 4 2 2 2" xfId="1762" xr:uid="{00000000-0005-0000-0000-000025020000}"/>
    <cellStyle name="Comma 4 2 3" xfId="1412" xr:uid="{00000000-0005-0000-0000-000026020000}"/>
    <cellStyle name="Comma 4 3" xfId="435" xr:uid="{00000000-0005-0000-0000-000027020000}"/>
    <cellStyle name="Comma 4 3 2" xfId="781" xr:uid="{00000000-0005-0000-0000-000028020000}"/>
    <cellStyle name="Comma 4 3 2 2" xfId="1848" xr:uid="{00000000-0005-0000-0000-000029020000}"/>
    <cellStyle name="Comma 4 3 3" xfId="1503" xr:uid="{00000000-0005-0000-0000-00002A020000}"/>
    <cellStyle name="Comma 4 4" xfId="564" xr:uid="{00000000-0005-0000-0000-00002B020000}"/>
    <cellStyle name="Comma 4 4 2" xfId="1631" xr:uid="{00000000-0005-0000-0000-00002C020000}"/>
    <cellStyle name="Comma 4 5" xfId="1310" xr:uid="{00000000-0005-0000-0000-00002D020000}"/>
    <cellStyle name="Comma 5" xfId="64" xr:uid="{00000000-0005-0000-0000-00002E020000}"/>
    <cellStyle name="Comma 6" xfId="287" xr:uid="{00000000-0005-0000-0000-00002F020000}"/>
    <cellStyle name="Dezimal_Tabelle2" xfId="65" xr:uid="{00000000-0005-0000-0000-000030020000}"/>
    <cellStyle name="Ellenőrzőcella" xfId="190" xr:uid="{00000000-0005-0000-0000-000031020000}"/>
    <cellStyle name="Encabezado 4" xfId="191" xr:uid="{00000000-0005-0000-0000-000032020000}"/>
    <cellStyle name="Énfasis1" xfId="192" xr:uid="{00000000-0005-0000-0000-000033020000}"/>
    <cellStyle name="Énfasis2" xfId="193" xr:uid="{00000000-0005-0000-0000-000034020000}"/>
    <cellStyle name="Énfasis3" xfId="194" xr:uid="{00000000-0005-0000-0000-000035020000}"/>
    <cellStyle name="Énfasis4" xfId="195" xr:uid="{00000000-0005-0000-0000-000036020000}"/>
    <cellStyle name="Énfasis5" xfId="196" xr:uid="{00000000-0005-0000-0000-000037020000}"/>
    <cellStyle name="Énfasis6" xfId="197" xr:uid="{00000000-0005-0000-0000-000038020000}"/>
    <cellStyle name="Entrada" xfId="198" xr:uid="{00000000-0005-0000-0000-000039020000}"/>
    <cellStyle name="Entrada 2" xfId="454" xr:uid="{00000000-0005-0000-0000-00003A020000}"/>
    <cellStyle name="Entrada 2 2" xfId="800" xr:uid="{00000000-0005-0000-0000-00003B020000}"/>
    <cellStyle name="Entrada 2 2 2" xfId="1867" xr:uid="{00000000-0005-0000-0000-00003C020000}"/>
    <cellStyle name="Entrada 2 3" xfId="1143" xr:uid="{00000000-0005-0000-0000-00003D020000}"/>
    <cellStyle name="Entrada 2 3 2" xfId="2167" xr:uid="{00000000-0005-0000-0000-00003E020000}"/>
    <cellStyle name="Entrada 2 4" xfId="1522" xr:uid="{00000000-0005-0000-0000-00003F020000}"/>
    <cellStyle name="Entrada 3" xfId="863" xr:uid="{00000000-0005-0000-0000-000040020000}"/>
    <cellStyle name="Entrada 3 2" xfId="1930" xr:uid="{00000000-0005-0000-0000-000041020000}"/>
    <cellStyle name="Entrada 4" xfId="876" xr:uid="{00000000-0005-0000-0000-000042020000}"/>
    <cellStyle name="Entrada 4 2" xfId="1939" xr:uid="{00000000-0005-0000-0000-000043020000}"/>
    <cellStyle name="Entrada 5" xfId="589" xr:uid="{00000000-0005-0000-0000-000044020000}"/>
    <cellStyle name="Entrada 5 2" xfId="1656" xr:uid="{00000000-0005-0000-0000-000045020000}"/>
    <cellStyle name="Entrada 6" xfId="1328" xr:uid="{00000000-0005-0000-0000-000046020000}"/>
    <cellStyle name="Entrada 7" xfId="2286" xr:uid="{00000000-0005-0000-0000-000047020000}"/>
    <cellStyle name="Explanatory Text 2" xfId="199" xr:uid="{00000000-0005-0000-0000-000048020000}"/>
    <cellStyle name="Explanatory Text 3" xfId="957" hidden="1" xr:uid="{00000000-0005-0000-0000-000049020000}"/>
    <cellStyle name="Explanatory Text 3" xfId="978" hidden="1" xr:uid="{00000000-0005-0000-0000-00004A020000}"/>
    <cellStyle name="Explanatory Text 3" xfId="990" hidden="1" xr:uid="{00000000-0005-0000-0000-00004B020000}"/>
    <cellStyle name="Explanatory Text 3" xfId="1023" hidden="1" xr:uid="{00000000-0005-0000-0000-00004C020000}"/>
    <cellStyle name="Explanatory Text 3" xfId="1194" hidden="1" xr:uid="{00000000-0005-0000-0000-00004D020000}"/>
    <cellStyle name="Explanatory Text 3" xfId="1206" hidden="1" xr:uid="{00000000-0005-0000-0000-00004E020000}"/>
    <cellStyle name="Explanatory Text 3" xfId="1239" hidden="1" xr:uid="{00000000-0005-0000-0000-00004F020000}"/>
    <cellStyle name="Explanatory Text 3" xfId="2002" hidden="1" xr:uid="{00000000-0005-0000-0000-000050020000}"/>
    <cellStyle name="Explanatory Text 3" xfId="2014" hidden="1" xr:uid="{00000000-0005-0000-0000-000051020000}"/>
    <cellStyle name="Explanatory Text 3" xfId="2047" hidden="1" xr:uid="{00000000-0005-0000-0000-000052020000}"/>
    <cellStyle name="Explanatory Text 3" xfId="2217" hidden="1" xr:uid="{00000000-0005-0000-0000-000053020000}"/>
    <cellStyle name="Explanatory Text 3" xfId="2229" hidden="1" xr:uid="{00000000-0005-0000-0000-000054020000}"/>
    <cellStyle name="Explanatory Text 3" xfId="2262" xr:uid="{00000000-0005-0000-0000-000055020000}"/>
    <cellStyle name="Figyelmeztetés" xfId="200" xr:uid="{00000000-0005-0000-0000-000056020000}"/>
    <cellStyle name="Good 2" xfId="201" xr:uid="{00000000-0005-0000-0000-000057020000}"/>
    <cellStyle name="Good 3" xfId="948" hidden="1" xr:uid="{00000000-0005-0000-0000-000058020000}"/>
    <cellStyle name="Good 3" xfId="911" hidden="1" xr:uid="{00000000-0005-0000-0000-000059020000}"/>
    <cellStyle name="Good 3" xfId="898" hidden="1" xr:uid="{00000000-0005-0000-0000-00005A020000}"/>
    <cellStyle name="Good 3" xfId="1014" hidden="1" xr:uid="{00000000-0005-0000-0000-00005B020000}"/>
    <cellStyle name="Good 3" xfId="1169" hidden="1" xr:uid="{00000000-0005-0000-0000-00005C020000}"/>
    <cellStyle name="Good 3" xfId="1160" hidden="1" xr:uid="{00000000-0005-0000-0000-00005D020000}"/>
    <cellStyle name="Good 3" xfId="1230" hidden="1" xr:uid="{00000000-0005-0000-0000-00005E020000}"/>
    <cellStyle name="Good 3" xfId="1972" hidden="1" xr:uid="{00000000-0005-0000-0000-00005F020000}"/>
    <cellStyle name="Good 3" xfId="1959" hidden="1" xr:uid="{00000000-0005-0000-0000-000060020000}"/>
    <cellStyle name="Good 3" xfId="2038" hidden="1" xr:uid="{00000000-0005-0000-0000-000061020000}"/>
    <cellStyle name="Good 3" xfId="2192" hidden="1" xr:uid="{00000000-0005-0000-0000-000062020000}"/>
    <cellStyle name="Good 3" xfId="2183" hidden="1" xr:uid="{00000000-0005-0000-0000-000063020000}"/>
    <cellStyle name="Good 3" xfId="2253" xr:uid="{00000000-0005-0000-0000-000064020000}"/>
    <cellStyle name="greyed" xfId="2" xr:uid="{00000000-0005-0000-0000-000065020000}"/>
    <cellStyle name="greyed 2" xfId="295" xr:uid="{00000000-0005-0000-0000-000066020000}"/>
    <cellStyle name="greyed 2 2" xfId="647" xr:uid="{00000000-0005-0000-0000-000067020000}"/>
    <cellStyle name="greyed 2 2 2" xfId="1714" xr:uid="{00000000-0005-0000-0000-000068020000}"/>
    <cellStyle name="greyed 2 3" xfId="1051" xr:uid="{00000000-0005-0000-0000-000069020000}"/>
    <cellStyle name="greyed 2 3 2" xfId="2075" xr:uid="{00000000-0005-0000-0000-00006A020000}"/>
    <cellStyle name="greyed 2 4" xfId="1364" xr:uid="{00000000-0005-0000-0000-00006B020000}"/>
    <cellStyle name="greyed 3" xfId="383" xr:uid="{00000000-0005-0000-0000-00006C020000}"/>
    <cellStyle name="greyed 3 2" xfId="734" xr:uid="{00000000-0005-0000-0000-00006D020000}"/>
    <cellStyle name="greyed 3 2 2" xfId="1801" xr:uid="{00000000-0005-0000-0000-00006E020000}"/>
    <cellStyle name="greyed 3 3" xfId="1093" xr:uid="{00000000-0005-0000-0000-00006F020000}"/>
    <cellStyle name="greyed 3 3 2" xfId="2117" xr:uid="{00000000-0005-0000-0000-000070020000}"/>
    <cellStyle name="greyed 3 4" xfId="1451" xr:uid="{00000000-0005-0000-0000-000071020000}"/>
    <cellStyle name="greyed 4" xfId="901" xr:uid="{00000000-0005-0000-0000-000072020000}"/>
    <cellStyle name="greyed 4 2" xfId="1162" xr:uid="{00000000-0005-0000-0000-000073020000}"/>
    <cellStyle name="greyed 4 2 2" xfId="2185" xr:uid="{00000000-0005-0000-0000-000074020000}"/>
    <cellStyle name="greyed 4 3" xfId="1962" xr:uid="{00000000-0005-0000-0000-000075020000}"/>
    <cellStyle name="greyed 5" xfId="512" xr:uid="{00000000-0005-0000-0000-000076020000}"/>
    <cellStyle name="greyed 5 2" xfId="1579" xr:uid="{00000000-0005-0000-0000-000077020000}"/>
    <cellStyle name="greyed 6" xfId="620" xr:uid="{00000000-0005-0000-0000-000078020000}"/>
    <cellStyle name="greyed 6 2" xfId="1687" xr:uid="{00000000-0005-0000-0000-000079020000}"/>
    <cellStyle name="greyed 7" xfId="1259" xr:uid="{00000000-0005-0000-0000-00007A020000}"/>
    <cellStyle name="Heading 1" xfId="3" xr:uid="{00000000-0005-0000-0000-00007B020000}"/>
    <cellStyle name="Heading 1 2" xfId="202" xr:uid="{00000000-0005-0000-0000-00007C020000}"/>
    <cellStyle name="Heading 1 3" xfId="288" xr:uid="{00000000-0005-0000-0000-00007D020000}"/>
    <cellStyle name="Heading 1 4" xfId="944" hidden="1" xr:uid="{00000000-0005-0000-0000-00007E020000}"/>
    <cellStyle name="Heading 1 4" xfId="908" hidden="1" xr:uid="{00000000-0005-0000-0000-00007F020000}"/>
    <cellStyle name="Heading 1 4" xfId="895" hidden="1" xr:uid="{00000000-0005-0000-0000-000080020000}"/>
    <cellStyle name="Heading 1 4" xfId="1010" hidden="1" xr:uid="{00000000-0005-0000-0000-000081020000}"/>
    <cellStyle name="Heading 1 4" xfId="1166" hidden="1" xr:uid="{00000000-0005-0000-0000-000082020000}"/>
    <cellStyle name="Heading 1 4" xfId="1157" hidden="1" xr:uid="{00000000-0005-0000-0000-000083020000}"/>
    <cellStyle name="Heading 1 4" xfId="1226" hidden="1" xr:uid="{00000000-0005-0000-0000-000084020000}"/>
    <cellStyle name="Heading 1 4" xfId="1969" hidden="1" xr:uid="{00000000-0005-0000-0000-000085020000}"/>
    <cellStyle name="Heading 1 4" xfId="1956" hidden="1" xr:uid="{00000000-0005-0000-0000-000086020000}"/>
    <cellStyle name="Heading 1 4" xfId="2034" hidden="1" xr:uid="{00000000-0005-0000-0000-000087020000}"/>
    <cellStyle name="Heading 1 4" xfId="2189" hidden="1" xr:uid="{00000000-0005-0000-0000-000088020000}"/>
    <cellStyle name="Heading 1 4" xfId="2180" hidden="1" xr:uid="{00000000-0005-0000-0000-000089020000}"/>
    <cellStyle name="Heading 1 4" xfId="2249" xr:uid="{00000000-0005-0000-0000-00008A020000}"/>
    <cellStyle name="Heading 2" xfId="4" xr:uid="{00000000-0005-0000-0000-00008B020000}"/>
    <cellStyle name="Heading 2 2" xfId="203" xr:uid="{00000000-0005-0000-0000-00008C020000}"/>
    <cellStyle name="Heading 2 3" xfId="289" xr:uid="{00000000-0005-0000-0000-00008D020000}"/>
    <cellStyle name="Heading 2 4" xfId="945" hidden="1" xr:uid="{00000000-0005-0000-0000-00008E020000}"/>
    <cellStyle name="Heading 2 4" xfId="909" hidden="1" xr:uid="{00000000-0005-0000-0000-00008F020000}"/>
    <cellStyle name="Heading 2 4" xfId="977" hidden="1" xr:uid="{00000000-0005-0000-0000-000090020000}"/>
    <cellStyle name="Heading 2 4" xfId="1011" hidden="1" xr:uid="{00000000-0005-0000-0000-000091020000}"/>
    <cellStyle name="Heading 2 4" xfId="1167" hidden="1" xr:uid="{00000000-0005-0000-0000-000092020000}"/>
    <cellStyle name="Heading 2 4" xfId="1193" hidden="1" xr:uid="{00000000-0005-0000-0000-000093020000}"/>
    <cellStyle name="Heading 2 4" xfId="1227" hidden="1" xr:uid="{00000000-0005-0000-0000-000094020000}"/>
    <cellStyle name="Heading 2 4" xfId="1970" hidden="1" xr:uid="{00000000-0005-0000-0000-000095020000}"/>
    <cellStyle name="Heading 2 4" xfId="2001" hidden="1" xr:uid="{00000000-0005-0000-0000-000096020000}"/>
    <cellStyle name="Heading 2 4" xfId="2035" hidden="1" xr:uid="{00000000-0005-0000-0000-000097020000}"/>
    <cellStyle name="Heading 2 4" xfId="2190" hidden="1" xr:uid="{00000000-0005-0000-0000-000098020000}"/>
    <cellStyle name="Heading 2 4" xfId="2216" hidden="1" xr:uid="{00000000-0005-0000-0000-000099020000}"/>
    <cellStyle name="Heading 2 4" xfId="2250" xr:uid="{00000000-0005-0000-0000-00009A020000}"/>
    <cellStyle name="Heading 3" xfId="5" xr:uid="{00000000-0005-0000-0000-00009B020000}"/>
    <cellStyle name="Heading 3 2" xfId="204" xr:uid="{00000000-0005-0000-0000-00009C020000}"/>
    <cellStyle name="Heading 3 3" xfId="290" xr:uid="{00000000-0005-0000-0000-00009D020000}"/>
    <cellStyle name="Heading 3 4" xfId="946" hidden="1" xr:uid="{00000000-0005-0000-0000-00009E020000}"/>
    <cellStyle name="Heading 3 4" xfId="910" hidden="1" xr:uid="{00000000-0005-0000-0000-00009F020000}"/>
    <cellStyle name="Heading 3 4" xfId="896" hidden="1" xr:uid="{00000000-0005-0000-0000-0000A0020000}"/>
    <cellStyle name="Heading 3 4" xfId="1012" hidden="1" xr:uid="{00000000-0005-0000-0000-0000A1020000}"/>
    <cellStyle name="Heading 3 4" xfId="1168" hidden="1" xr:uid="{00000000-0005-0000-0000-0000A2020000}"/>
    <cellStyle name="Heading 3 4" xfId="1158" hidden="1" xr:uid="{00000000-0005-0000-0000-0000A3020000}"/>
    <cellStyle name="Heading 3 4" xfId="1228" hidden="1" xr:uid="{00000000-0005-0000-0000-0000A4020000}"/>
    <cellStyle name="Heading 3 4" xfId="1971" hidden="1" xr:uid="{00000000-0005-0000-0000-0000A5020000}"/>
    <cellStyle name="Heading 3 4" xfId="1957" hidden="1" xr:uid="{00000000-0005-0000-0000-0000A6020000}"/>
    <cellStyle name="Heading 3 4" xfId="2036" hidden="1" xr:uid="{00000000-0005-0000-0000-0000A7020000}"/>
    <cellStyle name="Heading 3 4" xfId="2191" hidden="1" xr:uid="{00000000-0005-0000-0000-0000A8020000}"/>
    <cellStyle name="Heading 3 4" xfId="2181" hidden="1" xr:uid="{00000000-0005-0000-0000-0000A9020000}"/>
    <cellStyle name="Heading 3 4" xfId="2251" xr:uid="{00000000-0005-0000-0000-0000AA020000}"/>
    <cellStyle name="Heading 4" xfId="6" xr:uid="{00000000-0005-0000-0000-0000AB020000}"/>
    <cellStyle name="Heading 4 2" xfId="205" xr:uid="{00000000-0005-0000-0000-0000AC020000}"/>
    <cellStyle name="Heading 4 3" xfId="291" xr:uid="{00000000-0005-0000-0000-0000AD020000}"/>
    <cellStyle name="Heading 4 4" xfId="947" hidden="1" xr:uid="{00000000-0005-0000-0000-0000AE020000}"/>
    <cellStyle name="Heading 4 4" xfId="983" hidden="1" xr:uid="{00000000-0005-0000-0000-0000AF020000}"/>
    <cellStyle name="Heading 4 4" xfId="897" hidden="1" xr:uid="{00000000-0005-0000-0000-0000B0020000}"/>
    <cellStyle name="Heading 4 4" xfId="1013" hidden="1" xr:uid="{00000000-0005-0000-0000-0000B1020000}"/>
    <cellStyle name="Heading 4 4" xfId="1199" hidden="1" xr:uid="{00000000-0005-0000-0000-0000B2020000}"/>
    <cellStyle name="Heading 4 4" xfId="1159" hidden="1" xr:uid="{00000000-0005-0000-0000-0000B3020000}"/>
    <cellStyle name="Heading 4 4" xfId="1229" hidden="1" xr:uid="{00000000-0005-0000-0000-0000B4020000}"/>
    <cellStyle name="Heading 4 4" xfId="2007" hidden="1" xr:uid="{00000000-0005-0000-0000-0000B5020000}"/>
    <cellStyle name="Heading 4 4" xfId="1958" hidden="1" xr:uid="{00000000-0005-0000-0000-0000B6020000}"/>
    <cellStyle name="Heading 4 4" xfId="2037" hidden="1" xr:uid="{00000000-0005-0000-0000-0000B7020000}"/>
    <cellStyle name="Heading 4 4" xfId="2222" hidden="1" xr:uid="{00000000-0005-0000-0000-0000B8020000}"/>
    <cellStyle name="Heading 4 4" xfId="2182" hidden="1" xr:uid="{00000000-0005-0000-0000-0000B9020000}"/>
    <cellStyle name="Heading 4 4" xfId="2252" xr:uid="{00000000-0005-0000-0000-0000BA020000}"/>
    <cellStyle name="HeadingTable" xfId="7" xr:uid="{00000000-0005-0000-0000-0000BB020000}"/>
    <cellStyle name="HeadingTable 2" xfId="384" xr:uid="{00000000-0005-0000-0000-0000BC020000}"/>
    <cellStyle name="HeadingTable 2 2" xfId="1452" xr:uid="{00000000-0005-0000-0000-0000BD020000}"/>
    <cellStyle name="HeadingTable 3" xfId="1260" xr:uid="{00000000-0005-0000-0000-0000BE020000}"/>
    <cellStyle name="highlightExposure" xfId="8" xr:uid="{00000000-0005-0000-0000-0000BF020000}"/>
    <cellStyle name="highlightExposure 2" xfId="296" xr:uid="{00000000-0005-0000-0000-0000C0020000}"/>
    <cellStyle name="highlightExposure 2 2" xfId="648" xr:uid="{00000000-0005-0000-0000-0000C1020000}"/>
    <cellStyle name="highlightExposure 2 2 2" xfId="1715" xr:uid="{00000000-0005-0000-0000-0000C2020000}"/>
    <cellStyle name="highlightExposure 2 3" xfId="1052" xr:uid="{00000000-0005-0000-0000-0000C3020000}"/>
    <cellStyle name="highlightExposure 2 3 2" xfId="2076" xr:uid="{00000000-0005-0000-0000-0000C4020000}"/>
    <cellStyle name="highlightExposure 2 4" xfId="1365" xr:uid="{00000000-0005-0000-0000-0000C5020000}"/>
    <cellStyle name="highlightExposure 3" xfId="385" xr:uid="{00000000-0005-0000-0000-0000C6020000}"/>
    <cellStyle name="highlightExposure 3 2" xfId="735" xr:uid="{00000000-0005-0000-0000-0000C7020000}"/>
    <cellStyle name="highlightExposure 3 2 2" xfId="1802" xr:uid="{00000000-0005-0000-0000-0000C8020000}"/>
    <cellStyle name="highlightExposure 3 3" xfId="1094" xr:uid="{00000000-0005-0000-0000-0000C9020000}"/>
    <cellStyle name="highlightExposure 3 3 2" xfId="2118" xr:uid="{00000000-0005-0000-0000-0000CA020000}"/>
    <cellStyle name="highlightExposure 3 4" xfId="1453" xr:uid="{00000000-0005-0000-0000-0000CB020000}"/>
    <cellStyle name="highlightExposure 4" xfId="902" xr:uid="{00000000-0005-0000-0000-0000CC020000}"/>
    <cellStyle name="highlightExposure 4 2" xfId="1163" xr:uid="{00000000-0005-0000-0000-0000CD020000}"/>
    <cellStyle name="highlightExposure 4 2 2" xfId="2186" xr:uid="{00000000-0005-0000-0000-0000CE020000}"/>
    <cellStyle name="highlightExposure 4 3" xfId="1963" xr:uid="{00000000-0005-0000-0000-0000CF020000}"/>
    <cellStyle name="highlightExposure 5" xfId="513" xr:uid="{00000000-0005-0000-0000-0000D0020000}"/>
    <cellStyle name="highlightExposure 5 2" xfId="1580" xr:uid="{00000000-0005-0000-0000-0000D1020000}"/>
    <cellStyle name="highlightExposure 6" xfId="619" xr:uid="{00000000-0005-0000-0000-0000D2020000}"/>
    <cellStyle name="highlightExposure 6 2" xfId="1686" xr:uid="{00000000-0005-0000-0000-0000D3020000}"/>
    <cellStyle name="highlightExposure 7" xfId="1261" xr:uid="{00000000-0005-0000-0000-0000D4020000}"/>
    <cellStyle name="highlightPD" xfId="9" xr:uid="{00000000-0005-0000-0000-0000D5020000}"/>
    <cellStyle name="highlightPD 2" xfId="297" xr:uid="{00000000-0005-0000-0000-0000D6020000}"/>
    <cellStyle name="highlightPD 2 2" xfId="649" xr:uid="{00000000-0005-0000-0000-0000D7020000}"/>
    <cellStyle name="highlightPD 2 2 2" xfId="1716" xr:uid="{00000000-0005-0000-0000-0000D8020000}"/>
    <cellStyle name="highlightPD 2 3" xfId="1053" xr:uid="{00000000-0005-0000-0000-0000D9020000}"/>
    <cellStyle name="highlightPD 2 3 2" xfId="2077" xr:uid="{00000000-0005-0000-0000-0000DA020000}"/>
    <cellStyle name="highlightPD 2 4" xfId="1366" xr:uid="{00000000-0005-0000-0000-0000DB020000}"/>
    <cellStyle name="highlightPD 3" xfId="386" xr:uid="{00000000-0005-0000-0000-0000DC020000}"/>
    <cellStyle name="highlightPD 3 2" xfId="736" xr:uid="{00000000-0005-0000-0000-0000DD020000}"/>
    <cellStyle name="highlightPD 3 2 2" xfId="1803" xr:uid="{00000000-0005-0000-0000-0000DE020000}"/>
    <cellStyle name="highlightPD 3 3" xfId="1095" xr:uid="{00000000-0005-0000-0000-0000DF020000}"/>
    <cellStyle name="highlightPD 3 3 2" xfId="2119" xr:uid="{00000000-0005-0000-0000-0000E0020000}"/>
    <cellStyle name="highlightPD 3 4" xfId="1454" xr:uid="{00000000-0005-0000-0000-0000E1020000}"/>
    <cellStyle name="highlightPD 4" xfId="514" xr:uid="{00000000-0005-0000-0000-0000E2020000}"/>
    <cellStyle name="highlightPD 4 2" xfId="1581" xr:uid="{00000000-0005-0000-0000-0000E3020000}"/>
    <cellStyle name="highlightPD 5" xfId="581" xr:uid="{00000000-0005-0000-0000-0000E4020000}"/>
    <cellStyle name="highlightPD 5 2" xfId="1648" xr:uid="{00000000-0005-0000-0000-0000E5020000}"/>
    <cellStyle name="highlightPD 6" xfId="1262" xr:uid="{00000000-0005-0000-0000-0000E6020000}"/>
    <cellStyle name="highlightPercentage" xfId="10" xr:uid="{00000000-0005-0000-0000-0000E7020000}"/>
    <cellStyle name="highlightPercentage 2" xfId="298" xr:uid="{00000000-0005-0000-0000-0000E8020000}"/>
    <cellStyle name="highlightPercentage 2 2" xfId="650" xr:uid="{00000000-0005-0000-0000-0000E9020000}"/>
    <cellStyle name="highlightPercentage 2 2 2" xfId="1717" xr:uid="{00000000-0005-0000-0000-0000EA020000}"/>
    <cellStyle name="highlightPercentage 2 3" xfId="1054" xr:uid="{00000000-0005-0000-0000-0000EB020000}"/>
    <cellStyle name="highlightPercentage 2 3 2" xfId="2078" xr:uid="{00000000-0005-0000-0000-0000EC020000}"/>
    <cellStyle name="highlightPercentage 2 4" xfId="1367" xr:uid="{00000000-0005-0000-0000-0000ED020000}"/>
    <cellStyle name="highlightPercentage 3" xfId="387" xr:uid="{00000000-0005-0000-0000-0000EE020000}"/>
    <cellStyle name="highlightPercentage 3 2" xfId="737" xr:uid="{00000000-0005-0000-0000-0000EF020000}"/>
    <cellStyle name="highlightPercentage 3 2 2" xfId="1804" xr:uid="{00000000-0005-0000-0000-0000F0020000}"/>
    <cellStyle name="highlightPercentage 3 3" xfId="1096" xr:uid="{00000000-0005-0000-0000-0000F1020000}"/>
    <cellStyle name="highlightPercentage 3 3 2" xfId="2120" xr:uid="{00000000-0005-0000-0000-0000F2020000}"/>
    <cellStyle name="highlightPercentage 3 4" xfId="1455" xr:uid="{00000000-0005-0000-0000-0000F3020000}"/>
    <cellStyle name="highlightPercentage 4" xfId="515" xr:uid="{00000000-0005-0000-0000-0000F4020000}"/>
    <cellStyle name="highlightPercentage 4 2" xfId="1582" xr:uid="{00000000-0005-0000-0000-0000F5020000}"/>
    <cellStyle name="highlightPercentage 5" xfId="540" xr:uid="{00000000-0005-0000-0000-0000F6020000}"/>
    <cellStyle name="highlightPercentage 5 2" xfId="1607" xr:uid="{00000000-0005-0000-0000-0000F7020000}"/>
    <cellStyle name="highlightPercentage 6" xfId="1263" xr:uid="{00000000-0005-0000-0000-0000F8020000}"/>
    <cellStyle name="highlightText" xfId="11" xr:uid="{00000000-0005-0000-0000-0000F9020000}"/>
    <cellStyle name="highlightText 2" xfId="299" xr:uid="{00000000-0005-0000-0000-0000FA020000}"/>
    <cellStyle name="highlightText 2 2" xfId="651" xr:uid="{00000000-0005-0000-0000-0000FB020000}"/>
    <cellStyle name="highlightText 2 2 2" xfId="1718" xr:uid="{00000000-0005-0000-0000-0000FC020000}"/>
    <cellStyle name="highlightText 2 3" xfId="1368" xr:uid="{00000000-0005-0000-0000-0000FD020000}"/>
    <cellStyle name="highlightText 3" xfId="388" xr:uid="{00000000-0005-0000-0000-0000FE020000}"/>
    <cellStyle name="highlightText 3 2" xfId="1456" xr:uid="{00000000-0005-0000-0000-0000FF020000}"/>
    <cellStyle name="highlightText 4" xfId="903" xr:uid="{00000000-0005-0000-0000-000000030000}"/>
    <cellStyle name="highlightText 4 2" xfId="1964" xr:uid="{00000000-0005-0000-0000-000001030000}"/>
    <cellStyle name="highlightText 5" xfId="1264" xr:uid="{00000000-0005-0000-0000-000002030000}"/>
    <cellStyle name="Hipervínculo 2" xfId="206" xr:uid="{00000000-0005-0000-0000-000003030000}"/>
    <cellStyle name="Hivatkozott cella" xfId="207" xr:uid="{00000000-0005-0000-0000-000004030000}"/>
    <cellStyle name="Hyperlink 2" xfId="208" xr:uid="{00000000-0005-0000-0000-000005030000}"/>
    <cellStyle name="Hyperlink 3" xfId="209" xr:uid="{00000000-0005-0000-0000-000006030000}"/>
    <cellStyle name="Hyperlink 3 2" xfId="210" xr:uid="{00000000-0005-0000-0000-000007030000}"/>
    <cellStyle name="Incorrecto" xfId="211" xr:uid="{00000000-0005-0000-0000-000008030000}"/>
    <cellStyle name="Input 2" xfId="212" xr:uid="{00000000-0005-0000-0000-000009030000}"/>
    <cellStyle name="Input 2 2" xfId="455" xr:uid="{00000000-0005-0000-0000-00000A030000}"/>
    <cellStyle name="Input 2 2 2" xfId="801" xr:uid="{00000000-0005-0000-0000-00000B030000}"/>
    <cellStyle name="Input 2 2 2 2" xfId="1868" xr:uid="{00000000-0005-0000-0000-00000C030000}"/>
    <cellStyle name="Input 2 2 3" xfId="1144" xr:uid="{00000000-0005-0000-0000-00000D030000}"/>
    <cellStyle name="Input 2 2 3 2" xfId="2168" xr:uid="{00000000-0005-0000-0000-00000E030000}"/>
    <cellStyle name="Input 2 2 4" xfId="1523" xr:uid="{00000000-0005-0000-0000-00000F030000}"/>
    <cellStyle name="Input 2 3" xfId="879" xr:uid="{00000000-0005-0000-0000-000010030000}"/>
    <cellStyle name="Input 2 3 2" xfId="1942" xr:uid="{00000000-0005-0000-0000-000011030000}"/>
    <cellStyle name="Input 2 4" xfId="887" xr:uid="{00000000-0005-0000-0000-000012030000}"/>
    <cellStyle name="Input 2 4 2" xfId="1948" xr:uid="{00000000-0005-0000-0000-000013030000}"/>
    <cellStyle name="Input 2 5" xfId="588" xr:uid="{00000000-0005-0000-0000-000014030000}"/>
    <cellStyle name="Input 2 5 2" xfId="1655" xr:uid="{00000000-0005-0000-0000-000015030000}"/>
    <cellStyle name="Input 2 6" xfId="1329" xr:uid="{00000000-0005-0000-0000-000016030000}"/>
    <cellStyle name="Input 2 7" xfId="2287" xr:uid="{00000000-0005-0000-0000-000017030000}"/>
    <cellStyle name="Input 3" xfId="864" xr:uid="{00000000-0005-0000-0000-000018030000}"/>
    <cellStyle name="Input 3 2" xfId="1931" xr:uid="{00000000-0005-0000-0000-000019030000}"/>
    <cellStyle name="Input 4" xfId="859" xr:uid="{00000000-0005-0000-0000-00001A030000}"/>
    <cellStyle name="Input 4 2" xfId="1926" xr:uid="{00000000-0005-0000-0000-00001B030000}"/>
    <cellStyle name="Input 5" xfId="950" hidden="1" xr:uid="{00000000-0005-0000-0000-00001C030000}"/>
    <cellStyle name="Input 5" xfId="912" hidden="1" xr:uid="{00000000-0005-0000-0000-00001D030000}"/>
    <cellStyle name="Input 5" xfId="899" hidden="1" xr:uid="{00000000-0005-0000-0000-00001E030000}"/>
    <cellStyle name="Input 5" xfId="1016" hidden="1" xr:uid="{00000000-0005-0000-0000-00001F030000}"/>
    <cellStyle name="Input 5" xfId="1170" hidden="1" xr:uid="{00000000-0005-0000-0000-000020030000}"/>
    <cellStyle name="Input 5" xfId="1161" hidden="1" xr:uid="{00000000-0005-0000-0000-000021030000}"/>
    <cellStyle name="Input 5" xfId="1232" hidden="1" xr:uid="{00000000-0005-0000-0000-000022030000}"/>
    <cellStyle name="Input 5" xfId="1973" hidden="1" xr:uid="{00000000-0005-0000-0000-000023030000}"/>
    <cellStyle name="Input 5" xfId="1960" hidden="1" xr:uid="{00000000-0005-0000-0000-000024030000}"/>
    <cellStyle name="Input 5" xfId="2040" hidden="1" xr:uid="{00000000-0005-0000-0000-000025030000}"/>
    <cellStyle name="Input 5" xfId="2193" hidden="1" xr:uid="{00000000-0005-0000-0000-000026030000}"/>
    <cellStyle name="Input 5" xfId="2184" hidden="1" xr:uid="{00000000-0005-0000-0000-000027030000}"/>
    <cellStyle name="Input 5" xfId="2255" xr:uid="{00000000-0005-0000-0000-000028030000}"/>
    <cellStyle name="Input 6" xfId="2288" xr:uid="{00000000-0005-0000-0000-000029030000}"/>
    <cellStyle name="inputDate" xfId="12" xr:uid="{00000000-0005-0000-0000-00002A030000}"/>
    <cellStyle name="inputDate 2" xfId="300" xr:uid="{00000000-0005-0000-0000-00002B030000}"/>
    <cellStyle name="inputDate 2 2" xfId="652" xr:uid="{00000000-0005-0000-0000-00002C030000}"/>
    <cellStyle name="inputDate 2 2 2" xfId="1719" xr:uid="{00000000-0005-0000-0000-00002D030000}"/>
    <cellStyle name="inputDate 2 3" xfId="1055" xr:uid="{00000000-0005-0000-0000-00002E030000}"/>
    <cellStyle name="inputDate 2 3 2" xfId="2079" xr:uid="{00000000-0005-0000-0000-00002F030000}"/>
    <cellStyle name="inputDate 2 4" xfId="1369" xr:uid="{00000000-0005-0000-0000-000030030000}"/>
    <cellStyle name="inputDate 3" xfId="389" xr:uid="{00000000-0005-0000-0000-000031030000}"/>
    <cellStyle name="inputDate 3 2" xfId="738" xr:uid="{00000000-0005-0000-0000-000032030000}"/>
    <cellStyle name="inputDate 3 2 2" xfId="1805" xr:uid="{00000000-0005-0000-0000-000033030000}"/>
    <cellStyle name="inputDate 3 3" xfId="1097" xr:uid="{00000000-0005-0000-0000-000034030000}"/>
    <cellStyle name="inputDate 3 3 2" xfId="2121" xr:uid="{00000000-0005-0000-0000-000035030000}"/>
    <cellStyle name="inputDate 3 4" xfId="1457" xr:uid="{00000000-0005-0000-0000-000036030000}"/>
    <cellStyle name="inputDate 4" xfId="516" xr:uid="{00000000-0005-0000-0000-000037030000}"/>
    <cellStyle name="inputDate 4 2" xfId="1583" xr:uid="{00000000-0005-0000-0000-000038030000}"/>
    <cellStyle name="inputDate 5" xfId="539" xr:uid="{00000000-0005-0000-0000-000039030000}"/>
    <cellStyle name="inputDate 5 2" xfId="1606" xr:uid="{00000000-0005-0000-0000-00003A030000}"/>
    <cellStyle name="inputDate 6" xfId="1265" xr:uid="{00000000-0005-0000-0000-00003B030000}"/>
    <cellStyle name="inputExposure" xfId="13" xr:uid="{00000000-0005-0000-0000-00003C030000}"/>
    <cellStyle name="inputExposure 2" xfId="85" xr:uid="{00000000-0005-0000-0000-00003D030000}"/>
    <cellStyle name="inputExposure 2 2" xfId="445" xr:uid="{00000000-0005-0000-0000-00003E030000}"/>
    <cellStyle name="inputExposure 2 2 2" xfId="791" xr:uid="{00000000-0005-0000-0000-00003F030000}"/>
    <cellStyle name="inputExposure 2 2 2 2" xfId="1858" xr:uid="{00000000-0005-0000-0000-000040030000}"/>
    <cellStyle name="inputExposure 2 2 3" xfId="1139" xr:uid="{00000000-0005-0000-0000-000041030000}"/>
    <cellStyle name="inputExposure 2 2 3 2" xfId="2163" xr:uid="{00000000-0005-0000-0000-000042030000}"/>
    <cellStyle name="inputExposure 2 2 4" xfId="1513" xr:uid="{00000000-0005-0000-0000-000043030000}"/>
    <cellStyle name="inputExposure 2 3" xfId="498" xr:uid="{00000000-0005-0000-0000-000044030000}"/>
    <cellStyle name="inputExposure 2 3 2" xfId="844" xr:uid="{00000000-0005-0000-0000-000045030000}"/>
    <cellStyle name="inputExposure 2 3 2 2" xfId="1911" xr:uid="{00000000-0005-0000-0000-000046030000}"/>
    <cellStyle name="inputExposure 2 3 3" xfId="1154" xr:uid="{00000000-0005-0000-0000-000047030000}"/>
    <cellStyle name="inputExposure 2 3 4" xfId="1566" xr:uid="{00000000-0005-0000-0000-000048030000}"/>
    <cellStyle name="inputExposure 3" xfId="390" xr:uid="{00000000-0005-0000-0000-000049030000}"/>
    <cellStyle name="inputExposure 3 2" xfId="739" xr:uid="{00000000-0005-0000-0000-00004A030000}"/>
    <cellStyle name="inputExposure 3 2 2" xfId="1806" xr:uid="{00000000-0005-0000-0000-00004B030000}"/>
    <cellStyle name="inputExposure 3 3" xfId="1098" xr:uid="{00000000-0005-0000-0000-00004C030000}"/>
    <cellStyle name="inputExposure 3 3 2" xfId="2122" xr:uid="{00000000-0005-0000-0000-00004D030000}"/>
    <cellStyle name="inputExposure 3 4" xfId="1458" xr:uid="{00000000-0005-0000-0000-00004E030000}"/>
    <cellStyle name="inputExposure 4" xfId="904" xr:uid="{00000000-0005-0000-0000-00004F030000}"/>
    <cellStyle name="inputExposure 4 2" xfId="1164" xr:uid="{00000000-0005-0000-0000-000050030000}"/>
    <cellStyle name="inputExposure 4 2 2" xfId="2187" xr:uid="{00000000-0005-0000-0000-000051030000}"/>
    <cellStyle name="inputExposure 4 3" xfId="1965" xr:uid="{00000000-0005-0000-0000-000052030000}"/>
    <cellStyle name="inputMaturity" xfId="14" xr:uid="{00000000-0005-0000-0000-000053030000}"/>
    <cellStyle name="inputMaturity 2" xfId="301" xr:uid="{00000000-0005-0000-0000-000054030000}"/>
    <cellStyle name="inputMaturity 2 2" xfId="653" xr:uid="{00000000-0005-0000-0000-000055030000}"/>
    <cellStyle name="inputMaturity 2 2 2" xfId="1720" xr:uid="{00000000-0005-0000-0000-000056030000}"/>
    <cellStyle name="inputMaturity 2 3" xfId="1056" xr:uid="{00000000-0005-0000-0000-000057030000}"/>
    <cellStyle name="inputMaturity 2 3 2" xfId="2080" xr:uid="{00000000-0005-0000-0000-000058030000}"/>
    <cellStyle name="inputMaturity 2 4" xfId="1370" xr:uid="{00000000-0005-0000-0000-000059030000}"/>
    <cellStyle name="inputMaturity 3" xfId="391" xr:uid="{00000000-0005-0000-0000-00005A030000}"/>
    <cellStyle name="inputMaturity 3 2" xfId="740" xr:uid="{00000000-0005-0000-0000-00005B030000}"/>
    <cellStyle name="inputMaturity 3 2 2" xfId="1807" xr:uid="{00000000-0005-0000-0000-00005C030000}"/>
    <cellStyle name="inputMaturity 3 3" xfId="1099" xr:uid="{00000000-0005-0000-0000-00005D030000}"/>
    <cellStyle name="inputMaturity 3 3 2" xfId="2123" xr:uid="{00000000-0005-0000-0000-00005E030000}"/>
    <cellStyle name="inputMaturity 3 4" xfId="1459" xr:uid="{00000000-0005-0000-0000-00005F030000}"/>
    <cellStyle name="inputMaturity 4" xfId="517" xr:uid="{00000000-0005-0000-0000-000060030000}"/>
    <cellStyle name="inputMaturity 4 2" xfId="1584" xr:uid="{00000000-0005-0000-0000-000061030000}"/>
    <cellStyle name="inputMaturity 5" xfId="618" xr:uid="{00000000-0005-0000-0000-000062030000}"/>
    <cellStyle name="inputMaturity 5 2" xfId="1685" xr:uid="{00000000-0005-0000-0000-000063030000}"/>
    <cellStyle name="inputMaturity 6" xfId="1266" xr:uid="{00000000-0005-0000-0000-000064030000}"/>
    <cellStyle name="inputParameterE" xfId="15" xr:uid="{00000000-0005-0000-0000-000065030000}"/>
    <cellStyle name="inputParameterE 2" xfId="302" xr:uid="{00000000-0005-0000-0000-000066030000}"/>
    <cellStyle name="inputParameterE 2 2" xfId="654" xr:uid="{00000000-0005-0000-0000-000067030000}"/>
    <cellStyle name="inputParameterE 2 2 2" xfId="1721" xr:uid="{00000000-0005-0000-0000-000068030000}"/>
    <cellStyle name="inputParameterE 2 3" xfId="1057" xr:uid="{00000000-0005-0000-0000-000069030000}"/>
    <cellStyle name="inputParameterE 2 3 2" xfId="2081" xr:uid="{00000000-0005-0000-0000-00006A030000}"/>
    <cellStyle name="inputParameterE 2 4" xfId="1371" xr:uid="{00000000-0005-0000-0000-00006B030000}"/>
    <cellStyle name="inputParameterE 3" xfId="392" xr:uid="{00000000-0005-0000-0000-00006C030000}"/>
    <cellStyle name="inputParameterE 3 2" xfId="741" xr:uid="{00000000-0005-0000-0000-00006D030000}"/>
    <cellStyle name="inputParameterE 3 2 2" xfId="1808" xr:uid="{00000000-0005-0000-0000-00006E030000}"/>
    <cellStyle name="inputParameterE 3 3" xfId="1100" xr:uid="{00000000-0005-0000-0000-00006F030000}"/>
    <cellStyle name="inputParameterE 3 3 2" xfId="2124" xr:uid="{00000000-0005-0000-0000-000070030000}"/>
    <cellStyle name="inputParameterE 3 4" xfId="1460" xr:uid="{00000000-0005-0000-0000-000071030000}"/>
    <cellStyle name="inputParameterE 4" xfId="518" xr:uid="{00000000-0005-0000-0000-000072030000}"/>
    <cellStyle name="inputParameterE 4 2" xfId="1585" xr:uid="{00000000-0005-0000-0000-000073030000}"/>
    <cellStyle name="inputParameterE 5" xfId="617" xr:uid="{00000000-0005-0000-0000-000074030000}"/>
    <cellStyle name="inputParameterE 5 2" xfId="1684" xr:uid="{00000000-0005-0000-0000-000075030000}"/>
    <cellStyle name="inputParameterE 6" xfId="1267" xr:uid="{00000000-0005-0000-0000-000076030000}"/>
    <cellStyle name="inputPD" xfId="16" xr:uid="{00000000-0005-0000-0000-000077030000}"/>
    <cellStyle name="inputPD 2" xfId="303" xr:uid="{00000000-0005-0000-0000-000078030000}"/>
    <cellStyle name="inputPD 2 2" xfId="655" xr:uid="{00000000-0005-0000-0000-000079030000}"/>
    <cellStyle name="inputPD 2 2 2" xfId="1722" xr:uid="{00000000-0005-0000-0000-00007A030000}"/>
    <cellStyle name="inputPD 2 3" xfId="1058" xr:uid="{00000000-0005-0000-0000-00007B030000}"/>
    <cellStyle name="inputPD 2 3 2" xfId="2082" xr:uid="{00000000-0005-0000-0000-00007C030000}"/>
    <cellStyle name="inputPD 2 4" xfId="1372" xr:uid="{00000000-0005-0000-0000-00007D030000}"/>
    <cellStyle name="inputPD 3" xfId="393" xr:uid="{00000000-0005-0000-0000-00007E030000}"/>
    <cellStyle name="inputPD 3 2" xfId="742" xr:uid="{00000000-0005-0000-0000-00007F030000}"/>
    <cellStyle name="inputPD 3 2 2" xfId="1809" xr:uid="{00000000-0005-0000-0000-000080030000}"/>
    <cellStyle name="inputPD 3 3" xfId="1101" xr:uid="{00000000-0005-0000-0000-000081030000}"/>
    <cellStyle name="inputPD 3 3 2" xfId="2125" xr:uid="{00000000-0005-0000-0000-000082030000}"/>
    <cellStyle name="inputPD 3 4" xfId="1461" xr:uid="{00000000-0005-0000-0000-000083030000}"/>
    <cellStyle name="inputPD 4" xfId="519" xr:uid="{00000000-0005-0000-0000-000084030000}"/>
    <cellStyle name="inputPD 4 2" xfId="1586" xr:uid="{00000000-0005-0000-0000-000085030000}"/>
    <cellStyle name="inputPD 5" xfId="616" xr:uid="{00000000-0005-0000-0000-000086030000}"/>
    <cellStyle name="inputPD 5 2" xfId="1683" xr:uid="{00000000-0005-0000-0000-000087030000}"/>
    <cellStyle name="inputPD 6" xfId="1268" xr:uid="{00000000-0005-0000-0000-000088030000}"/>
    <cellStyle name="inputPercentage" xfId="17" xr:uid="{00000000-0005-0000-0000-000089030000}"/>
    <cellStyle name="inputPercentage 2" xfId="304" xr:uid="{00000000-0005-0000-0000-00008A030000}"/>
    <cellStyle name="inputPercentage 2 2" xfId="656" xr:uid="{00000000-0005-0000-0000-00008B030000}"/>
    <cellStyle name="inputPercentage 2 2 2" xfId="1723" xr:uid="{00000000-0005-0000-0000-00008C030000}"/>
    <cellStyle name="inputPercentage 2 3" xfId="1373" xr:uid="{00000000-0005-0000-0000-00008D030000}"/>
    <cellStyle name="inputPercentage 3" xfId="394" xr:uid="{00000000-0005-0000-0000-00008E030000}"/>
    <cellStyle name="inputPercentage 3 2" xfId="1462" xr:uid="{00000000-0005-0000-0000-00008F030000}"/>
    <cellStyle name="inputPercentage 4" xfId="1269" xr:uid="{00000000-0005-0000-0000-000090030000}"/>
    <cellStyle name="inputPercentageL" xfId="18" xr:uid="{00000000-0005-0000-0000-000091030000}"/>
    <cellStyle name="inputPercentageL 2" xfId="305" xr:uid="{00000000-0005-0000-0000-000092030000}"/>
    <cellStyle name="inputPercentageL 2 2" xfId="657" xr:uid="{00000000-0005-0000-0000-000093030000}"/>
    <cellStyle name="inputPercentageL 2 2 2" xfId="1724" xr:uid="{00000000-0005-0000-0000-000094030000}"/>
    <cellStyle name="inputPercentageL 2 3" xfId="1059" xr:uid="{00000000-0005-0000-0000-000095030000}"/>
    <cellStyle name="inputPercentageL 2 3 2" xfId="2083" xr:uid="{00000000-0005-0000-0000-000096030000}"/>
    <cellStyle name="inputPercentageL 2 4" xfId="1374" xr:uid="{00000000-0005-0000-0000-000097030000}"/>
    <cellStyle name="inputPercentageL 3" xfId="395" xr:uid="{00000000-0005-0000-0000-000098030000}"/>
    <cellStyle name="inputPercentageL 3 2" xfId="743" xr:uid="{00000000-0005-0000-0000-000099030000}"/>
    <cellStyle name="inputPercentageL 3 2 2" xfId="1810" xr:uid="{00000000-0005-0000-0000-00009A030000}"/>
    <cellStyle name="inputPercentageL 3 3" xfId="1102" xr:uid="{00000000-0005-0000-0000-00009B030000}"/>
    <cellStyle name="inputPercentageL 3 3 2" xfId="2126" xr:uid="{00000000-0005-0000-0000-00009C030000}"/>
    <cellStyle name="inputPercentageL 3 4" xfId="1463" xr:uid="{00000000-0005-0000-0000-00009D030000}"/>
    <cellStyle name="inputPercentageL 4" xfId="520" xr:uid="{00000000-0005-0000-0000-00009E030000}"/>
    <cellStyle name="inputPercentageL 4 2" xfId="1587" xr:uid="{00000000-0005-0000-0000-00009F030000}"/>
    <cellStyle name="inputPercentageL 5" xfId="615" xr:uid="{00000000-0005-0000-0000-0000A0030000}"/>
    <cellStyle name="inputPercentageL 5 2" xfId="1682" xr:uid="{00000000-0005-0000-0000-0000A1030000}"/>
    <cellStyle name="inputPercentageL 6" xfId="1270" xr:uid="{00000000-0005-0000-0000-0000A2030000}"/>
    <cellStyle name="inputPercentageS" xfId="19" xr:uid="{00000000-0005-0000-0000-0000A3030000}"/>
    <cellStyle name="inputPercentageS 2" xfId="306" xr:uid="{00000000-0005-0000-0000-0000A4030000}"/>
    <cellStyle name="inputPercentageS 2 2" xfId="658" xr:uid="{00000000-0005-0000-0000-0000A5030000}"/>
    <cellStyle name="inputPercentageS 2 2 2" xfId="1725" xr:uid="{00000000-0005-0000-0000-0000A6030000}"/>
    <cellStyle name="inputPercentageS 2 3" xfId="1375" xr:uid="{00000000-0005-0000-0000-0000A7030000}"/>
    <cellStyle name="inputPercentageS 3" xfId="396" xr:uid="{00000000-0005-0000-0000-0000A8030000}"/>
    <cellStyle name="inputPercentageS 3 2" xfId="1464" xr:uid="{00000000-0005-0000-0000-0000A9030000}"/>
    <cellStyle name="inputPercentageS 4" xfId="1271" xr:uid="{00000000-0005-0000-0000-0000AA030000}"/>
    <cellStyle name="inputSelection" xfId="20" xr:uid="{00000000-0005-0000-0000-0000AB030000}"/>
    <cellStyle name="inputSelection 2" xfId="66" xr:uid="{00000000-0005-0000-0000-0000AC030000}"/>
    <cellStyle name="inputSelection 2 2" xfId="436" xr:uid="{00000000-0005-0000-0000-0000AD030000}"/>
    <cellStyle name="inputSelection 2 2 2" xfId="782" xr:uid="{00000000-0005-0000-0000-0000AE030000}"/>
    <cellStyle name="inputSelection 2 2 2 2" xfId="1849" xr:uid="{00000000-0005-0000-0000-0000AF030000}"/>
    <cellStyle name="inputSelection 2 2 3" xfId="1137" xr:uid="{00000000-0005-0000-0000-0000B0030000}"/>
    <cellStyle name="inputSelection 2 2 3 2" xfId="2161" xr:uid="{00000000-0005-0000-0000-0000B1030000}"/>
    <cellStyle name="inputSelection 2 2 4" xfId="1504" xr:uid="{00000000-0005-0000-0000-0000B2030000}"/>
    <cellStyle name="inputSelection 2 3" xfId="565" xr:uid="{00000000-0005-0000-0000-0000B3030000}"/>
    <cellStyle name="inputSelection 2 3 2" xfId="1632" xr:uid="{00000000-0005-0000-0000-0000B4030000}"/>
    <cellStyle name="inputSelection 2 4" xfId="594" xr:uid="{00000000-0005-0000-0000-0000B5030000}"/>
    <cellStyle name="inputSelection 2 4 2" xfId="1661" xr:uid="{00000000-0005-0000-0000-0000B6030000}"/>
    <cellStyle name="inputSelection 2 5" xfId="1311" xr:uid="{00000000-0005-0000-0000-0000B7030000}"/>
    <cellStyle name="inputSelection 3" xfId="397" xr:uid="{00000000-0005-0000-0000-0000B8030000}"/>
    <cellStyle name="inputSelection 3 2" xfId="744" xr:uid="{00000000-0005-0000-0000-0000B9030000}"/>
    <cellStyle name="inputSelection 3 2 2" xfId="1811" xr:uid="{00000000-0005-0000-0000-0000BA030000}"/>
    <cellStyle name="inputSelection 3 3" xfId="1103" xr:uid="{00000000-0005-0000-0000-0000BB030000}"/>
    <cellStyle name="inputSelection 3 3 2" xfId="2127" xr:uid="{00000000-0005-0000-0000-0000BC030000}"/>
    <cellStyle name="inputSelection 3 4" xfId="1465" xr:uid="{00000000-0005-0000-0000-0000BD030000}"/>
    <cellStyle name="inputSelection 4" xfId="521" xr:uid="{00000000-0005-0000-0000-0000BE030000}"/>
    <cellStyle name="inputSelection 4 2" xfId="1588" xr:uid="{00000000-0005-0000-0000-0000BF030000}"/>
    <cellStyle name="inputSelection 5" xfId="576" xr:uid="{00000000-0005-0000-0000-0000C0030000}"/>
    <cellStyle name="inputSelection 5 2" xfId="1643" xr:uid="{00000000-0005-0000-0000-0000C1030000}"/>
    <cellStyle name="inputSelection 6" xfId="1272" xr:uid="{00000000-0005-0000-0000-0000C2030000}"/>
    <cellStyle name="inputText" xfId="21" xr:uid="{00000000-0005-0000-0000-0000C3030000}"/>
    <cellStyle name="inputText 2" xfId="307" xr:uid="{00000000-0005-0000-0000-0000C4030000}"/>
    <cellStyle name="inputText 2 2" xfId="659" xr:uid="{00000000-0005-0000-0000-0000C5030000}"/>
    <cellStyle name="inputText 2 2 2" xfId="1726" xr:uid="{00000000-0005-0000-0000-0000C6030000}"/>
    <cellStyle name="inputText 2 3" xfId="1060" xr:uid="{00000000-0005-0000-0000-0000C7030000}"/>
    <cellStyle name="inputText 2 3 2" xfId="2084" xr:uid="{00000000-0005-0000-0000-0000C8030000}"/>
    <cellStyle name="inputText 2 4" xfId="1376" xr:uid="{00000000-0005-0000-0000-0000C9030000}"/>
    <cellStyle name="inputText 3" xfId="398" xr:uid="{00000000-0005-0000-0000-0000CA030000}"/>
    <cellStyle name="inputText 3 2" xfId="745" xr:uid="{00000000-0005-0000-0000-0000CB030000}"/>
    <cellStyle name="inputText 3 2 2" xfId="1812" xr:uid="{00000000-0005-0000-0000-0000CC030000}"/>
    <cellStyle name="inputText 3 3" xfId="1104" xr:uid="{00000000-0005-0000-0000-0000CD030000}"/>
    <cellStyle name="inputText 3 3 2" xfId="2128" xr:uid="{00000000-0005-0000-0000-0000CE030000}"/>
    <cellStyle name="inputText 3 4" xfId="1466" xr:uid="{00000000-0005-0000-0000-0000CF030000}"/>
    <cellStyle name="inputText 4" xfId="522" xr:uid="{00000000-0005-0000-0000-0000D0030000}"/>
    <cellStyle name="inputText 4 2" xfId="1589" xr:uid="{00000000-0005-0000-0000-0000D1030000}"/>
    <cellStyle name="inputText 5" xfId="575" xr:uid="{00000000-0005-0000-0000-0000D2030000}"/>
    <cellStyle name="inputText 5 2" xfId="1642" xr:uid="{00000000-0005-0000-0000-0000D3030000}"/>
    <cellStyle name="inputText 6" xfId="1273" xr:uid="{00000000-0005-0000-0000-0000D4030000}"/>
    <cellStyle name="Jegyzet" xfId="213" xr:uid="{00000000-0005-0000-0000-0000D5030000}"/>
    <cellStyle name="Jegyzet 2" xfId="456" xr:uid="{00000000-0005-0000-0000-0000D6030000}"/>
    <cellStyle name="Jegyzet 2 2" xfId="802" xr:uid="{00000000-0005-0000-0000-0000D7030000}"/>
    <cellStyle name="Jegyzet 2 2 2" xfId="1869" xr:uid="{00000000-0005-0000-0000-0000D8030000}"/>
    <cellStyle name="Jegyzet 2 3" xfId="1145" xr:uid="{00000000-0005-0000-0000-0000D9030000}"/>
    <cellStyle name="Jegyzet 2 3 2" xfId="2169" xr:uid="{00000000-0005-0000-0000-0000DA030000}"/>
    <cellStyle name="Jegyzet 2 4" xfId="1524" xr:uid="{00000000-0005-0000-0000-0000DB030000}"/>
    <cellStyle name="Jegyzet 3" xfId="905" xr:uid="{00000000-0005-0000-0000-0000DC030000}"/>
    <cellStyle name="Jegyzet 3 2" xfId="1966" xr:uid="{00000000-0005-0000-0000-0000DD030000}"/>
    <cellStyle name="Jegyzet 4" xfId="1042" xr:uid="{00000000-0005-0000-0000-0000DE030000}"/>
    <cellStyle name="Jegyzet 4 2" xfId="2066" xr:uid="{00000000-0005-0000-0000-0000DF030000}"/>
    <cellStyle name="Jegyzet 5" xfId="1330" xr:uid="{00000000-0005-0000-0000-0000E0030000}"/>
    <cellStyle name="Jelölőszín (1)" xfId="214" xr:uid="{00000000-0005-0000-0000-0000E1030000}"/>
    <cellStyle name="Jelölőszín (2)" xfId="215" xr:uid="{00000000-0005-0000-0000-0000E2030000}"/>
    <cellStyle name="Jelölőszín (3)" xfId="216" xr:uid="{00000000-0005-0000-0000-0000E3030000}"/>
    <cellStyle name="Jelölőszín (4)" xfId="217" xr:uid="{00000000-0005-0000-0000-0000E4030000}"/>
    <cellStyle name="Jelölőszín (5)" xfId="218" xr:uid="{00000000-0005-0000-0000-0000E5030000}"/>
    <cellStyle name="Jelölőszín (6)" xfId="219" xr:uid="{00000000-0005-0000-0000-0000E6030000}"/>
    <cellStyle name="Jó" xfId="220" xr:uid="{00000000-0005-0000-0000-0000E7030000}"/>
    <cellStyle name="Kimenet" xfId="221" xr:uid="{00000000-0005-0000-0000-0000E8030000}"/>
    <cellStyle name="Kimenet 2" xfId="457" xr:uid="{00000000-0005-0000-0000-0000E9030000}"/>
    <cellStyle name="Kimenet 2 2" xfId="803" xr:uid="{00000000-0005-0000-0000-0000EA030000}"/>
    <cellStyle name="Kimenet 2 2 2" xfId="1870" xr:uid="{00000000-0005-0000-0000-0000EB030000}"/>
    <cellStyle name="Kimenet 2 3" xfId="1146" xr:uid="{00000000-0005-0000-0000-0000EC030000}"/>
    <cellStyle name="Kimenet 2 3 2" xfId="2170" xr:uid="{00000000-0005-0000-0000-0000ED030000}"/>
    <cellStyle name="Kimenet 2 4" xfId="1525" xr:uid="{00000000-0005-0000-0000-0000EE030000}"/>
    <cellStyle name="Kimenet 3" xfId="907" xr:uid="{00000000-0005-0000-0000-0000EF030000}"/>
    <cellStyle name="Kimenet 3 2" xfId="1968" xr:uid="{00000000-0005-0000-0000-0000F0030000}"/>
    <cellStyle name="Kimenet 4" xfId="1043" xr:uid="{00000000-0005-0000-0000-0000F1030000}"/>
    <cellStyle name="Kimenet 4 2" xfId="2067" xr:uid="{00000000-0005-0000-0000-0000F2030000}"/>
    <cellStyle name="Kimenet 5" xfId="1331" xr:uid="{00000000-0005-0000-0000-0000F3030000}"/>
    <cellStyle name="Lien hypertexte 2" xfId="222" xr:uid="{00000000-0005-0000-0000-0000F4030000}"/>
    <cellStyle name="Lien hypertexte 3" xfId="223" xr:uid="{00000000-0005-0000-0000-0000F5030000}"/>
    <cellStyle name="Linked Cell 2" xfId="224" xr:uid="{00000000-0005-0000-0000-0000F6030000}"/>
    <cellStyle name="Linked Cell 3" xfId="953" hidden="1" xr:uid="{00000000-0005-0000-0000-0000F7030000}"/>
    <cellStyle name="Linked Cell 3" xfId="980" hidden="1" xr:uid="{00000000-0005-0000-0000-0000F8030000}"/>
    <cellStyle name="Linked Cell 3" xfId="986" hidden="1" xr:uid="{00000000-0005-0000-0000-0000F9030000}"/>
    <cellStyle name="Linked Cell 3" xfId="1019" hidden="1" xr:uid="{00000000-0005-0000-0000-0000FA030000}"/>
    <cellStyle name="Linked Cell 3" xfId="1196" hidden="1" xr:uid="{00000000-0005-0000-0000-0000FB030000}"/>
    <cellStyle name="Linked Cell 3" xfId="1202" hidden="1" xr:uid="{00000000-0005-0000-0000-0000FC030000}"/>
    <cellStyle name="Linked Cell 3" xfId="1235" hidden="1" xr:uid="{00000000-0005-0000-0000-0000FD030000}"/>
    <cellStyle name="Linked Cell 3" xfId="2004" hidden="1" xr:uid="{00000000-0005-0000-0000-0000FE030000}"/>
    <cellStyle name="Linked Cell 3" xfId="2010" hidden="1" xr:uid="{00000000-0005-0000-0000-0000FF030000}"/>
    <cellStyle name="Linked Cell 3" xfId="2043" hidden="1" xr:uid="{00000000-0005-0000-0000-000000040000}"/>
    <cellStyle name="Linked Cell 3" xfId="2219" hidden="1" xr:uid="{00000000-0005-0000-0000-000001040000}"/>
    <cellStyle name="Linked Cell 3" xfId="2225" hidden="1" xr:uid="{00000000-0005-0000-0000-000002040000}"/>
    <cellStyle name="Linked Cell 3" xfId="2258" xr:uid="{00000000-0005-0000-0000-000003040000}"/>
    <cellStyle name="Magyarázó szöveg" xfId="225" xr:uid="{00000000-0005-0000-0000-000004040000}"/>
    <cellStyle name="Millares 2" xfId="226" xr:uid="{00000000-0005-0000-0000-000005040000}"/>
    <cellStyle name="Millares 2 2" xfId="227" xr:uid="{00000000-0005-0000-0000-000006040000}"/>
    <cellStyle name="Millares 3" xfId="228" xr:uid="{00000000-0005-0000-0000-000007040000}"/>
    <cellStyle name="Millares 3 2" xfId="229" xr:uid="{00000000-0005-0000-0000-000008040000}"/>
    <cellStyle name="Navadno_List1" xfId="230" xr:uid="{00000000-0005-0000-0000-000009040000}"/>
    <cellStyle name="Neutral 2" xfId="231" xr:uid="{00000000-0005-0000-0000-00000A040000}"/>
    <cellStyle name="Normal" xfId="0" builtinId="0"/>
    <cellStyle name="Normal 10" xfId="89" xr:uid="{00000000-0005-0000-0000-00000C040000}"/>
    <cellStyle name="Normal 11" xfId="285" xr:uid="{00000000-0005-0000-0000-00000D040000}"/>
    <cellStyle name="Normal 12" xfId="286" xr:uid="{00000000-0005-0000-0000-00000E040000}"/>
    <cellStyle name="Normal 12 2" xfId="379" xr:uid="{00000000-0005-0000-0000-00000F040000}"/>
    <cellStyle name="Normal 12 2 2" xfId="730" xr:uid="{00000000-0005-0000-0000-000010040000}"/>
    <cellStyle name="Normal 12 2 2 2" xfId="1797" xr:uid="{00000000-0005-0000-0000-000011040000}"/>
    <cellStyle name="Normal 12 2 3" xfId="1447" xr:uid="{00000000-0005-0000-0000-000012040000}"/>
    <cellStyle name="Normal 12 3" xfId="487" xr:uid="{00000000-0005-0000-0000-000013040000}"/>
    <cellStyle name="Normal 12 3 2" xfId="833" xr:uid="{00000000-0005-0000-0000-000014040000}"/>
    <cellStyle name="Normal 12 3 2 2" xfId="1900" xr:uid="{00000000-0005-0000-0000-000015040000}"/>
    <cellStyle name="Normal 12 3 3" xfId="1555" xr:uid="{00000000-0005-0000-0000-000016040000}"/>
    <cellStyle name="Normal 12 4" xfId="644" xr:uid="{00000000-0005-0000-0000-000017040000}"/>
    <cellStyle name="Normal 12 4 2" xfId="1711" xr:uid="{00000000-0005-0000-0000-000018040000}"/>
    <cellStyle name="Normal 12 5" xfId="1361" xr:uid="{00000000-0005-0000-0000-000019040000}"/>
    <cellStyle name="Normal 13" xfId="500" xr:uid="{00000000-0005-0000-0000-00001A040000}"/>
    <cellStyle name="Normal 13 2" xfId="502" xr:uid="{00000000-0005-0000-0000-00001B040000}"/>
    <cellStyle name="Normal 13 2 2" xfId="508" xr:uid="{00000000-0005-0000-0000-00001C040000}"/>
    <cellStyle name="Normal 13 2 2 2" xfId="854" xr:uid="{00000000-0005-0000-0000-00001D040000}"/>
    <cellStyle name="Normal 13 2 2 2 2" xfId="1921" xr:uid="{00000000-0005-0000-0000-00001E040000}"/>
    <cellStyle name="Normal 13 2 2 3" xfId="1576" xr:uid="{00000000-0005-0000-0000-00001F040000}"/>
    <cellStyle name="Normal 13 2 3" xfId="848" xr:uid="{00000000-0005-0000-0000-000020040000}"/>
    <cellStyle name="Normal 13 2 3 2" xfId="1915" xr:uid="{00000000-0005-0000-0000-000021040000}"/>
    <cellStyle name="Normal 13 2 4" xfId="1570" xr:uid="{00000000-0005-0000-0000-000022040000}"/>
    <cellStyle name="Normal 13 3" xfId="846" xr:uid="{00000000-0005-0000-0000-000023040000}"/>
    <cellStyle name="Normal 13 3 2" xfId="1913" xr:uid="{00000000-0005-0000-0000-000024040000}"/>
    <cellStyle name="Normal 13 4" xfId="1568" xr:uid="{00000000-0005-0000-0000-000025040000}"/>
    <cellStyle name="Normal 14" xfId="501" xr:uid="{00000000-0005-0000-0000-000026040000}"/>
    <cellStyle name="Normal 14 2" xfId="505" xr:uid="{00000000-0005-0000-0000-000027040000}"/>
    <cellStyle name="Normal 14 2 2" xfId="851" xr:uid="{00000000-0005-0000-0000-000028040000}"/>
    <cellStyle name="Normal 14 2 2 2" xfId="1918" xr:uid="{00000000-0005-0000-0000-000029040000}"/>
    <cellStyle name="Normal 14 2 3" xfId="1573" xr:uid="{00000000-0005-0000-0000-00002A040000}"/>
    <cellStyle name="Normal 14 3" xfId="847" xr:uid="{00000000-0005-0000-0000-00002B040000}"/>
    <cellStyle name="Normal 14 3 2" xfId="1914" xr:uid="{00000000-0005-0000-0000-00002C040000}"/>
    <cellStyle name="Normal 14 4" xfId="1569" xr:uid="{00000000-0005-0000-0000-00002D040000}"/>
    <cellStyle name="Normal 15" xfId="892" xr:uid="{00000000-0005-0000-0000-00002E040000}"/>
    <cellStyle name="Normal 15 2" xfId="1953" xr:uid="{00000000-0005-0000-0000-00002F040000}"/>
    <cellStyle name="Normal 15 3" xfId="2282" xr:uid="{00000000-0005-0000-0000-000030040000}"/>
    <cellStyle name="Normal 15 4" xfId="2299" xr:uid="{00000000-0005-0000-0000-000031040000}"/>
    <cellStyle name="Normal 15 5" xfId="2300" xr:uid="{00000000-0005-0000-0000-000032040000}"/>
    <cellStyle name="Normal 16" xfId="2301" xr:uid="{00000000-0005-0000-0000-000033040000}"/>
    <cellStyle name="Normal 17" xfId="2303" xr:uid="{00000000-0005-0000-0000-000034040000}"/>
    <cellStyle name="Normal 2" xfId="22" xr:uid="{00000000-0005-0000-0000-000035040000}"/>
    <cellStyle name="Normal 2 2" xfId="67" xr:uid="{00000000-0005-0000-0000-000036040000}"/>
    <cellStyle name="Normal 2 2 2" xfId="68" xr:uid="{00000000-0005-0000-0000-000037040000}"/>
    <cellStyle name="Normal 2 2 3" xfId="232" xr:uid="{00000000-0005-0000-0000-000038040000}"/>
    <cellStyle name="Normal 2 2 3 2" xfId="233" xr:uid="{00000000-0005-0000-0000-000039040000}"/>
    <cellStyle name="Normal 2 2_COREP GL04rev3" xfId="234" xr:uid="{00000000-0005-0000-0000-00003A040000}"/>
    <cellStyle name="Normal 2 3" xfId="60" xr:uid="{00000000-0005-0000-0000-00003B040000}"/>
    <cellStyle name="Normal 2 4" xfId="82" xr:uid="{00000000-0005-0000-0000-00003C040000}"/>
    <cellStyle name="Normal 2 4 2" xfId="349" xr:uid="{00000000-0005-0000-0000-00003D040000}"/>
    <cellStyle name="Normal 2 4 2 2" xfId="700" xr:uid="{00000000-0005-0000-0000-00003E040000}"/>
    <cellStyle name="Normal 2 4 2 2 2" xfId="1767" xr:uid="{00000000-0005-0000-0000-00003F040000}"/>
    <cellStyle name="Normal 2 4 2 3" xfId="1417" xr:uid="{00000000-0005-0000-0000-000040040000}"/>
    <cellStyle name="Normal 2 4 3" xfId="442" xr:uid="{00000000-0005-0000-0000-000041040000}"/>
    <cellStyle name="Normal 2 4 3 2" xfId="788" xr:uid="{00000000-0005-0000-0000-000042040000}"/>
    <cellStyle name="Normal 2 4 3 2 2" xfId="1855" xr:uid="{00000000-0005-0000-0000-000043040000}"/>
    <cellStyle name="Normal 2 4 3 3" xfId="1510" xr:uid="{00000000-0005-0000-0000-000044040000}"/>
    <cellStyle name="Normal 2 4 4" xfId="578" xr:uid="{00000000-0005-0000-0000-000045040000}"/>
    <cellStyle name="Normal 2 4 4 2" xfId="1645" xr:uid="{00000000-0005-0000-0000-000046040000}"/>
    <cellStyle name="Normal 2 4 5" xfId="1317" xr:uid="{00000000-0005-0000-0000-000047040000}"/>
    <cellStyle name="Normal 2 5" xfId="235" xr:uid="{00000000-0005-0000-0000-000048040000}"/>
    <cellStyle name="Normal 2 5 2" xfId="357" xr:uid="{00000000-0005-0000-0000-000049040000}"/>
    <cellStyle name="Normal 2 5 2 2" xfId="708" xr:uid="{00000000-0005-0000-0000-00004A040000}"/>
    <cellStyle name="Normal 2 5 2 2 2" xfId="1775" xr:uid="{00000000-0005-0000-0000-00004B040000}"/>
    <cellStyle name="Normal 2 5 2 3" xfId="1425" xr:uid="{00000000-0005-0000-0000-00004C040000}"/>
    <cellStyle name="Normal 2 5 3" xfId="458" xr:uid="{00000000-0005-0000-0000-00004D040000}"/>
    <cellStyle name="Normal 2 5 3 2" xfId="804" xr:uid="{00000000-0005-0000-0000-00004E040000}"/>
    <cellStyle name="Normal 2 5 3 2 2" xfId="1871" xr:uid="{00000000-0005-0000-0000-00004F040000}"/>
    <cellStyle name="Normal 2 5 3 3" xfId="1526" xr:uid="{00000000-0005-0000-0000-000050040000}"/>
    <cellStyle name="Normal 2 5 4" xfId="925" xr:uid="{00000000-0005-0000-0000-000051040000}"/>
    <cellStyle name="Normal 2 5 4 2" xfId="1986" xr:uid="{00000000-0005-0000-0000-000052040000}"/>
    <cellStyle name="Normal 2 5 5" xfId="605" xr:uid="{00000000-0005-0000-0000-000053040000}"/>
    <cellStyle name="Normal 2 5 5 2" xfId="1672" xr:uid="{00000000-0005-0000-0000-000054040000}"/>
    <cellStyle name="Normal 2 5 6" xfId="1332" xr:uid="{00000000-0005-0000-0000-000055040000}"/>
    <cellStyle name="Normal 2 6" xfId="90" xr:uid="{00000000-0005-0000-0000-000056040000}"/>
    <cellStyle name="Normal 2 6 2" xfId="265" xr:uid="{00000000-0005-0000-0000-000057040000}"/>
    <cellStyle name="Normal 2 6 2 2" xfId="268" xr:uid="{00000000-0005-0000-0000-000058040000}"/>
    <cellStyle name="Normal 2 6 2 2 2" xfId="362" xr:uid="{00000000-0005-0000-0000-000059040000}"/>
    <cellStyle name="Normal 2 6 2 2 2 2" xfId="713" xr:uid="{00000000-0005-0000-0000-00005A040000}"/>
    <cellStyle name="Normal 2 6 2 2 2 2 2" xfId="1780" xr:uid="{00000000-0005-0000-0000-00005B040000}"/>
    <cellStyle name="Normal 2 6 2 2 2 3" xfId="1430" xr:uid="{00000000-0005-0000-0000-00005C040000}"/>
    <cellStyle name="Normal 2 6 2 2 3" xfId="470" xr:uid="{00000000-0005-0000-0000-00005D040000}"/>
    <cellStyle name="Normal 2 6 2 2 3 2" xfId="816" xr:uid="{00000000-0005-0000-0000-00005E040000}"/>
    <cellStyle name="Normal 2 6 2 2 3 2 2" xfId="1883" xr:uid="{00000000-0005-0000-0000-00005F040000}"/>
    <cellStyle name="Normal 2 6 2 2 3 3" xfId="1538" xr:uid="{00000000-0005-0000-0000-000060040000}"/>
    <cellStyle name="Normal 2 6 2 2 4" xfId="626" xr:uid="{00000000-0005-0000-0000-000061040000}"/>
    <cellStyle name="Normal 2 6 2 2 4 2" xfId="1693" xr:uid="{00000000-0005-0000-0000-000062040000}"/>
    <cellStyle name="Normal 2 6 2 2 5" xfId="1344" xr:uid="{00000000-0005-0000-0000-000063040000}"/>
    <cellStyle name="Normal 2 6 2 3" xfId="271" xr:uid="{00000000-0005-0000-0000-000064040000}"/>
    <cellStyle name="Normal 2 6 2 3 2" xfId="275" xr:uid="{00000000-0005-0000-0000-000065040000}"/>
    <cellStyle name="Normal 2 6 2 3 2 2" xfId="279" xr:uid="{00000000-0005-0000-0000-000066040000}"/>
    <cellStyle name="Normal 2 6 2 3 2 2 2" xfId="373" xr:uid="{00000000-0005-0000-0000-000067040000}"/>
    <cellStyle name="Normal 2 6 2 3 2 2 2 2" xfId="724" xr:uid="{00000000-0005-0000-0000-000068040000}"/>
    <cellStyle name="Normal 2 6 2 3 2 2 2 2 2" xfId="1791" xr:uid="{00000000-0005-0000-0000-000069040000}"/>
    <cellStyle name="Normal 2 6 2 3 2 2 2 3" xfId="1441" xr:uid="{00000000-0005-0000-0000-00006A040000}"/>
    <cellStyle name="Normal 2 6 2 3 2 2 3" xfId="481" xr:uid="{00000000-0005-0000-0000-00006B040000}"/>
    <cellStyle name="Normal 2 6 2 3 2 2 3 2" xfId="827" xr:uid="{00000000-0005-0000-0000-00006C040000}"/>
    <cellStyle name="Normal 2 6 2 3 2 2 3 2 2" xfId="1894" xr:uid="{00000000-0005-0000-0000-00006D040000}"/>
    <cellStyle name="Normal 2 6 2 3 2 2 3 3" xfId="1549" xr:uid="{00000000-0005-0000-0000-00006E040000}"/>
    <cellStyle name="Normal 2 6 2 3 2 2 4" xfId="637" xr:uid="{00000000-0005-0000-0000-00006F040000}"/>
    <cellStyle name="Normal 2 6 2 3 2 2 4 2" xfId="1704" xr:uid="{00000000-0005-0000-0000-000070040000}"/>
    <cellStyle name="Normal 2 6 2 3 2 2 5" xfId="1355" xr:uid="{00000000-0005-0000-0000-000071040000}"/>
    <cellStyle name="Normal 2 6 2 3 2 3" xfId="282" xr:uid="{00000000-0005-0000-0000-000072040000}"/>
    <cellStyle name="Normal 2 6 2 3 2 3 2" xfId="376" xr:uid="{00000000-0005-0000-0000-000073040000}"/>
    <cellStyle name="Normal 2 6 2 3 2 3 2 2" xfId="727" xr:uid="{00000000-0005-0000-0000-000074040000}"/>
    <cellStyle name="Normal 2 6 2 3 2 3 2 2 2" xfId="1794" xr:uid="{00000000-0005-0000-0000-000075040000}"/>
    <cellStyle name="Normal 2 6 2 3 2 3 2 3" xfId="1444" xr:uid="{00000000-0005-0000-0000-000076040000}"/>
    <cellStyle name="Normal 2 6 2 3 2 3 3" xfId="484" xr:uid="{00000000-0005-0000-0000-000077040000}"/>
    <cellStyle name="Normal 2 6 2 3 2 3 3 2" xfId="830" xr:uid="{00000000-0005-0000-0000-000078040000}"/>
    <cellStyle name="Normal 2 6 2 3 2 3 3 2 2" xfId="1897" xr:uid="{00000000-0005-0000-0000-000079040000}"/>
    <cellStyle name="Normal 2 6 2 3 2 3 3 3" xfId="1552" xr:uid="{00000000-0005-0000-0000-00007A040000}"/>
    <cellStyle name="Normal 2 6 2 3 2 3 4" xfId="640" xr:uid="{00000000-0005-0000-0000-00007B040000}"/>
    <cellStyle name="Normal 2 6 2 3 2 3 4 2" xfId="1707" xr:uid="{00000000-0005-0000-0000-00007C040000}"/>
    <cellStyle name="Normal 2 6 2 3 2 3 5" xfId="1358" xr:uid="{00000000-0005-0000-0000-00007D040000}"/>
    <cellStyle name="Normal 2 6 2 3 2 4" xfId="369" xr:uid="{00000000-0005-0000-0000-00007E040000}"/>
    <cellStyle name="Normal 2 6 2 3 2 4 2" xfId="720" xr:uid="{00000000-0005-0000-0000-00007F040000}"/>
    <cellStyle name="Normal 2 6 2 3 2 4 2 2" xfId="1787" xr:uid="{00000000-0005-0000-0000-000080040000}"/>
    <cellStyle name="Normal 2 6 2 3 2 4 3" xfId="1437" xr:uid="{00000000-0005-0000-0000-000081040000}"/>
    <cellStyle name="Normal 2 6 2 3 2 5" xfId="477" xr:uid="{00000000-0005-0000-0000-000082040000}"/>
    <cellStyle name="Normal 2 6 2 3 2 5 2" xfId="823" xr:uid="{00000000-0005-0000-0000-000083040000}"/>
    <cellStyle name="Normal 2 6 2 3 2 5 2 2" xfId="1890" xr:uid="{00000000-0005-0000-0000-000084040000}"/>
    <cellStyle name="Normal 2 6 2 3 2 5 3" xfId="1545" xr:uid="{00000000-0005-0000-0000-000085040000}"/>
    <cellStyle name="Normal 2 6 2 3 2 6" xfId="633" xr:uid="{00000000-0005-0000-0000-000086040000}"/>
    <cellStyle name="Normal 2 6 2 3 2 6 2" xfId="1700" xr:uid="{00000000-0005-0000-0000-000087040000}"/>
    <cellStyle name="Normal 2 6 2 3 2 7" xfId="1351" xr:uid="{00000000-0005-0000-0000-000088040000}"/>
    <cellStyle name="Normal 2 6 2 3 3" xfId="365" xr:uid="{00000000-0005-0000-0000-000089040000}"/>
    <cellStyle name="Normal 2 6 2 3 3 2" xfId="716" xr:uid="{00000000-0005-0000-0000-00008A040000}"/>
    <cellStyle name="Normal 2 6 2 3 3 2 2" xfId="1783" xr:uid="{00000000-0005-0000-0000-00008B040000}"/>
    <cellStyle name="Normal 2 6 2 3 3 3" xfId="1433" xr:uid="{00000000-0005-0000-0000-00008C040000}"/>
    <cellStyle name="Normal 2 6 2 3 4" xfId="473" xr:uid="{00000000-0005-0000-0000-00008D040000}"/>
    <cellStyle name="Normal 2 6 2 3 4 2" xfId="819" xr:uid="{00000000-0005-0000-0000-00008E040000}"/>
    <cellStyle name="Normal 2 6 2 3 4 2 2" xfId="1886" xr:uid="{00000000-0005-0000-0000-00008F040000}"/>
    <cellStyle name="Normal 2 6 2 3 4 3" xfId="1541" xr:uid="{00000000-0005-0000-0000-000090040000}"/>
    <cellStyle name="Normal 2 6 2 3 5" xfId="629" xr:uid="{00000000-0005-0000-0000-000091040000}"/>
    <cellStyle name="Normal 2 6 2 3 5 2" xfId="1696" xr:uid="{00000000-0005-0000-0000-000092040000}"/>
    <cellStyle name="Normal 2 6 2 3 6" xfId="1347" xr:uid="{00000000-0005-0000-0000-000093040000}"/>
    <cellStyle name="Normal 2 6 2 4" xfId="359" xr:uid="{00000000-0005-0000-0000-000094040000}"/>
    <cellStyle name="Normal 2 6 2 4 2" xfId="710" xr:uid="{00000000-0005-0000-0000-000095040000}"/>
    <cellStyle name="Normal 2 6 2 4 2 2" xfId="1777" xr:uid="{00000000-0005-0000-0000-000096040000}"/>
    <cellStyle name="Normal 2 6 2 4 3" xfId="1427" xr:uid="{00000000-0005-0000-0000-000097040000}"/>
    <cellStyle name="Normal 2 6 2 5" xfId="467" xr:uid="{00000000-0005-0000-0000-000098040000}"/>
    <cellStyle name="Normal 2 6 2 5 2" xfId="813" xr:uid="{00000000-0005-0000-0000-000099040000}"/>
    <cellStyle name="Normal 2 6 2 5 2 2" xfId="1880" xr:uid="{00000000-0005-0000-0000-00009A040000}"/>
    <cellStyle name="Normal 2 6 2 5 3" xfId="1535" xr:uid="{00000000-0005-0000-0000-00009B040000}"/>
    <cellStyle name="Normal 2 6 2 6" xfId="622" xr:uid="{00000000-0005-0000-0000-00009C040000}"/>
    <cellStyle name="Normal 2 6 2 6 2" xfId="1689" xr:uid="{00000000-0005-0000-0000-00009D040000}"/>
    <cellStyle name="Normal 2 6 2 7" xfId="1341" xr:uid="{00000000-0005-0000-0000-00009E040000}"/>
    <cellStyle name="Normal 2 6 3" xfId="354" xr:uid="{00000000-0005-0000-0000-00009F040000}"/>
    <cellStyle name="Normal 2 6 3 2" xfId="705" xr:uid="{00000000-0005-0000-0000-0000A0040000}"/>
    <cellStyle name="Normal 2 6 3 2 2" xfId="1772" xr:uid="{00000000-0005-0000-0000-0000A1040000}"/>
    <cellStyle name="Normal 2 6 3 3" xfId="1422" xr:uid="{00000000-0005-0000-0000-0000A2040000}"/>
    <cellStyle name="Normal 2 6 4" xfId="448" xr:uid="{00000000-0005-0000-0000-0000A3040000}"/>
    <cellStyle name="Normal 2 6 4 2" xfId="794" xr:uid="{00000000-0005-0000-0000-0000A4040000}"/>
    <cellStyle name="Normal 2 6 4 2 2" xfId="1861" xr:uid="{00000000-0005-0000-0000-0000A5040000}"/>
    <cellStyle name="Normal 2 6 4 3" xfId="1516" xr:uid="{00000000-0005-0000-0000-0000A6040000}"/>
    <cellStyle name="Normal 2 6 5" xfId="585" xr:uid="{00000000-0005-0000-0000-0000A7040000}"/>
    <cellStyle name="Normal 2 6 5 2" xfId="1652" xr:uid="{00000000-0005-0000-0000-0000A8040000}"/>
    <cellStyle name="Normal 2 6 6" xfId="1322" xr:uid="{00000000-0005-0000-0000-0000A9040000}"/>
    <cellStyle name="Normal 2_~0149226" xfId="236" xr:uid="{00000000-0005-0000-0000-0000AA040000}"/>
    <cellStyle name="Normal 3" xfId="69" xr:uid="{00000000-0005-0000-0000-0000AB040000}"/>
    <cellStyle name="Normal 3 2" xfId="70" xr:uid="{00000000-0005-0000-0000-0000AC040000}"/>
    <cellStyle name="Normal 3 2 2" xfId="71" xr:uid="{00000000-0005-0000-0000-0000AD040000}"/>
    <cellStyle name="Normal 3 3" xfId="72" xr:uid="{00000000-0005-0000-0000-0000AE040000}"/>
    <cellStyle name="Normal 3 4" xfId="237" xr:uid="{00000000-0005-0000-0000-0000AF040000}"/>
    <cellStyle name="Normal 3_~1520012" xfId="238" xr:uid="{00000000-0005-0000-0000-0000B0040000}"/>
    <cellStyle name="Normal 4" xfId="73" xr:uid="{00000000-0005-0000-0000-0000B1040000}"/>
    <cellStyle name="Normal 4 2" xfId="871" xr:uid="{00000000-0005-0000-0000-0000B2040000}"/>
    <cellStyle name="Normal 4 3" xfId="932" xr:uid="{00000000-0005-0000-0000-0000B3040000}"/>
    <cellStyle name="Normal 5" xfId="74" xr:uid="{00000000-0005-0000-0000-0000B4040000}"/>
    <cellStyle name="Normal 5 2" xfId="83" xr:uid="{00000000-0005-0000-0000-0000B5040000}"/>
    <cellStyle name="Normal 5 2 2" xfId="350" xr:uid="{00000000-0005-0000-0000-0000B6040000}"/>
    <cellStyle name="Normal 5 2 2 2" xfId="701" xr:uid="{00000000-0005-0000-0000-0000B7040000}"/>
    <cellStyle name="Normal 5 2 2 2 2" xfId="1768" xr:uid="{00000000-0005-0000-0000-0000B8040000}"/>
    <cellStyle name="Normal 5 2 2 3" xfId="1418" xr:uid="{00000000-0005-0000-0000-0000B9040000}"/>
    <cellStyle name="Normal 5 2 3" xfId="443" xr:uid="{00000000-0005-0000-0000-0000BA040000}"/>
    <cellStyle name="Normal 5 2 3 2" xfId="789" xr:uid="{00000000-0005-0000-0000-0000BB040000}"/>
    <cellStyle name="Normal 5 2 3 2 2" xfId="1856" xr:uid="{00000000-0005-0000-0000-0000BC040000}"/>
    <cellStyle name="Normal 5 2 3 3" xfId="1511" xr:uid="{00000000-0005-0000-0000-0000BD040000}"/>
    <cellStyle name="Normal 5 2 4" xfId="873" xr:uid="{00000000-0005-0000-0000-0000BE040000}"/>
    <cellStyle name="Normal 5 2 5" xfId="579" xr:uid="{00000000-0005-0000-0000-0000BF040000}"/>
    <cellStyle name="Normal 5 2 5 2" xfId="1646" xr:uid="{00000000-0005-0000-0000-0000C0040000}"/>
    <cellStyle name="Normal 5 2 6" xfId="1318" xr:uid="{00000000-0005-0000-0000-0000C1040000}"/>
    <cellStyle name="Normal 5 3" xfId="345" xr:uid="{00000000-0005-0000-0000-0000C2040000}"/>
    <cellStyle name="Normal 5 3 2" xfId="696" xr:uid="{00000000-0005-0000-0000-0000C3040000}"/>
    <cellStyle name="Normal 5 3 2 2" xfId="1763" xr:uid="{00000000-0005-0000-0000-0000C4040000}"/>
    <cellStyle name="Normal 5 3 3" xfId="1413" xr:uid="{00000000-0005-0000-0000-0000C5040000}"/>
    <cellStyle name="Normal 5 4" xfId="437" xr:uid="{00000000-0005-0000-0000-0000C6040000}"/>
    <cellStyle name="Normal 5 4 2" xfId="783" xr:uid="{00000000-0005-0000-0000-0000C7040000}"/>
    <cellStyle name="Normal 5 4 2 2" xfId="1850" xr:uid="{00000000-0005-0000-0000-0000C8040000}"/>
    <cellStyle name="Normal 5 4 3" xfId="1505" xr:uid="{00000000-0005-0000-0000-0000C9040000}"/>
    <cellStyle name="Normal 5 5" xfId="870" xr:uid="{00000000-0005-0000-0000-0000CA040000}"/>
    <cellStyle name="Normal 5 6" xfId="933" xr:uid="{00000000-0005-0000-0000-0000CB040000}"/>
    <cellStyle name="Normal 5 6 2" xfId="1993" xr:uid="{00000000-0005-0000-0000-0000CC040000}"/>
    <cellStyle name="Normal 5 7" xfId="571" xr:uid="{00000000-0005-0000-0000-0000CD040000}"/>
    <cellStyle name="Normal 5 7 2" xfId="1638" xr:uid="{00000000-0005-0000-0000-0000CE040000}"/>
    <cellStyle name="Normal 5 8" xfId="1312" xr:uid="{00000000-0005-0000-0000-0000CF040000}"/>
    <cellStyle name="Normal 5_20130128_ITS on reporting_Annex I_CA" xfId="239" xr:uid="{00000000-0005-0000-0000-0000D0040000}"/>
    <cellStyle name="Normal 6" xfId="75" xr:uid="{00000000-0005-0000-0000-0000D1040000}"/>
    <cellStyle name="Normal 6 2" xfId="346" xr:uid="{00000000-0005-0000-0000-0000D2040000}"/>
    <cellStyle name="Normal 6 2 2" xfId="697" xr:uid="{00000000-0005-0000-0000-0000D3040000}"/>
    <cellStyle name="Normal 6 2 2 2" xfId="1764" xr:uid="{00000000-0005-0000-0000-0000D4040000}"/>
    <cellStyle name="Normal 6 2 3" xfId="1414" xr:uid="{00000000-0005-0000-0000-0000D5040000}"/>
    <cellStyle name="Normal 6 3" xfId="438" xr:uid="{00000000-0005-0000-0000-0000D6040000}"/>
    <cellStyle name="Normal 6 3 2" xfId="784" xr:uid="{00000000-0005-0000-0000-0000D7040000}"/>
    <cellStyle name="Normal 6 3 2 2" xfId="1851" xr:uid="{00000000-0005-0000-0000-0000D8040000}"/>
    <cellStyle name="Normal 6 3 3" xfId="1506" xr:uid="{00000000-0005-0000-0000-0000D9040000}"/>
    <cellStyle name="Normal 6 4" xfId="880" xr:uid="{00000000-0005-0000-0000-0000DA040000}"/>
    <cellStyle name="Normal 6 5" xfId="572" xr:uid="{00000000-0005-0000-0000-0000DB040000}"/>
    <cellStyle name="Normal 6 5 2" xfId="1639" xr:uid="{00000000-0005-0000-0000-0000DC040000}"/>
    <cellStyle name="Normal 6 6" xfId="1313" xr:uid="{00000000-0005-0000-0000-0000DD040000}"/>
    <cellStyle name="Normal 7" xfId="76" xr:uid="{00000000-0005-0000-0000-0000DE040000}"/>
    <cellStyle name="Normal 7 2" xfId="240" xr:uid="{00000000-0005-0000-0000-0000DF040000}"/>
    <cellStyle name="Normal 7 3" xfId="347" xr:uid="{00000000-0005-0000-0000-0000E0040000}"/>
    <cellStyle name="Normal 7 3 2" xfId="698" xr:uid="{00000000-0005-0000-0000-0000E1040000}"/>
    <cellStyle name="Normal 7 3 2 2" xfId="1765" xr:uid="{00000000-0005-0000-0000-0000E2040000}"/>
    <cellStyle name="Normal 7 3 3" xfId="1415" xr:uid="{00000000-0005-0000-0000-0000E3040000}"/>
    <cellStyle name="Normal 7 4" xfId="439" xr:uid="{00000000-0005-0000-0000-0000E4040000}"/>
    <cellStyle name="Normal 7 4 2" xfId="785" xr:uid="{00000000-0005-0000-0000-0000E5040000}"/>
    <cellStyle name="Normal 7 4 2 2" xfId="1852" xr:uid="{00000000-0005-0000-0000-0000E6040000}"/>
    <cellStyle name="Normal 7 4 3" xfId="1507" xr:uid="{00000000-0005-0000-0000-0000E7040000}"/>
    <cellStyle name="Normal 7 5" xfId="885" xr:uid="{00000000-0005-0000-0000-0000E8040000}"/>
    <cellStyle name="Normal 7 5 2" xfId="1946" xr:uid="{00000000-0005-0000-0000-0000E9040000}"/>
    <cellStyle name="Normal 7 6" xfId="891" xr:uid="{00000000-0005-0000-0000-0000EA040000}"/>
    <cellStyle name="Normal 7 6 2" xfId="1952" xr:uid="{00000000-0005-0000-0000-0000EB040000}"/>
    <cellStyle name="Normal 7 7" xfId="573" xr:uid="{00000000-0005-0000-0000-0000EC040000}"/>
    <cellStyle name="Normal 7 7 2" xfId="1640" xr:uid="{00000000-0005-0000-0000-0000ED040000}"/>
    <cellStyle name="Normal 7 8" xfId="1314" xr:uid="{00000000-0005-0000-0000-0000EE040000}"/>
    <cellStyle name="Normal 7 9" xfId="2289" xr:uid="{00000000-0005-0000-0000-0000EF040000}"/>
    <cellStyle name="Normal 8" xfId="87" xr:uid="{00000000-0005-0000-0000-0000F0040000}"/>
    <cellStyle name="Normal 8 10" xfId="1320" xr:uid="{00000000-0005-0000-0000-0000F1040000}"/>
    <cellStyle name="Normal 8 2" xfId="88" xr:uid="{00000000-0005-0000-0000-0000F2040000}"/>
    <cellStyle name="Normal 8 2 2" xfId="274" xr:uid="{00000000-0005-0000-0000-0000F3040000}"/>
    <cellStyle name="Normal 8 2 2 2" xfId="368" xr:uid="{00000000-0005-0000-0000-0000F4040000}"/>
    <cellStyle name="Normal 8 2 2 2 2" xfId="719" xr:uid="{00000000-0005-0000-0000-0000F5040000}"/>
    <cellStyle name="Normal 8 2 2 2 2 2" xfId="1786" xr:uid="{00000000-0005-0000-0000-0000F6040000}"/>
    <cellStyle name="Normal 8 2 2 2 3" xfId="1436" xr:uid="{00000000-0005-0000-0000-0000F7040000}"/>
    <cellStyle name="Normal 8 2 2 3" xfId="476" xr:uid="{00000000-0005-0000-0000-0000F8040000}"/>
    <cellStyle name="Normal 8 2 2 3 2" xfId="822" xr:uid="{00000000-0005-0000-0000-0000F9040000}"/>
    <cellStyle name="Normal 8 2 2 3 2 2" xfId="1889" xr:uid="{00000000-0005-0000-0000-0000FA040000}"/>
    <cellStyle name="Normal 8 2 2 3 3" xfId="1544" xr:uid="{00000000-0005-0000-0000-0000FB040000}"/>
    <cellStyle name="Normal 8 2 2 4" xfId="492" xr:uid="{00000000-0005-0000-0000-0000FC040000}"/>
    <cellStyle name="Normal 8 2 2 4 2" xfId="497" xr:uid="{00000000-0005-0000-0000-0000FD040000}"/>
    <cellStyle name="Normal 8 2 2 4 2 2" xfId="843" xr:uid="{00000000-0005-0000-0000-0000FE040000}"/>
    <cellStyle name="Normal 8 2 2 4 2 2 2" xfId="1910" xr:uid="{00000000-0005-0000-0000-0000FF040000}"/>
    <cellStyle name="Normal 8 2 2 4 2 3" xfId="1565" xr:uid="{00000000-0005-0000-0000-000000050000}"/>
    <cellStyle name="Normal 8 2 2 4 3" xfId="838" xr:uid="{00000000-0005-0000-0000-000001050000}"/>
    <cellStyle name="Normal 8 2 2 4 3 2" xfId="1905" xr:uid="{00000000-0005-0000-0000-000002050000}"/>
    <cellStyle name="Normal 8 2 2 4 4" xfId="1560" xr:uid="{00000000-0005-0000-0000-000003050000}"/>
    <cellStyle name="Normal 8 2 2 5" xfId="499" xr:uid="{00000000-0005-0000-0000-000004050000}"/>
    <cellStyle name="Normal 8 2 2 5 2" xfId="845" xr:uid="{00000000-0005-0000-0000-000005050000}"/>
    <cellStyle name="Normal 8 2 2 5 2 2" xfId="1912" xr:uid="{00000000-0005-0000-0000-000006050000}"/>
    <cellStyle name="Normal 8 2 2 5 3" xfId="1567" xr:uid="{00000000-0005-0000-0000-000007050000}"/>
    <cellStyle name="Normal 8 2 2 6" xfId="632" xr:uid="{00000000-0005-0000-0000-000008050000}"/>
    <cellStyle name="Normal 8 2 2 6 2" xfId="1699" xr:uid="{00000000-0005-0000-0000-000009050000}"/>
    <cellStyle name="Normal 8 2 2 7" xfId="1350" xr:uid="{00000000-0005-0000-0000-00000A050000}"/>
    <cellStyle name="Normal 8 2 3" xfId="353" xr:uid="{00000000-0005-0000-0000-00000B050000}"/>
    <cellStyle name="Normal 8 2 3 2" xfId="704" xr:uid="{00000000-0005-0000-0000-00000C050000}"/>
    <cellStyle name="Normal 8 2 3 2 2" xfId="1771" xr:uid="{00000000-0005-0000-0000-00000D050000}"/>
    <cellStyle name="Normal 8 2 3 3" xfId="1421" xr:uid="{00000000-0005-0000-0000-00000E050000}"/>
    <cellStyle name="Normal 8 2 4" xfId="447" xr:uid="{00000000-0005-0000-0000-00000F050000}"/>
    <cellStyle name="Normal 8 2 4 2" xfId="793" xr:uid="{00000000-0005-0000-0000-000010050000}"/>
    <cellStyle name="Normal 8 2 4 2 2" xfId="1860" xr:uid="{00000000-0005-0000-0000-000011050000}"/>
    <cellStyle name="Normal 8 2 4 3" xfId="1515" xr:uid="{00000000-0005-0000-0000-000012050000}"/>
    <cellStyle name="Normal 8 2 5" xfId="491" xr:uid="{00000000-0005-0000-0000-000013050000}"/>
    <cellStyle name="Normal 8 2 5 2" xfId="496" xr:uid="{00000000-0005-0000-0000-000014050000}"/>
    <cellStyle name="Normal 8 2 5 2 2" xfId="842" xr:uid="{00000000-0005-0000-0000-000015050000}"/>
    <cellStyle name="Normal 8 2 5 2 2 2" xfId="1909" xr:uid="{00000000-0005-0000-0000-000016050000}"/>
    <cellStyle name="Normal 8 2 5 2 3" xfId="1564" xr:uid="{00000000-0005-0000-0000-000017050000}"/>
    <cellStyle name="Normal 8 2 5 3" xfId="837" xr:uid="{00000000-0005-0000-0000-000018050000}"/>
    <cellStyle name="Normal 8 2 5 3 2" xfId="1904" xr:uid="{00000000-0005-0000-0000-000019050000}"/>
    <cellStyle name="Normal 8 2 5 4" xfId="1559" xr:uid="{00000000-0005-0000-0000-00001A050000}"/>
    <cellStyle name="Normal 8 2 6" xfId="493" xr:uid="{00000000-0005-0000-0000-00001B050000}"/>
    <cellStyle name="Normal 8 2 6 2" xfId="839" xr:uid="{00000000-0005-0000-0000-00001C050000}"/>
    <cellStyle name="Normal 8 2 6 2 2" xfId="1906" xr:uid="{00000000-0005-0000-0000-00001D050000}"/>
    <cellStyle name="Normal 8 2 6 2 3" xfId="2298" xr:uid="{00000000-0005-0000-0000-00001E050000}"/>
    <cellStyle name="Normal 8 2 6 3" xfId="1561" xr:uid="{00000000-0005-0000-0000-00001F050000}"/>
    <cellStyle name="Normal 8 2 6 4" xfId="2281" xr:uid="{00000000-0005-0000-0000-000020050000}"/>
    <cellStyle name="Normal 8 2 6 4 2" xfId="2302" xr:uid="{00000000-0005-0000-0000-000021050000}"/>
    <cellStyle name="Normal 8 2 7" xfId="494" xr:uid="{00000000-0005-0000-0000-000022050000}"/>
    <cellStyle name="Normal 8 2 7 2" xfId="503" xr:uid="{00000000-0005-0000-0000-000023050000}"/>
    <cellStyle name="Normal 8 2 7 2 2" xfId="506" xr:uid="{00000000-0005-0000-0000-000024050000}"/>
    <cellStyle name="Normal 8 2 7 2 2 2" xfId="852" xr:uid="{00000000-0005-0000-0000-000025050000}"/>
    <cellStyle name="Normal 8 2 7 2 2 2 2" xfId="1919" xr:uid="{00000000-0005-0000-0000-000026050000}"/>
    <cellStyle name="Normal 8 2 7 2 2 3" xfId="1574" xr:uid="{00000000-0005-0000-0000-000027050000}"/>
    <cellStyle name="Normal 8 2 7 2 3" xfId="849" xr:uid="{00000000-0005-0000-0000-000028050000}"/>
    <cellStyle name="Normal 8 2 7 2 3 2" xfId="1916" xr:uid="{00000000-0005-0000-0000-000029050000}"/>
    <cellStyle name="Normal 8 2 7 2 4" xfId="1571" xr:uid="{00000000-0005-0000-0000-00002A050000}"/>
    <cellStyle name="Normal 8 2 7 3" xfId="840" xr:uid="{00000000-0005-0000-0000-00002B050000}"/>
    <cellStyle name="Normal 8 2 7 3 2" xfId="1907" xr:uid="{00000000-0005-0000-0000-00002C050000}"/>
    <cellStyle name="Normal 8 2 7 4" xfId="1562" xr:uid="{00000000-0005-0000-0000-00002D050000}"/>
    <cellStyle name="Normal 8 2 8" xfId="583" xr:uid="{00000000-0005-0000-0000-00002E050000}"/>
    <cellStyle name="Normal 8 2 8 2" xfId="1650" xr:uid="{00000000-0005-0000-0000-00002F050000}"/>
    <cellStyle name="Normal 8 2 9" xfId="1321" xr:uid="{00000000-0005-0000-0000-000030050000}"/>
    <cellStyle name="Normal 8 3" xfId="278" xr:uid="{00000000-0005-0000-0000-000031050000}"/>
    <cellStyle name="Normal 8 3 2" xfId="293" xr:uid="{00000000-0005-0000-0000-000032050000}"/>
    <cellStyle name="Normal 8 3 2 2" xfId="380" xr:uid="{00000000-0005-0000-0000-000033050000}"/>
    <cellStyle name="Normal 8 3 2 2 2" xfId="731" xr:uid="{00000000-0005-0000-0000-000034050000}"/>
    <cellStyle name="Normal 8 3 2 2 2 2" xfId="1798" xr:uid="{00000000-0005-0000-0000-000035050000}"/>
    <cellStyle name="Normal 8 3 2 2 3" xfId="1448" xr:uid="{00000000-0005-0000-0000-000036050000}"/>
    <cellStyle name="Normal 8 3 2 3" xfId="488" xr:uid="{00000000-0005-0000-0000-000037050000}"/>
    <cellStyle name="Normal 8 3 2 3 2" xfId="834" xr:uid="{00000000-0005-0000-0000-000038050000}"/>
    <cellStyle name="Normal 8 3 2 3 2 2" xfId="1901" xr:uid="{00000000-0005-0000-0000-000039050000}"/>
    <cellStyle name="Normal 8 3 2 3 3" xfId="1556" xr:uid="{00000000-0005-0000-0000-00003A050000}"/>
    <cellStyle name="Normal 8 3 2 4" xfId="645" xr:uid="{00000000-0005-0000-0000-00003B050000}"/>
    <cellStyle name="Normal 8 3 2 4 2" xfId="1712" xr:uid="{00000000-0005-0000-0000-00003C050000}"/>
    <cellStyle name="Normal 8 3 2 5" xfId="1362" xr:uid="{00000000-0005-0000-0000-00003D050000}"/>
    <cellStyle name="Normal 8 3 3" xfId="294" xr:uid="{00000000-0005-0000-0000-00003E050000}"/>
    <cellStyle name="Normal 8 3 3 2" xfId="381" xr:uid="{00000000-0005-0000-0000-00003F050000}"/>
    <cellStyle name="Normal 8 3 3 2 2" xfId="732" xr:uid="{00000000-0005-0000-0000-000040050000}"/>
    <cellStyle name="Normal 8 3 3 2 2 2" xfId="1799" xr:uid="{00000000-0005-0000-0000-000041050000}"/>
    <cellStyle name="Normal 8 3 3 2 3" xfId="1449" xr:uid="{00000000-0005-0000-0000-000042050000}"/>
    <cellStyle name="Normal 8 3 3 3" xfId="489" xr:uid="{00000000-0005-0000-0000-000043050000}"/>
    <cellStyle name="Normal 8 3 3 3 2" xfId="835" xr:uid="{00000000-0005-0000-0000-000044050000}"/>
    <cellStyle name="Normal 8 3 3 3 2 2" xfId="1902" xr:uid="{00000000-0005-0000-0000-000045050000}"/>
    <cellStyle name="Normal 8 3 3 3 3" xfId="1557" xr:uid="{00000000-0005-0000-0000-000046050000}"/>
    <cellStyle name="Normal 8 3 3 4" xfId="646" xr:uid="{00000000-0005-0000-0000-000047050000}"/>
    <cellStyle name="Normal 8 3 3 4 2" xfId="1713" xr:uid="{00000000-0005-0000-0000-000048050000}"/>
    <cellStyle name="Normal 8 3 3 5" xfId="1363" xr:uid="{00000000-0005-0000-0000-000049050000}"/>
    <cellStyle name="Normal 8 3 4" xfId="372" xr:uid="{00000000-0005-0000-0000-00004A050000}"/>
    <cellStyle name="Normal 8 3 4 2" xfId="723" xr:uid="{00000000-0005-0000-0000-00004B050000}"/>
    <cellStyle name="Normal 8 3 4 2 2" xfId="1790" xr:uid="{00000000-0005-0000-0000-00004C050000}"/>
    <cellStyle name="Normal 8 3 4 3" xfId="1440" xr:uid="{00000000-0005-0000-0000-00004D050000}"/>
    <cellStyle name="Normal 8 3 5" xfId="480" xr:uid="{00000000-0005-0000-0000-00004E050000}"/>
    <cellStyle name="Normal 8 3 5 2" xfId="826" xr:uid="{00000000-0005-0000-0000-00004F050000}"/>
    <cellStyle name="Normal 8 3 5 2 2" xfId="1893" xr:uid="{00000000-0005-0000-0000-000050050000}"/>
    <cellStyle name="Normal 8 3 5 3" xfId="1548" xr:uid="{00000000-0005-0000-0000-000051050000}"/>
    <cellStyle name="Normal 8 3 6" xfId="636" xr:uid="{00000000-0005-0000-0000-000052050000}"/>
    <cellStyle name="Normal 8 3 6 2" xfId="1703" xr:uid="{00000000-0005-0000-0000-000053050000}"/>
    <cellStyle name="Normal 8 3 7" xfId="1354" xr:uid="{00000000-0005-0000-0000-000054050000}"/>
    <cellStyle name="Normal 8 4" xfId="352" xr:uid="{00000000-0005-0000-0000-000055050000}"/>
    <cellStyle name="Normal 8 4 2" xfId="703" xr:uid="{00000000-0005-0000-0000-000056050000}"/>
    <cellStyle name="Normal 8 4 2 2" xfId="1770" xr:uid="{00000000-0005-0000-0000-000057050000}"/>
    <cellStyle name="Normal 8 4 3" xfId="1420" xr:uid="{00000000-0005-0000-0000-000058050000}"/>
    <cellStyle name="Normal 8 5" xfId="446" xr:uid="{00000000-0005-0000-0000-000059050000}"/>
    <cellStyle name="Normal 8 5 2" xfId="792" xr:uid="{00000000-0005-0000-0000-00005A050000}"/>
    <cellStyle name="Normal 8 5 2 2" xfId="1859" xr:uid="{00000000-0005-0000-0000-00005B050000}"/>
    <cellStyle name="Normal 8 5 3" xfId="1514" xr:uid="{00000000-0005-0000-0000-00005C050000}"/>
    <cellStyle name="Normal 8 6" xfId="490" xr:uid="{00000000-0005-0000-0000-00005D050000}"/>
    <cellStyle name="Normal 8 6 2" xfId="495" xr:uid="{00000000-0005-0000-0000-00005E050000}"/>
    <cellStyle name="Normal 8 6 2 2" xfId="841" xr:uid="{00000000-0005-0000-0000-00005F050000}"/>
    <cellStyle name="Normal 8 6 2 2 2" xfId="1908" xr:uid="{00000000-0005-0000-0000-000060050000}"/>
    <cellStyle name="Normal 8 6 2 3" xfId="1563" xr:uid="{00000000-0005-0000-0000-000061050000}"/>
    <cellStyle name="Normal 8 6 3" xfId="504" xr:uid="{00000000-0005-0000-0000-000062050000}"/>
    <cellStyle name="Normal 8 6 3 2" xfId="507" xr:uid="{00000000-0005-0000-0000-000063050000}"/>
    <cellStyle name="Normal 8 6 3 2 2" xfId="853" xr:uid="{00000000-0005-0000-0000-000064050000}"/>
    <cellStyle name="Normal 8 6 3 2 2 2" xfId="1920" xr:uid="{00000000-0005-0000-0000-000065050000}"/>
    <cellStyle name="Normal 8 6 3 2 3" xfId="1575" xr:uid="{00000000-0005-0000-0000-000066050000}"/>
    <cellStyle name="Normal 8 6 3 3" xfId="850" xr:uid="{00000000-0005-0000-0000-000067050000}"/>
    <cellStyle name="Normal 8 6 3 3 2" xfId="1917" xr:uid="{00000000-0005-0000-0000-000068050000}"/>
    <cellStyle name="Normal 8 6 3 4" xfId="1572" xr:uid="{00000000-0005-0000-0000-000069050000}"/>
    <cellStyle name="Normal 8 6 4" xfId="836" xr:uid="{00000000-0005-0000-0000-00006A050000}"/>
    <cellStyle name="Normal 8 6 4 2" xfId="1903" xr:uid="{00000000-0005-0000-0000-00006B050000}"/>
    <cellStyle name="Normal 8 6 5" xfId="1558" xr:uid="{00000000-0005-0000-0000-00006C050000}"/>
    <cellStyle name="Normal 8 7" xfId="884" xr:uid="{00000000-0005-0000-0000-00006D050000}"/>
    <cellStyle name="Normal 8 8" xfId="936" xr:uid="{00000000-0005-0000-0000-00006E050000}"/>
    <cellStyle name="Normal 8 9" xfId="582" xr:uid="{00000000-0005-0000-0000-00006F050000}"/>
    <cellStyle name="Normal 8 9 2" xfId="1649" xr:uid="{00000000-0005-0000-0000-000070050000}"/>
    <cellStyle name="Normal 9" xfId="241" xr:uid="{00000000-0005-0000-0000-000071050000}"/>
    <cellStyle name="Normal 9 2" xfId="358" xr:uid="{00000000-0005-0000-0000-000072050000}"/>
    <cellStyle name="Normal 9 2 2" xfId="709" xr:uid="{00000000-0005-0000-0000-000073050000}"/>
    <cellStyle name="Normal 9 2 2 2" xfId="1776" xr:uid="{00000000-0005-0000-0000-000074050000}"/>
    <cellStyle name="Normal 9 2 3" xfId="1426" xr:uid="{00000000-0005-0000-0000-000075050000}"/>
    <cellStyle name="Normal 9 3" xfId="459" xr:uid="{00000000-0005-0000-0000-000076050000}"/>
    <cellStyle name="Normal 9 3 2" xfId="805" xr:uid="{00000000-0005-0000-0000-000077050000}"/>
    <cellStyle name="Normal 9 3 2 2" xfId="1872" xr:uid="{00000000-0005-0000-0000-000078050000}"/>
    <cellStyle name="Normal 9 3 3" xfId="1527" xr:uid="{00000000-0005-0000-0000-000079050000}"/>
    <cellStyle name="Normal 9 4" xfId="611" xr:uid="{00000000-0005-0000-0000-00007A050000}"/>
    <cellStyle name="Normal 9 4 2" xfId="1678" xr:uid="{00000000-0005-0000-0000-00007B050000}"/>
    <cellStyle name="Normal 9 5" xfId="1333" xr:uid="{00000000-0005-0000-0000-00007C050000}"/>
    <cellStyle name="Normal_17 MKR IM 2 2" xfId="937" xr:uid="{00000000-0005-0000-0000-00007D050000}"/>
    <cellStyle name="Normal_ListMarketRiskParameters" xfId="509" xr:uid="{00000000-0005-0000-0000-00007E050000}"/>
    <cellStyle name="Normale_2011 04 14 Templates for stress test_bcl" xfId="872" xr:uid="{00000000-0005-0000-0000-00007F050000}"/>
    <cellStyle name="Notas" xfId="242" xr:uid="{00000000-0005-0000-0000-000080050000}"/>
    <cellStyle name="Notas 2" xfId="460" xr:uid="{00000000-0005-0000-0000-000081050000}"/>
    <cellStyle name="Notas 2 2" xfId="806" xr:uid="{00000000-0005-0000-0000-000082050000}"/>
    <cellStyle name="Notas 2 2 2" xfId="1873" xr:uid="{00000000-0005-0000-0000-000083050000}"/>
    <cellStyle name="Notas 2 3" xfId="1147" xr:uid="{00000000-0005-0000-0000-000084050000}"/>
    <cellStyle name="Notas 2 3 2" xfId="2171" xr:uid="{00000000-0005-0000-0000-000085050000}"/>
    <cellStyle name="Notas 2 4" xfId="1528" xr:uid="{00000000-0005-0000-0000-000086050000}"/>
    <cellStyle name="Notas 3" xfId="865" xr:uid="{00000000-0005-0000-0000-000087050000}"/>
    <cellStyle name="Notas 3 2" xfId="1932" xr:uid="{00000000-0005-0000-0000-000088050000}"/>
    <cellStyle name="Notas 4" xfId="875" xr:uid="{00000000-0005-0000-0000-000089050000}"/>
    <cellStyle name="Notas 4 2" xfId="1938" xr:uid="{00000000-0005-0000-0000-00008A050000}"/>
    <cellStyle name="Notas 5" xfId="1044" xr:uid="{00000000-0005-0000-0000-00008B050000}"/>
    <cellStyle name="Notas 5 2" xfId="2068" xr:uid="{00000000-0005-0000-0000-00008C050000}"/>
    <cellStyle name="Notas 6" xfId="1334" xr:uid="{00000000-0005-0000-0000-00008D050000}"/>
    <cellStyle name="Notas 7" xfId="2290" xr:uid="{00000000-0005-0000-0000-00008E050000}"/>
    <cellStyle name="Note 2" xfId="243" xr:uid="{00000000-0005-0000-0000-00008F050000}"/>
    <cellStyle name="Note 2 2" xfId="461" xr:uid="{00000000-0005-0000-0000-000090050000}"/>
    <cellStyle name="Note 2 2 2" xfId="807" xr:uid="{00000000-0005-0000-0000-000091050000}"/>
    <cellStyle name="Note 2 2 2 2" xfId="1874" xr:uid="{00000000-0005-0000-0000-000092050000}"/>
    <cellStyle name="Note 2 2 3" xfId="1148" xr:uid="{00000000-0005-0000-0000-000093050000}"/>
    <cellStyle name="Note 2 2 3 2" xfId="2172" xr:uid="{00000000-0005-0000-0000-000094050000}"/>
    <cellStyle name="Note 2 2 4" xfId="1529" xr:uid="{00000000-0005-0000-0000-000095050000}"/>
    <cellStyle name="Note 2 3" xfId="881" xr:uid="{00000000-0005-0000-0000-000096050000}"/>
    <cellStyle name="Note 2 3 2" xfId="1943" xr:uid="{00000000-0005-0000-0000-000097050000}"/>
    <cellStyle name="Note 2 4" xfId="888" xr:uid="{00000000-0005-0000-0000-000098050000}"/>
    <cellStyle name="Note 2 4 2" xfId="1949" xr:uid="{00000000-0005-0000-0000-000099050000}"/>
    <cellStyle name="Note 2 5" xfId="1045" xr:uid="{00000000-0005-0000-0000-00009A050000}"/>
    <cellStyle name="Note 2 5 2" xfId="2069" xr:uid="{00000000-0005-0000-0000-00009B050000}"/>
    <cellStyle name="Note 2 6" xfId="1335" xr:uid="{00000000-0005-0000-0000-00009C050000}"/>
    <cellStyle name="Note 2 7" xfId="2291" xr:uid="{00000000-0005-0000-0000-00009D050000}"/>
    <cellStyle name="Note 3" xfId="866" xr:uid="{00000000-0005-0000-0000-00009E050000}"/>
    <cellStyle name="Note 3 2" xfId="1933" xr:uid="{00000000-0005-0000-0000-00009F050000}"/>
    <cellStyle name="Note 4" xfId="858" xr:uid="{00000000-0005-0000-0000-0000A0050000}"/>
    <cellStyle name="Note 4 2" xfId="1925" xr:uid="{00000000-0005-0000-0000-0000A1050000}"/>
    <cellStyle name="Note 5" xfId="956" hidden="1" xr:uid="{00000000-0005-0000-0000-0000A2050000}"/>
    <cellStyle name="Note 5" xfId="915" hidden="1" xr:uid="{00000000-0005-0000-0000-0000A3050000}"/>
    <cellStyle name="Note 5" xfId="989" hidden="1" xr:uid="{00000000-0005-0000-0000-0000A4050000}"/>
    <cellStyle name="Note 5" xfId="1022" hidden="1" xr:uid="{00000000-0005-0000-0000-0000A5050000}"/>
    <cellStyle name="Note 5" xfId="1173" hidden="1" xr:uid="{00000000-0005-0000-0000-0000A6050000}"/>
    <cellStyle name="Note 5" xfId="1205" hidden="1" xr:uid="{00000000-0005-0000-0000-0000A7050000}"/>
    <cellStyle name="Note 5" xfId="1238" xr:uid="{00000000-0005-0000-0000-0000A8050000}"/>
    <cellStyle name="Note 5 2" xfId="1999" xr:uid="{00000000-0005-0000-0000-0000A9050000}"/>
    <cellStyle name="Note 5 3" xfId="1976" xr:uid="{00000000-0005-0000-0000-0000AA050000}"/>
    <cellStyle name="Note 5 4" xfId="2013" xr:uid="{00000000-0005-0000-0000-0000AB050000}"/>
    <cellStyle name="Note 5 5" xfId="2046" xr:uid="{00000000-0005-0000-0000-0000AC050000}"/>
    <cellStyle name="Note 5 6" xfId="2196" xr:uid="{00000000-0005-0000-0000-0000AD050000}"/>
    <cellStyle name="Note 5 7" xfId="2228" xr:uid="{00000000-0005-0000-0000-0000AE050000}"/>
    <cellStyle name="Note 5 8" xfId="2261" xr:uid="{00000000-0005-0000-0000-0000AF050000}"/>
    <cellStyle name="Note 6" xfId="2292" xr:uid="{00000000-0005-0000-0000-0000B0050000}"/>
    <cellStyle name="optionalExposure" xfId="23" xr:uid="{00000000-0005-0000-0000-0000B1050000}"/>
    <cellStyle name="optionalExposure 2" xfId="77" xr:uid="{00000000-0005-0000-0000-0000B2050000}"/>
    <cellStyle name="optionalExposure 2 2" xfId="440" xr:uid="{00000000-0005-0000-0000-0000B3050000}"/>
    <cellStyle name="optionalExposure 2 2 2" xfId="786" xr:uid="{00000000-0005-0000-0000-0000B4050000}"/>
    <cellStyle name="optionalExposure 2 2 2 2" xfId="1853" xr:uid="{00000000-0005-0000-0000-0000B5050000}"/>
    <cellStyle name="optionalExposure 2 2 3" xfId="1138" xr:uid="{00000000-0005-0000-0000-0000B6050000}"/>
    <cellStyle name="optionalExposure 2 2 3 2" xfId="2162" xr:uid="{00000000-0005-0000-0000-0000B7050000}"/>
    <cellStyle name="optionalExposure 2 2 4" xfId="1508" xr:uid="{00000000-0005-0000-0000-0000B8050000}"/>
    <cellStyle name="optionalExposure 2 3" xfId="574" xr:uid="{00000000-0005-0000-0000-0000B9050000}"/>
    <cellStyle name="optionalExposure 2 3 2" xfId="1641" xr:uid="{00000000-0005-0000-0000-0000BA050000}"/>
    <cellStyle name="optionalExposure 2 4" xfId="593" xr:uid="{00000000-0005-0000-0000-0000BB050000}"/>
    <cellStyle name="optionalExposure 2 4 2" xfId="1660" xr:uid="{00000000-0005-0000-0000-0000BC050000}"/>
    <cellStyle name="optionalExposure 2 5" xfId="1315" xr:uid="{00000000-0005-0000-0000-0000BD050000}"/>
    <cellStyle name="optionalExposure 3" xfId="399" xr:uid="{00000000-0005-0000-0000-0000BE050000}"/>
    <cellStyle name="optionalExposure 3 2" xfId="746" xr:uid="{00000000-0005-0000-0000-0000BF050000}"/>
    <cellStyle name="optionalExposure 3 2 2" xfId="1813" xr:uid="{00000000-0005-0000-0000-0000C0050000}"/>
    <cellStyle name="optionalExposure 3 3" xfId="1105" xr:uid="{00000000-0005-0000-0000-0000C1050000}"/>
    <cellStyle name="optionalExposure 3 3 2" xfId="2129" xr:uid="{00000000-0005-0000-0000-0000C2050000}"/>
    <cellStyle name="optionalExposure 3 4" xfId="1467" xr:uid="{00000000-0005-0000-0000-0000C3050000}"/>
    <cellStyle name="optionalExposure 4" xfId="524" xr:uid="{00000000-0005-0000-0000-0000C4050000}"/>
    <cellStyle name="optionalExposure 4 2" xfId="1591" xr:uid="{00000000-0005-0000-0000-0000C5050000}"/>
    <cellStyle name="optionalExposure 5" xfId="531" xr:uid="{00000000-0005-0000-0000-0000C6050000}"/>
    <cellStyle name="optionalExposure 5 2" xfId="1598" xr:uid="{00000000-0005-0000-0000-0000C7050000}"/>
    <cellStyle name="optionalExposure 6" xfId="1274" xr:uid="{00000000-0005-0000-0000-0000C8050000}"/>
    <cellStyle name="optionalMaturity" xfId="24" xr:uid="{00000000-0005-0000-0000-0000C9050000}"/>
    <cellStyle name="optionalMaturity 2" xfId="308" xr:uid="{00000000-0005-0000-0000-0000CA050000}"/>
    <cellStyle name="optionalMaturity 2 2" xfId="660" xr:uid="{00000000-0005-0000-0000-0000CB050000}"/>
    <cellStyle name="optionalMaturity 2 2 2" xfId="1727" xr:uid="{00000000-0005-0000-0000-0000CC050000}"/>
    <cellStyle name="optionalMaturity 2 3" xfId="1061" xr:uid="{00000000-0005-0000-0000-0000CD050000}"/>
    <cellStyle name="optionalMaturity 2 3 2" xfId="2085" xr:uid="{00000000-0005-0000-0000-0000CE050000}"/>
    <cellStyle name="optionalMaturity 2 4" xfId="1377" xr:uid="{00000000-0005-0000-0000-0000CF050000}"/>
    <cellStyle name="optionalMaturity 3" xfId="400" xr:uid="{00000000-0005-0000-0000-0000D0050000}"/>
    <cellStyle name="optionalMaturity 3 2" xfId="747" xr:uid="{00000000-0005-0000-0000-0000D1050000}"/>
    <cellStyle name="optionalMaturity 3 2 2" xfId="1814" xr:uid="{00000000-0005-0000-0000-0000D2050000}"/>
    <cellStyle name="optionalMaturity 3 3" xfId="1106" xr:uid="{00000000-0005-0000-0000-0000D3050000}"/>
    <cellStyle name="optionalMaturity 3 3 2" xfId="2130" xr:uid="{00000000-0005-0000-0000-0000D4050000}"/>
    <cellStyle name="optionalMaturity 3 4" xfId="1468" xr:uid="{00000000-0005-0000-0000-0000D5050000}"/>
    <cellStyle name="optionalMaturity 4" xfId="525" xr:uid="{00000000-0005-0000-0000-0000D6050000}"/>
    <cellStyle name="optionalMaturity 4 2" xfId="1592" xr:uid="{00000000-0005-0000-0000-0000D7050000}"/>
    <cellStyle name="optionalMaturity 5" xfId="625" xr:uid="{00000000-0005-0000-0000-0000D8050000}"/>
    <cellStyle name="optionalMaturity 5 2" xfId="1692" xr:uid="{00000000-0005-0000-0000-0000D9050000}"/>
    <cellStyle name="optionalMaturity 6" xfId="1275" xr:uid="{00000000-0005-0000-0000-0000DA050000}"/>
    <cellStyle name="optionalPD" xfId="25" xr:uid="{00000000-0005-0000-0000-0000DB050000}"/>
    <cellStyle name="optionalPD 2" xfId="309" xr:uid="{00000000-0005-0000-0000-0000DC050000}"/>
    <cellStyle name="optionalPD 2 2" xfId="661" xr:uid="{00000000-0005-0000-0000-0000DD050000}"/>
    <cellStyle name="optionalPD 2 2 2" xfId="1728" xr:uid="{00000000-0005-0000-0000-0000DE050000}"/>
    <cellStyle name="optionalPD 2 3" xfId="1062" xr:uid="{00000000-0005-0000-0000-0000DF050000}"/>
    <cellStyle name="optionalPD 2 3 2" xfId="2086" xr:uid="{00000000-0005-0000-0000-0000E0050000}"/>
    <cellStyle name="optionalPD 2 4" xfId="1378" xr:uid="{00000000-0005-0000-0000-0000E1050000}"/>
    <cellStyle name="optionalPD 3" xfId="401" xr:uid="{00000000-0005-0000-0000-0000E2050000}"/>
    <cellStyle name="optionalPD 3 2" xfId="748" xr:uid="{00000000-0005-0000-0000-0000E3050000}"/>
    <cellStyle name="optionalPD 3 2 2" xfId="1815" xr:uid="{00000000-0005-0000-0000-0000E4050000}"/>
    <cellStyle name="optionalPD 3 3" xfId="1107" xr:uid="{00000000-0005-0000-0000-0000E5050000}"/>
    <cellStyle name="optionalPD 3 3 2" xfId="2131" xr:uid="{00000000-0005-0000-0000-0000E6050000}"/>
    <cellStyle name="optionalPD 3 4" xfId="1469" xr:uid="{00000000-0005-0000-0000-0000E7050000}"/>
    <cellStyle name="optionalPD 4" xfId="526" xr:uid="{00000000-0005-0000-0000-0000E8050000}"/>
    <cellStyle name="optionalPD 4 2" xfId="1593" xr:uid="{00000000-0005-0000-0000-0000E9050000}"/>
    <cellStyle name="optionalPD 5" xfId="614" xr:uid="{00000000-0005-0000-0000-0000EA050000}"/>
    <cellStyle name="optionalPD 5 2" xfId="1681" xr:uid="{00000000-0005-0000-0000-0000EB050000}"/>
    <cellStyle name="optionalPD 6" xfId="1276" xr:uid="{00000000-0005-0000-0000-0000EC050000}"/>
    <cellStyle name="optionalPercentage" xfId="26" xr:uid="{00000000-0005-0000-0000-0000ED050000}"/>
    <cellStyle name="optionalPercentage 2" xfId="310" xr:uid="{00000000-0005-0000-0000-0000EE050000}"/>
    <cellStyle name="optionalPercentage 2 2" xfId="662" xr:uid="{00000000-0005-0000-0000-0000EF050000}"/>
    <cellStyle name="optionalPercentage 2 2 2" xfId="1729" xr:uid="{00000000-0005-0000-0000-0000F0050000}"/>
    <cellStyle name="optionalPercentage 2 3" xfId="1063" xr:uid="{00000000-0005-0000-0000-0000F1050000}"/>
    <cellStyle name="optionalPercentage 2 3 2" xfId="2087" xr:uid="{00000000-0005-0000-0000-0000F2050000}"/>
    <cellStyle name="optionalPercentage 2 4" xfId="1379" xr:uid="{00000000-0005-0000-0000-0000F3050000}"/>
    <cellStyle name="optionalPercentage 3" xfId="402" xr:uid="{00000000-0005-0000-0000-0000F4050000}"/>
    <cellStyle name="optionalPercentage 3 2" xfId="749" xr:uid="{00000000-0005-0000-0000-0000F5050000}"/>
    <cellStyle name="optionalPercentage 3 2 2" xfId="1816" xr:uid="{00000000-0005-0000-0000-0000F6050000}"/>
    <cellStyle name="optionalPercentage 3 3" xfId="1108" xr:uid="{00000000-0005-0000-0000-0000F7050000}"/>
    <cellStyle name="optionalPercentage 3 3 2" xfId="2132" xr:uid="{00000000-0005-0000-0000-0000F8050000}"/>
    <cellStyle name="optionalPercentage 3 4" xfId="1470" xr:uid="{00000000-0005-0000-0000-0000F9050000}"/>
    <cellStyle name="optionalPercentage 4" xfId="527" xr:uid="{00000000-0005-0000-0000-0000FA050000}"/>
    <cellStyle name="optionalPercentage 4 2" xfId="1594" xr:uid="{00000000-0005-0000-0000-0000FB050000}"/>
    <cellStyle name="optionalPercentage 5" xfId="613" xr:uid="{00000000-0005-0000-0000-0000FC050000}"/>
    <cellStyle name="optionalPercentage 5 2" xfId="1680" xr:uid="{00000000-0005-0000-0000-0000FD050000}"/>
    <cellStyle name="optionalPercentage 6" xfId="1277" xr:uid="{00000000-0005-0000-0000-0000FE050000}"/>
    <cellStyle name="optionalPercentageS" xfId="27" xr:uid="{00000000-0005-0000-0000-0000FF050000}"/>
    <cellStyle name="optionalPercentageS 2" xfId="311" xr:uid="{00000000-0005-0000-0000-000000060000}"/>
    <cellStyle name="optionalPercentageS 2 2" xfId="663" xr:uid="{00000000-0005-0000-0000-000001060000}"/>
    <cellStyle name="optionalPercentageS 2 2 2" xfId="1730" xr:uid="{00000000-0005-0000-0000-000002060000}"/>
    <cellStyle name="optionalPercentageS 2 3" xfId="1380" xr:uid="{00000000-0005-0000-0000-000003060000}"/>
    <cellStyle name="optionalPercentageS 3" xfId="403" xr:uid="{00000000-0005-0000-0000-000004060000}"/>
    <cellStyle name="optionalPercentageS 3 2" xfId="1471" xr:uid="{00000000-0005-0000-0000-000005060000}"/>
    <cellStyle name="optionalPercentageS 4" xfId="1278" xr:uid="{00000000-0005-0000-0000-000006060000}"/>
    <cellStyle name="optionalSelection" xfId="28" xr:uid="{00000000-0005-0000-0000-000007060000}"/>
    <cellStyle name="optionalSelection 2" xfId="312" xr:uid="{00000000-0005-0000-0000-000008060000}"/>
    <cellStyle name="optionalSelection 2 2" xfId="664" xr:uid="{00000000-0005-0000-0000-000009060000}"/>
    <cellStyle name="optionalSelection 2 2 2" xfId="1731" xr:uid="{00000000-0005-0000-0000-00000A060000}"/>
    <cellStyle name="optionalSelection 2 3" xfId="1064" xr:uid="{00000000-0005-0000-0000-00000B060000}"/>
    <cellStyle name="optionalSelection 2 3 2" xfId="2088" xr:uid="{00000000-0005-0000-0000-00000C060000}"/>
    <cellStyle name="optionalSelection 2 4" xfId="1381" xr:uid="{00000000-0005-0000-0000-00000D060000}"/>
    <cellStyle name="optionalSelection 3" xfId="404" xr:uid="{00000000-0005-0000-0000-00000E060000}"/>
    <cellStyle name="optionalSelection 3 2" xfId="750" xr:uid="{00000000-0005-0000-0000-00000F060000}"/>
    <cellStyle name="optionalSelection 3 2 2" xfId="1817" xr:uid="{00000000-0005-0000-0000-000010060000}"/>
    <cellStyle name="optionalSelection 3 3" xfId="1109" xr:uid="{00000000-0005-0000-0000-000011060000}"/>
    <cellStyle name="optionalSelection 3 3 2" xfId="2133" xr:uid="{00000000-0005-0000-0000-000012060000}"/>
    <cellStyle name="optionalSelection 3 4" xfId="1472" xr:uid="{00000000-0005-0000-0000-000013060000}"/>
    <cellStyle name="optionalSelection 4" xfId="529" xr:uid="{00000000-0005-0000-0000-000014060000}"/>
    <cellStyle name="optionalSelection 4 2" xfId="1596" xr:uid="{00000000-0005-0000-0000-000015060000}"/>
    <cellStyle name="optionalSelection 5" xfId="528" xr:uid="{00000000-0005-0000-0000-000016060000}"/>
    <cellStyle name="optionalSelection 5 2" xfId="1595" xr:uid="{00000000-0005-0000-0000-000017060000}"/>
    <cellStyle name="optionalSelection 6" xfId="1279" xr:uid="{00000000-0005-0000-0000-000018060000}"/>
    <cellStyle name="optionalText" xfId="29" xr:uid="{00000000-0005-0000-0000-000019060000}"/>
    <cellStyle name="optionalText 2" xfId="313" xr:uid="{00000000-0005-0000-0000-00001A060000}"/>
    <cellStyle name="optionalText 2 2" xfId="665" xr:uid="{00000000-0005-0000-0000-00001B060000}"/>
    <cellStyle name="optionalText 2 2 2" xfId="1732" xr:uid="{00000000-0005-0000-0000-00001C060000}"/>
    <cellStyle name="optionalText 2 3" xfId="1065" xr:uid="{00000000-0005-0000-0000-00001D060000}"/>
    <cellStyle name="optionalText 2 3 2" xfId="2089" xr:uid="{00000000-0005-0000-0000-00001E060000}"/>
    <cellStyle name="optionalText 2 4" xfId="1382" xr:uid="{00000000-0005-0000-0000-00001F060000}"/>
    <cellStyle name="optionalText 3" xfId="405" xr:uid="{00000000-0005-0000-0000-000020060000}"/>
    <cellStyle name="optionalText 3 2" xfId="751" xr:uid="{00000000-0005-0000-0000-000021060000}"/>
    <cellStyle name="optionalText 3 2 2" xfId="1818" xr:uid="{00000000-0005-0000-0000-000022060000}"/>
    <cellStyle name="optionalText 3 3" xfId="1110" xr:uid="{00000000-0005-0000-0000-000023060000}"/>
    <cellStyle name="optionalText 3 3 2" xfId="2134" xr:uid="{00000000-0005-0000-0000-000024060000}"/>
    <cellStyle name="optionalText 3 4" xfId="1473" xr:uid="{00000000-0005-0000-0000-000025060000}"/>
    <cellStyle name="optionalText 4" xfId="530" xr:uid="{00000000-0005-0000-0000-000026060000}"/>
    <cellStyle name="optionalText 4 2" xfId="1597" xr:uid="{00000000-0005-0000-0000-000027060000}"/>
    <cellStyle name="optionalText 5" xfId="612" xr:uid="{00000000-0005-0000-0000-000028060000}"/>
    <cellStyle name="optionalText 5 2" xfId="1679" xr:uid="{00000000-0005-0000-0000-000029060000}"/>
    <cellStyle name="optionalText 6" xfId="1280" xr:uid="{00000000-0005-0000-0000-00002A060000}"/>
    <cellStyle name="Összesen" xfId="244" xr:uid="{00000000-0005-0000-0000-00002B060000}"/>
    <cellStyle name="Összesen 2" xfId="462" xr:uid="{00000000-0005-0000-0000-00002C060000}"/>
    <cellStyle name="Összesen 2 2" xfId="808" xr:uid="{00000000-0005-0000-0000-00002D060000}"/>
    <cellStyle name="Összesen 2 2 2" xfId="1875" xr:uid="{00000000-0005-0000-0000-00002E060000}"/>
    <cellStyle name="Összesen 2 3" xfId="1149" xr:uid="{00000000-0005-0000-0000-00002F060000}"/>
    <cellStyle name="Összesen 2 3 2" xfId="2173" xr:uid="{00000000-0005-0000-0000-000030060000}"/>
    <cellStyle name="Összesen 2 4" xfId="1530" xr:uid="{00000000-0005-0000-0000-000031060000}"/>
    <cellStyle name="Összesen 3" xfId="938" xr:uid="{00000000-0005-0000-0000-000032060000}"/>
    <cellStyle name="Összesen 3 2" xfId="1996" xr:uid="{00000000-0005-0000-0000-000033060000}"/>
    <cellStyle name="Összesen 4" xfId="1046" xr:uid="{00000000-0005-0000-0000-000034060000}"/>
    <cellStyle name="Összesen 4 2" xfId="2070" xr:uid="{00000000-0005-0000-0000-000035060000}"/>
    <cellStyle name="Összesen 5" xfId="1336" xr:uid="{00000000-0005-0000-0000-000036060000}"/>
    <cellStyle name="Output 2" xfId="245" xr:uid="{00000000-0005-0000-0000-000037060000}"/>
    <cellStyle name="Output 2 2" xfId="463" xr:uid="{00000000-0005-0000-0000-000038060000}"/>
    <cellStyle name="Output 2 2 2" xfId="809" xr:uid="{00000000-0005-0000-0000-000039060000}"/>
    <cellStyle name="Output 2 2 2 2" xfId="1876" xr:uid="{00000000-0005-0000-0000-00003A060000}"/>
    <cellStyle name="Output 2 2 3" xfId="1150" xr:uid="{00000000-0005-0000-0000-00003B060000}"/>
    <cellStyle name="Output 2 2 3 2" xfId="2174" xr:uid="{00000000-0005-0000-0000-00003C060000}"/>
    <cellStyle name="Output 2 2 4" xfId="1531" xr:uid="{00000000-0005-0000-0000-00003D060000}"/>
    <cellStyle name="Output 2 3" xfId="882" xr:uid="{00000000-0005-0000-0000-00003E060000}"/>
    <cellStyle name="Output 2 3 2" xfId="1944" xr:uid="{00000000-0005-0000-0000-00003F060000}"/>
    <cellStyle name="Output 2 4" xfId="889" xr:uid="{00000000-0005-0000-0000-000040060000}"/>
    <cellStyle name="Output 2 4 2" xfId="1950" xr:uid="{00000000-0005-0000-0000-000041060000}"/>
    <cellStyle name="Output 2 5" xfId="1047" xr:uid="{00000000-0005-0000-0000-000042060000}"/>
    <cellStyle name="Output 2 5 2" xfId="2071" xr:uid="{00000000-0005-0000-0000-000043060000}"/>
    <cellStyle name="Output 2 6" xfId="1337" xr:uid="{00000000-0005-0000-0000-000044060000}"/>
    <cellStyle name="Output 2 7" xfId="2293" xr:uid="{00000000-0005-0000-0000-000045060000}"/>
    <cellStyle name="Output 3" xfId="867" xr:uid="{00000000-0005-0000-0000-000046060000}"/>
    <cellStyle name="Output 3 2" xfId="1934" xr:uid="{00000000-0005-0000-0000-000047060000}"/>
    <cellStyle name="Output 4" xfId="874" xr:uid="{00000000-0005-0000-0000-000048060000}"/>
    <cellStyle name="Output 4 2" xfId="1937" xr:uid="{00000000-0005-0000-0000-000049060000}"/>
    <cellStyle name="Output 5" xfId="951" hidden="1" xr:uid="{00000000-0005-0000-0000-00004A060000}"/>
    <cellStyle name="Output 5" xfId="981" hidden="1" xr:uid="{00000000-0005-0000-0000-00004B060000}"/>
    <cellStyle name="Output 5" xfId="984" hidden="1" xr:uid="{00000000-0005-0000-0000-00004C060000}"/>
    <cellStyle name="Output 5" xfId="1017" hidden="1" xr:uid="{00000000-0005-0000-0000-00004D060000}"/>
    <cellStyle name="Output 5" xfId="1197" hidden="1" xr:uid="{00000000-0005-0000-0000-00004E060000}"/>
    <cellStyle name="Output 5" xfId="1200" hidden="1" xr:uid="{00000000-0005-0000-0000-00004F060000}"/>
    <cellStyle name="Output 5" xfId="1233" hidden="1" xr:uid="{00000000-0005-0000-0000-000050060000}"/>
    <cellStyle name="Output 5" xfId="2005" hidden="1" xr:uid="{00000000-0005-0000-0000-000051060000}"/>
    <cellStyle name="Output 5" xfId="2008" hidden="1" xr:uid="{00000000-0005-0000-0000-000052060000}"/>
    <cellStyle name="Output 5" xfId="2041" hidden="1" xr:uid="{00000000-0005-0000-0000-000053060000}"/>
    <cellStyle name="Output 5" xfId="2220" hidden="1" xr:uid="{00000000-0005-0000-0000-000054060000}"/>
    <cellStyle name="Output 5" xfId="2223" hidden="1" xr:uid="{00000000-0005-0000-0000-000055060000}"/>
    <cellStyle name="Output 5" xfId="2256" xr:uid="{00000000-0005-0000-0000-000056060000}"/>
    <cellStyle name="Output 6" xfId="2294" xr:uid="{00000000-0005-0000-0000-000057060000}"/>
    <cellStyle name="Percent 2" xfId="30" xr:uid="{00000000-0005-0000-0000-000058060000}"/>
    <cellStyle name="Percent 2 2" xfId="78" xr:uid="{00000000-0005-0000-0000-000059060000}"/>
    <cellStyle name="Percent 2 3" xfId="79" xr:uid="{00000000-0005-0000-0000-00005A060000}"/>
    <cellStyle name="Percent 2 4" xfId="92" xr:uid="{00000000-0005-0000-0000-00005B060000}"/>
    <cellStyle name="Percent 2 4 2" xfId="267" xr:uid="{00000000-0005-0000-0000-00005C060000}"/>
    <cellStyle name="Percent 2 4 2 2" xfId="270" xr:uid="{00000000-0005-0000-0000-00005D060000}"/>
    <cellStyle name="Percent 2 4 2 2 2" xfId="364" xr:uid="{00000000-0005-0000-0000-00005E060000}"/>
    <cellStyle name="Percent 2 4 2 2 2 2" xfId="715" xr:uid="{00000000-0005-0000-0000-00005F060000}"/>
    <cellStyle name="Percent 2 4 2 2 2 2 2" xfId="1782" xr:uid="{00000000-0005-0000-0000-000060060000}"/>
    <cellStyle name="Percent 2 4 2 2 2 3" xfId="1432" xr:uid="{00000000-0005-0000-0000-000061060000}"/>
    <cellStyle name="Percent 2 4 2 2 3" xfId="472" xr:uid="{00000000-0005-0000-0000-000062060000}"/>
    <cellStyle name="Percent 2 4 2 2 3 2" xfId="818" xr:uid="{00000000-0005-0000-0000-000063060000}"/>
    <cellStyle name="Percent 2 4 2 2 3 2 2" xfId="1885" xr:uid="{00000000-0005-0000-0000-000064060000}"/>
    <cellStyle name="Percent 2 4 2 2 3 3" xfId="1540" xr:uid="{00000000-0005-0000-0000-000065060000}"/>
    <cellStyle name="Percent 2 4 2 2 4" xfId="628" xr:uid="{00000000-0005-0000-0000-000066060000}"/>
    <cellStyle name="Percent 2 4 2 2 4 2" xfId="1695" xr:uid="{00000000-0005-0000-0000-000067060000}"/>
    <cellStyle name="Percent 2 4 2 2 5" xfId="1346" xr:uid="{00000000-0005-0000-0000-000068060000}"/>
    <cellStyle name="Percent 2 4 2 3" xfId="273" xr:uid="{00000000-0005-0000-0000-000069060000}"/>
    <cellStyle name="Percent 2 4 2 3 2" xfId="277" xr:uid="{00000000-0005-0000-0000-00006A060000}"/>
    <cellStyle name="Percent 2 4 2 3 2 2" xfId="281" xr:uid="{00000000-0005-0000-0000-00006B060000}"/>
    <cellStyle name="Percent 2 4 2 3 2 2 2" xfId="375" xr:uid="{00000000-0005-0000-0000-00006C060000}"/>
    <cellStyle name="Percent 2 4 2 3 2 2 2 2" xfId="726" xr:uid="{00000000-0005-0000-0000-00006D060000}"/>
    <cellStyle name="Percent 2 4 2 3 2 2 2 2 2" xfId="1793" xr:uid="{00000000-0005-0000-0000-00006E060000}"/>
    <cellStyle name="Percent 2 4 2 3 2 2 2 3" xfId="1443" xr:uid="{00000000-0005-0000-0000-00006F060000}"/>
    <cellStyle name="Percent 2 4 2 3 2 2 3" xfId="483" xr:uid="{00000000-0005-0000-0000-000070060000}"/>
    <cellStyle name="Percent 2 4 2 3 2 2 3 2" xfId="829" xr:uid="{00000000-0005-0000-0000-000071060000}"/>
    <cellStyle name="Percent 2 4 2 3 2 2 3 2 2" xfId="1896" xr:uid="{00000000-0005-0000-0000-000072060000}"/>
    <cellStyle name="Percent 2 4 2 3 2 2 3 3" xfId="1551" xr:uid="{00000000-0005-0000-0000-000073060000}"/>
    <cellStyle name="Percent 2 4 2 3 2 2 4" xfId="639" xr:uid="{00000000-0005-0000-0000-000074060000}"/>
    <cellStyle name="Percent 2 4 2 3 2 2 4 2" xfId="1706" xr:uid="{00000000-0005-0000-0000-000075060000}"/>
    <cellStyle name="Percent 2 4 2 3 2 2 5" xfId="1357" xr:uid="{00000000-0005-0000-0000-000076060000}"/>
    <cellStyle name="Percent 2 4 2 3 2 3" xfId="284" xr:uid="{00000000-0005-0000-0000-000077060000}"/>
    <cellStyle name="Percent 2 4 2 3 2 3 2" xfId="378" xr:uid="{00000000-0005-0000-0000-000078060000}"/>
    <cellStyle name="Percent 2 4 2 3 2 3 2 2" xfId="729" xr:uid="{00000000-0005-0000-0000-000079060000}"/>
    <cellStyle name="Percent 2 4 2 3 2 3 2 2 2" xfId="1796" xr:uid="{00000000-0005-0000-0000-00007A060000}"/>
    <cellStyle name="Percent 2 4 2 3 2 3 2 3" xfId="1446" xr:uid="{00000000-0005-0000-0000-00007B060000}"/>
    <cellStyle name="Percent 2 4 2 3 2 3 3" xfId="486" xr:uid="{00000000-0005-0000-0000-00007C060000}"/>
    <cellStyle name="Percent 2 4 2 3 2 3 3 2" xfId="832" xr:uid="{00000000-0005-0000-0000-00007D060000}"/>
    <cellStyle name="Percent 2 4 2 3 2 3 3 2 2" xfId="1899" xr:uid="{00000000-0005-0000-0000-00007E060000}"/>
    <cellStyle name="Percent 2 4 2 3 2 3 3 3" xfId="1554" xr:uid="{00000000-0005-0000-0000-00007F060000}"/>
    <cellStyle name="Percent 2 4 2 3 2 3 4" xfId="642" xr:uid="{00000000-0005-0000-0000-000080060000}"/>
    <cellStyle name="Percent 2 4 2 3 2 3 4 2" xfId="1709" xr:uid="{00000000-0005-0000-0000-000081060000}"/>
    <cellStyle name="Percent 2 4 2 3 2 3 5" xfId="1360" xr:uid="{00000000-0005-0000-0000-000082060000}"/>
    <cellStyle name="Percent 2 4 2 3 2 4" xfId="371" xr:uid="{00000000-0005-0000-0000-000083060000}"/>
    <cellStyle name="Percent 2 4 2 3 2 4 2" xfId="722" xr:uid="{00000000-0005-0000-0000-000084060000}"/>
    <cellStyle name="Percent 2 4 2 3 2 4 2 2" xfId="1789" xr:uid="{00000000-0005-0000-0000-000085060000}"/>
    <cellStyle name="Percent 2 4 2 3 2 4 3" xfId="1439" xr:uid="{00000000-0005-0000-0000-000086060000}"/>
    <cellStyle name="Percent 2 4 2 3 2 5" xfId="479" xr:uid="{00000000-0005-0000-0000-000087060000}"/>
    <cellStyle name="Percent 2 4 2 3 2 5 2" xfId="825" xr:uid="{00000000-0005-0000-0000-000088060000}"/>
    <cellStyle name="Percent 2 4 2 3 2 5 2 2" xfId="1892" xr:uid="{00000000-0005-0000-0000-000089060000}"/>
    <cellStyle name="Percent 2 4 2 3 2 5 3" xfId="1547" xr:uid="{00000000-0005-0000-0000-00008A060000}"/>
    <cellStyle name="Percent 2 4 2 3 2 6" xfId="635" xr:uid="{00000000-0005-0000-0000-00008B060000}"/>
    <cellStyle name="Percent 2 4 2 3 2 6 2" xfId="1702" xr:uid="{00000000-0005-0000-0000-00008C060000}"/>
    <cellStyle name="Percent 2 4 2 3 2 7" xfId="1353" xr:uid="{00000000-0005-0000-0000-00008D060000}"/>
    <cellStyle name="Percent 2 4 2 3 3" xfId="367" xr:uid="{00000000-0005-0000-0000-00008E060000}"/>
    <cellStyle name="Percent 2 4 2 3 3 2" xfId="718" xr:uid="{00000000-0005-0000-0000-00008F060000}"/>
    <cellStyle name="Percent 2 4 2 3 3 2 2" xfId="1785" xr:uid="{00000000-0005-0000-0000-000090060000}"/>
    <cellStyle name="Percent 2 4 2 3 3 3" xfId="1435" xr:uid="{00000000-0005-0000-0000-000091060000}"/>
    <cellStyle name="Percent 2 4 2 3 4" xfId="475" xr:uid="{00000000-0005-0000-0000-000092060000}"/>
    <cellStyle name="Percent 2 4 2 3 4 2" xfId="821" xr:uid="{00000000-0005-0000-0000-000093060000}"/>
    <cellStyle name="Percent 2 4 2 3 4 2 2" xfId="1888" xr:uid="{00000000-0005-0000-0000-000094060000}"/>
    <cellStyle name="Percent 2 4 2 3 4 3" xfId="1543" xr:uid="{00000000-0005-0000-0000-000095060000}"/>
    <cellStyle name="Percent 2 4 2 3 5" xfId="631" xr:uid="{00000000-0005-0000-0000-000096060000}"/>
    <cellStyle name="Percent 2 4 2 3 5 2" xfId="1698" xr:uid="{00000000-0005-0000-0000-000097060000}"/>
    <cellStyle name="Percent 2 4 2 3 6" xfId="1349" xr:uid="{00000000-0005-0000-0000-000098060000}"/>
    <cellStyle name="Percent 2 4 2 4" xfId="361" xr:uid="{00000000-0005-0000-0000-000099060000}"/>
    <cellStyle name="Percent 2 4 2 4 2" xfId="712" xr:uid="{00000000-0005-0000-0000-00009A060000}"/>
    <cellStyle name="Percent 2 4 2 4 2 2" xfId="1779" xr:uid="{00000000-0005-0000-0000-00009B060000}"/>
    <cellStyle name="Percent 2 4 2 4 3" xfId="1429" xr:uid="{00000000-0005-0000-0000-00009C060000}"/>
    <cellStyle name="Percent 2 4 2 5" xfId="469" xr:uid="{00000000-0005-0000-0000-00009D060000}"/>
    <cellStyle name="Percent 2 4 2 5 2" xfId="815" xr:uid="{00000000-0005-0000-0000-00009E060000}"/>
    <cellStyle name="Percent 2 4 2 5 2 2" xfId="1882" xr:uid="{00000000-0005-0000-0000-00009F060000}"/>
    <cellStyle name="Percent 2 4 2 5 3" xfId="1537" xr:uid="{00000000-0005-0000-0000-0000A0060000}"/>
    <cellStyle name="Percent 2 4 2 6" xfId="624" xr:uid="{00000000-0005-0000-0000-0000A1060000}"/>
    <cellStyle name="Percent 2 4 2 6 2" xfId="1691" xr:uid="{00000000-0005-0000-0000-0000A2060000}"/>
    <cellStyle name="Percent 2 4 2 7" xfId="1343" xr:uid="{00000000-0005-0000-0000-0000A3060000}"/>
    <cellStyle name="Percent 2 4 3" xfId="356" xr:uid="{00000000-0005-0000-0000-0000A4060000}"/>
    <cellStyle name="Percent 2 4 3 2" xfId="707" xr:uid="{00000000-0005-0000-0000-0000A5060000}"/>
    <cellStyle name="Percent 2 4 3 2 2" xfId="1774" xr:uid="{00000000-0005-0000-0000-0000A6060000}"/>
    <cellStyle name="Percent 2 4 3 3" xfId="1424" xr:uid="{00000000-0005-0000-0000-0000A7060000}"/>
    <cellStyle name="Percent 2 4 4" xfId="450" xr:uid="{00000000-0005-0000-0000-0000A8060000}"/>
    <cellStyle name="Percent 2 4 4 2" xfId="796" xr:uid="{00000000-0005-0000-0000-0000A9060000}"/>
    <cellStyle name="Percent 2 4 4 2 2" xfId="1863" xr:uid="{00000000-0005-0000-0000-0000AA060000}"/>
    <cellStyle name="Percent 2 4 4 3" xfId="1518" xr:uid="{00000000-0005-0000-0000-0000AB060000}"/>
    <cellStyle name="Percent 2 4 5" xfId="587" xr:uid="{00000000-0005-0000-0000-0000AC060000}"/>
    <cellStyle name="Percent 2 4 5 2" xfId="1654" xr:uid="{00000000-0005-0000-0000-0000AD060000}"/>
    <cellStyle name="Percent 2 4 6" xfId="1324" xr:uid="{00000000-0005-0000-0000-0000AE060000}"/>
    <cellStyle name="Percent 3" xfId="80" xr:uid="{00000000-0005-0000-0000-0000AF060000}"/>
    <cellStyle name="Percent 4" xfId="81" xr:uid="{00000000-0005-0000-0000-0000B0060000}"/>
    <cellStyle name="Percent 4 2" xfId="348" xr:uid="{00000000-0005-0000-0000-0000B1060000}"/>
    <cellStyle name="Percent 4 2 2" xfId="699" xr:uid="{00000000-0005-0000-0000-0000B2060000}"/>
    <cellStyle name="Percent 4 2 2 2" xfId="1766" xr:uid="{00000000-0005-0000-0000-0000B3060000}"/>
    <cellStyle name="Percent 4 2 3" xfId="1416" xr:uid="{00000000-0005-0000-0000-0000B4060000}"/>
    <cellStyle name="Percent 4 3" xfId="441" xr:uid="{00000000-0005-0000-0000-0000B5060000}"/>
    <cellStyle name="Percent 4 3 2" xfId="787" xr:uid="{00000000-0005-0000-0000-0000B6060000}"/>
    <cellStyle name="Percent 4 3 2 2" xfId="1854" xr:uid="{00000000-0005-0000-0000-0000B7060000}"/>
    <cellStyle name="Percent 4 3 3" xfId="1509" xr:uid="{00000000-0005-0000-0000-0000B8060000}"/>
    <cellStyle name="Percent 4 4" xfId="577" xr:uid="{00000000-0005-0000-0000-0000B9060000}"/>
    <cellStyle name="Percent 4 4 2" xfId="1644" xr:uid="{00000000-0005-0000-0000-0000BA060000}"/>
    <cellStyle name="Percent 4 5" xfId="1316" xr:uid="{00000000-0005-0000-0000-0000BB060000}"/>
    <cellStyle name="Percent 5" xfId="292" xr:uid="{00000000-0005-0000-0000-0000BC060000}"/>
    <cellStyle name="Percent 6" xfId="939" xr:uid="{00000000-0005-0000-0000-0000BD060000}"/>
    <cellStyle name="Porcentual 2" xfId="246" xr:uid="{00000000-0005-0000-0000-0000BE060000}"/>
    <cellStyle name="Porcentual 2 2" xfId="247" xr:uid="{00000000-0005-0000-0000-0000BF060000}"/>
    <cellStyle name="Prozent 2" xfId="248" xr:uid="{00000000-0005-0000-0000-0000C0060000}"/>
    <cellStyle name="Rossz" xfId="249" xr:uid="{00000000-0005-0000-0000-0000C1060000}"/>
    <cellStyle name="Salida" xfId="250" xr:uid="{00000000-0005-0000-0000-0000C2060000}"/>
    <cellStyle name="Salida 2" xfId="464" xr:uid="{00000000-0005-0000-0000-0000C3060000}"/>
    <cellStyle name="Salida 2 2" xfId="810" xr:uid="{00000000-0005-0000-0000-0000C4060000}"/>
    <cellStyle name="Salida 2 2 2" xfId="1877" xr:uid="{00000000-0005-0000-0000-0000C5060000}"/>
    <cellStyle name="Salida 2 3" xfId="1151" xr:uid="{00000000-0005-0000-0000-0000C6060000}"/>
    <cellStyle name="Salida 2 3 2" xfId="2175" xr:uid="{00000000-0005-0000-0000-0000C7060000}"/>
    <cellStyle name="Salida 2 4" xfId="1532" xr:uid="{00000000-0005-0000-0000-0000C8060000}"/>
    <cellStyle name="Salida 3" xfId="868" xr:uid="{00000000-0005-0000-0000-0000C9060000}"/>
    <cellStyle name="Salida 3 2" xfId="1935" xr:uid="{00000000-0005-0000-0000-0000CA060000}"/>
    <cellStyle name="Salida 4" xfId="857" xr:uid="{00000000-0005-0000-0000-0000CB060000}"/>
    <cellStyle name="Salida 4 2" xfId="1924" xr:uid="{00000000-0005-0000-0000-0000CC060000}"/>
    <cellStyle name="Salida 5" xfId="1048" xr:uid="{00000000-0005-0000-0000-0000CD060000}"/>
    <cellStyle name="Salida 5 2" xfId="2072" xr:uid="{00000000-0005-0000-0000-0000CE060000}"/>
    <cellStyle name="Salida 6" xfId="1338" xr:uid="{00000000-0005-0000-0000-0000CF060000}"/>
    <cellStyle name="Salida 7" xfId="2295" xr:uid="{00000000-0005-0000-0000-0000D0060000}"/>
    <cellStyle name="Semleges" xfId="251" xr:uid="{00000000-0005-0000-0000-0000D1060000}"/>
    <cellStyle name="showCheck" xfId="31" xr:uid="{00000000-0005-0000-0000-0000D2060000}"/>
    <cellStyle name="showCheck 2" xfId="314" xr:uid="{00000000-0005-0000-0000-0000D3060000}"/>
    <cellStyle name="showCheck 2 2" xfId="666" xr:uid="{00000000-0005-0000-0000-0000D4060000}"/>
    <cellStyle name="showCheck 2 2 2" xfId="1733" xr:uid="{00000000-0005-0000-0000-0000D5060000}"/>
    <cellStyle name="showCheck 2 3" xfId="1066" xr:uid="{00000000-0005-0000-0000-0000D6060000}"/>
    <cellStyle name="showCheck 2 3 2" xfId="2090" xr:uid="{00000000-0005-0000-0000-0000D7060000}"/>
    <cellStyle name="showCheck 2 4" xfId="1383" xr:uid="{00000000-0005-0000-0000-0000D8060000}"/>
    <cellStyle name="showCheck 3" xfId="406" xr:uid="{00000000-0005-0000-0000-0000D9060000}"/>
    <cellStyle name="showCheck 3 2" xfId="752" xr:uid="{00000000-0005-0000-0000-0000DA060000}"/>
    <cellStyle name="showCheck 3 2 2" xfId="1819" xr:uid="{00000000-0005-0000-0000-0000DB060000}"/>
    <cellStyle name="showCheck 3 3" xfId="1111" xr:uid="{00000000-0005-0000-0000-0000DC060000}"/>
    <cellStyle name="showCheck 3 3 2" xfId="2135" xr:uid="{00000000-0005-0000-0000-0000DD060000}"/>
    <cellStyle name="showCheck 3 4" xfId="1474" xr:uid="{00000000-0005-0000-0000-0000DE060000}"/>
    <cellStyle name="showCheck 4" xfId="532" xr:uid="{00000000-0005-0000-0000-0000DF060000}"/>
    <cellStyle name="showCheck 4 2" xfId="1599" xr:uid="{00000000-0005-0000-0000-0000E0060000}"/>
    <cellStyle name="showCheck 5" xfId="855" xr:uid="{00000000-0005-0000-0000-0000E1060000}"/>
    <cellStyle name="showCheck 5 2" xfId="1922" xr:uid="{00000000-0005-0000-0000-0000E2060000}"/>
    <cellStyle name="showCheck 6" xfId="1281" xr:uid="{00000000-0005-0000-0000-0000E3060000}"/>
    <cellStyle name="showExposure" xfId="32" xr:uid="{00000000-0005-0000-0000-0000E4060000}"/>
    <cellStyle name="showExposure 2" xfId="315" xr:uid="{00000000-0005-0000-0000-0000E5060000}"/>
    <cellStyle name="showExposure 2 2" xfId="667" xr:uid="{00000000-0005-0000-0000-0000E6060000}"/>
    <cellStyle name="showExposure 2 2 2" xfId="1734" xr:uid="{00000000-0005-0000-0000-0000E7060000}"/>
    <cellStyle name="showExposure 2 3" xfId="1067" xr:uid="{00000000-0005-0000-0000-0000E8060000}"/>
    <cellStyle name="showExposure 2 3 2" xfId="2091" xr:uid="{00000000-0005-0000-0000-0000E9060000}"/>
    <cellStyle name="showExposure 2 4" xfId="1384" xr:uid="{00000000-0005-0000-0000-0000EA060000}"/>
    <cellStyle name="showExposure 3" xfId="407" xr:uid="{00000000-0005-0000-0000-0000EB060000}"/>
    <cellStyle name="showExposure 3 2" xfId="753" xr:uid="{00000000-0005-0000-0000-0000EC060000}"/>
    <cellStyle name="showExposure 3 2 2" xfId="1820" xr:uid="{00000000-0005-0000-0000-0000ED060000}"/>
    <cellStyle name="showExposure 3 3" xfId="1112" xr:uid="{00000000-0005-0000-0000-0000EE060000}"/>
    <cellStyle name="showExposure 3 3 2" xfId="2136" xr:uid="{00000000-0005-0000-0000-0000EF060000}"/>
    <cellStyle name="showExposure 3 4" xfId="1475" xr:uid="{00000000-0005-0000-0000-0000F0060000}"/>
    <cellStyle name="showExposure 4" xfId="940" xr:uid="{00000000-0005-0000-0000-0000F1060000}"/>
    <cellStyle name="showExposure 4 2" xfId="1191" xr:uid="{00000000-0005-0000-0000-0000F2060000}"/>
    <cellStyle name="showExposure 4 2 2" xfId="2214" xr:uid="{00000000-0005-0000-0000-0000F3060000}"/>
    <cellStyle name="showExposure 4 3" xfId="1997" xr:uid="{00000000-0005-0000-0000-0000F4060000}"/>
    <cellStyle name="showExposure 5" xfId="533" xr:uid="{00000000-0005-0000-0000-0000F5060000}"/>
    <cellStyle name="showExposure 5 2" xfId="1600" xr:uid="{00000000-0005-0000-0000-0000F6060000}"/>
    <cellStyle name="showExposure 6" xfId="610" xr:uid="{00000000-0005-0000-0000-0000F7060000}"/>
    <cellStyle name="showExposure 6 2" xfId="1677" xr:uid="{00000000-0005-0000-0000-0000F8060000}"/>
    <cellStyle name="showExposure 7" xfId="1282" xr:uid="{00000000-0005-0000-0000-0000F9060000}"/>
    <cellStyle name="showParameterE" xfId="33" xr:uid="{00000000-0005-0000-0000-0000FA060000}"/>
    <cellStyle name="showParameterE 2" xfId="316" xr:uid="{00000000-0005-0000-0000-0000FB060000}"/>
    <cellStyle name="showParameterE 2 2" xfId="668" xr:uid="{00000000-0005-0000-0000-0000FC060000}"/>
    <cellStyle name="showParameterE 2 2 2" xfId="1735" xr:uid="{00000000-0005-0000-0000-0000FD060000}"/>
    <cellStyle name="showParameterE 2 3" xfId="1068" xr:uid="{00000000-0005-0000-0000-0000FE060000}"/>
    <cellStyle name="showParameterE 2 3 2" xfId="2092" xr:uid="{00000000-0005-0000-0000-0000FF060000}"/>
    <cellStyle name="showParameterE 2 4" xfId="1385" xr:uid="{00000000-0005-0000-0000-000000070000}"/>
    <cellStyle name="showParameterE 3" xfId="408" xr:uid="{00000000-0005-0000-0000-000001070000}"/>
    <cellStyle name="showParameterE 3 2" xfId="754" xr:uid="{00000000-0005-0000-0000-000002070000}"/>
    <cellStyle name="showParameterE 3 2 2" xfId="1821" xr:uid="{00000000-0005-0000-0000-000003070000}"/>
    <cellStyle name="showParameterE 3 3" xfId="1113" xr:uid="{00000000-0005-0000-0000-000004070000}"/>
    <cellStyle name="showParameterE 3 3 2" xfId="2137" xr:uid="{00000000-0005-0000-0000-000005070000}"/>
    <cellStyle name="showParameterE 3 4" xfId="1476" xr:uid="{00000000-0005-0000-0000-000006070000}"/>
    <cellStyle name="showParameterE 4" xfId="534" xr:uid="{00000000-0005-0000-0000-000007070000}"/>
    <cellStyle name="showParameterE 4 2" xfId="1601" xr:uid="{00000000-0005-0000-0000-000008070000}"/>
    <cellStyle name="showParameterE 5" xfId="609" xr:uid="{00000000-0005-0000-0000-000009070000}"/>
    <cellStyle name="showParameterE 5 2" xfId="1676" xr:uid="{00000000-0005-0000-0000-00000A070000}"/>
    <cellStyle name="showParameterE 6" xfId="1283" xr:uid="{00000000-0005-0000-0000-00000B070000}"/>
    <cellStyle name="showParameterS" xfId="34" xr:uid="{00000000-0005-0000-0000-00000C070000}"/>
    <cellStyle name="showParameterS 2" xfId="317" xr:uid="{00000000-0005-0000-0000-00000D070000}"/>
    <cellStyle name="showParameterS 2 2" xfId="669" xr:uid="{00000000-0005-0000-0000-00000E070000}"/>
    <cellStyle name="showParameterS 2 2 2" xfId="1736" xr:uid="{00000000-0005-0000-0000-00000F070000}"/>
    <cellStyle name="showParameterS 2 3" xfId="1069" xr:uid="{00000000-0005-0000-0000-000010070000}"/>
    <cellStyle name="showParameterS 2 3 2" xfId="2093" xr:uid="{00000000-0005-0000-0000-000011070000}"/>
    <cellStyle name="showParameterS 2 4" xfId="1386" xr:uid="{00000000-0005-0000-0000-000012070000}"/>
    <cellStyle name="showParameterS 3" xfId="409" xr:uid="{00000000-0005-0000-0000-000013070000}"/>
    <cellStyle name="showParameterS 3 2" xfId="755" xr:uid="{00000000-0005-0000-0000-000014070000}"/>
    <cellStyle name="showParameterS 3 2 2" xfId="1822" xr:uid="{00000000-0005-0000-0000-000015070000}"/>
    <cellStyle name="showParameterS 3 3" xfId="1114" xr:uid="{00000000-0005-0000-0000-000016070000}"/>
    <cellStyle name="showParameterS 3 3 2" xfId="2138" xr:uid="{00000000-0005-0000-0000-000017070000}"/>
    <cellStyle name="showParameterS 3 4" xfId="1477" xr:uid="{00000000-0005-0000-0000-000018070000}"/>
    <cellStyle name="showParameterS 4" xfId="535" xr:uid="{00000000-0005-0000-0000-000019070000}"/>
    <cellStyle name="showParameterS 4 2" xfId="1602" xr:uid="{00000000-0005-0000-0000-00001A070000}"/>
    <cellStyle name="showParameterS 5" xfId="570" xr:uid="{00000000-0005-0000-0000-00001B070000}"/>
    <cellStyle name="showParameterS 5 2" xfId="1637" xr:uid="{00000000-0005-0000-0000-00001C070000}"/>
    <cellStyle name="showParameterS 6" xfId="1284" xr:uid="{00000000-0005-0000-0000-00001D070000}"/>
    <cellStyle name="showPD" xfId="35" xr:uid="{00000000-0005-0000-0000-00001E070000}"/>
    <cellStyle name="showPD 2" xfId="318" xr:uid="{00000000-0005-0000-0000-00001F070000}"/>
    <cellStyle name="showPD 2 2" xfId="670" xr:uid="{00000000-0005-0000-0000-000020070000}"/>
    <cellStyle name="showPD 2 2 2" xfId="1737" xr:uid="{00000000-0005-0000-0000-000021070000}"/>
    <cellStyle name="showPD 2 3" xfId="1070" xr:uid="{00000000-0005-0000-0000-000022070000}"/>
    <cellStyle name="showPD 2 3 2" xfId="2094" xr:uid="{00000000-0005-0000-0000-000023070000}"/>
    <cellStyle name="showPD 2 4" xfId="1387" xr:uid="{00000000-0005-0000-0000-000024070000}"/>
    <cellStyle name="showPD 3" xfId="410" xr:uid="{00000000-0005-0000-0000-000025070000}"/>
    <cellStyle name="showPD 3 2" xfId="756" xr:uid="{00000000-0005-0000-0000-000026070000}"/>
    <cellStyle name="showPD 3 2 2" xfId="1823" xr:uid="{00000000-0005-0000-0000-000027070000}"/>
    <cellStyle name="showPD 3 3" xfId="1115" xr:uid="{00000000-0005-0000-0000-000028070000}"/>
    <cellStyle name="showPD 3 3 2" xfId="2139" xr:uid="{00000000-0005-0000-0000-000029070000}"/>
    <cellStyle name="showPD 3 4" xfId="1478" xr:uid="{00000000-0005-0000-0000-00002A070000}"/>
    <cellStyle name="showPD 4" xfId="536" xr:uid="{00000000-0005-0000-0000-00002B070000}"/>
    <cellStyle name="showPD 4 2" xfId="1603" xr:uid="{00000000-0005-0000-0000-00002C070000}"/>
    <cellStyle name="showPD 5" xfId="608" xr:uid="{00000000-0005-0000-0000-00002D070000}"/>
    <cellStyle name="showPD 5 2" xfId="1675" xr:uid="{00000000-0005-0000-0000-00002E070000}"/>
    <cellStyle name="showPD 6" xfId="1285" xr:uid="{00000000-0005-0000-0000-00002F070000}"/>
    <cellStyle name="showPercentage" xfId="36" xr:uid="{00000000-0005-0000-0000-000030070000}"/>
    <cellStyle name="showPercentage 2" xfId="319" xr:uid="{00000000-0005-0000-0000-000031070000}"/>
    <cellStyle name="showPercentage 2 2" xfId="671" xr:uid="{00000000-0005-0000-0000-000032070000}"/>
    <cellStyle name="showPercentage 2 2 2" xfId="1738" xr:uid="{00000000-0005-0000-0000-000033070000}"/>
    <cellStyle name="showPercentage 2 3" xfId="1071" xr:uid="{00000000-0005-0000-0000-000034070000}"/>
    <cellStyle name="showPercentage 2 3 2" xfId="2095" xr:uid="{00000000-0005-0000-0000-000035070000}"/>
    <cellStyle name="showPercentage 2 4" xfId="1388" xr:uid="{00000000-0005-0000-0000-000036070000}"/>
    <cellStyle name="showPercentage 3" xfId="411" xr:uid="{00000000-0005-0000-0000-000037070000}"/>
    <cellStyle name="showPercentage 3 2" xfId="757" xr:uid="{00000000-0005-0000-0000-000038070000}"/>
    <cellStyle name="showPercentage 3 2 2" xfId="1824" xr:uid="{00000000-0005-0000-0000-000039070000}"/>
    <cellStyle name="showPercentage 3 3" xfId="1116" xr:uid="{00000000-0005-0000-0000-00003A070000}"/>
    <cellStyle name="showPercentage 3 3 2" xfId="2140" xr:uid="{00000000-0005-0000-0000-00003B070000}"/>
    <cellStyle name="showPercentage 3 4" xfId="1479" xr:uid="{00000000-0005-0000-0000-00003C070000}"/>
    <cellStyle name="showPercentage 4" xfId="537" xr:uid="{00000000-0005-0000-0000-00003D070000}"/>
    <cellStyle name="showPercentage 4 2" xfId="1604" xr:uid="{00000000-0005-0000-0000-00003E070000}"/>
    <cellStyle name="showPercentage 5" xfId="607" xr:uid="{00000000-0005-0000-0000-00003F070000}"/>
    <cellStyle name="showPercentage 5 2" xfId="1674" xr:uid="{00000000-0005-0000-0000-000040070000}"/>
    <cellStyle name="showPercentage 6" xfId="1286" xr:uid="{00000000-0005-0000-0000-000041070000}"/>
    <cellStyle name="showSelection" xfId="37" xr:uid="{00000000-0005-0000-0000-000042070000}"/>
    <cellStyle name="showSelection 2" xfId="320" xr:uid="{00000000-0005-0000-0000-000043070000}"/>
    <cellStyle name="showSelection 2 2" xfId="672" xr:uid="{00000000-0005-0000-0000-000044070000}"/>
    <cellStyle name="showSelection 2 2 2" xfId="1739" xr:uid="{00000000-0005-0000-0000-000045070000}"/>
    <cellStyle name="showSelection 2 3" xfId="1072" xr:uid="{00000000-0005-0000-0000-000046070000}"/>
    <cellStyle name="showSelection 2 3 2" xfId="2096" xr:uid="{00000000-0005-0000-0000-000047070000}"/>
    <cellStyle name="showSelection 2 4" xfId="1389" xr:uid="{00000000-0005-0000-0000-000048070000}"/>
    <cellStyle name="showSelection 3" xfId="412" xr:uid="{00000000-0005-0000-0000-000049070000}"/>
    <cellStyle name="showSelection 3 2" xfId="758" xr:uid="{00000000-0005-0000-0000-00004A070000}"/>
    <cellStyle name="showSelection 3 2 2" xfId="1825" xr:uid="{00000000-0005-0000-0000-00004B070000}"/>
    <cellStyle name="showSelection 3 3" xfId="1117" xr:uid="{00000000-0005-0000-0000-00004C070000}"/>
    <cellStyle name="showSelection 3 3 2" xfId="2141" xr:uid="{00000000-0005-0000-0000-00004D070000}"/>
    <cellStyle name="showSelection 3 4" xfId="1480" xr:uid="{00000000-0005-0000-0000-00004E070000}"/>
    <cellStyle name="showSelection 4" xfId="538" xr:uid="{00000000-0005-0000-0000-00004F070000}"/>
    <cellStyle name="showSelection 4 2" xfId="1605" xr:uid="{00000000-0005-0000-0000-000050070000}"/>
    <cellStyle name="showSelection 5" xfId="569" xr:uid="{00000000-0005-0000-0000-000051070000}"/>
    <cellStyle name="showSelection 5 2" xfId="1636" xr:uid="{00000000-0005-0000-0000-000052070000}"/>
    <cellStyle name="showSelection 6" xfId="1287" xr:uid="{00000000-0005-0000-0000-000053070000}"/>
    <cellStyle name="Standard 2" xfId="38" xr:uid="{00000000-0005-0000-0000-000054070000}"/>
    <cellStyle name="Standard 2 2" xfId="321" xr:uid="{00000000-0005-0000-0000-000055070000}"/>
    <cellStyle name="Standard 3" xfId="39" xr:uid="{00000000-0005-0000-0000-000056070000}"/>
    <cellStyle name="Standard 3 2" xfId="86" xr:uid="{00000000-0005-0000-0000-000057070000}"/>
    <cellStyle name="Standard 3 2 2" xfId="941" xr:uid="{00000000-0005-0000-0000-000058070000}"/>
    <cellStyle name="Standard 4" xfId="252" xr:uid="{00000000-0005-0000-0000-000059070000}"/>
    <cellStyle name="Standard_20100129_1559 Jentsch_COREP ON 20100129 COREP preliminary proposal_CR SA" xfId="253" xr:uid="{00000000-0005-0000-0000-00005A070000}"/>
    <cellStyle name="sup2Date" xfId="40" xr:uid="{00000000-0005-0000-0000-00005B070000}"/>
    <cellStyle name="sup2Date 2" xfId="322" xr:uid="{00000000-0005-0000-0000-00005C070000}"/>
    <cellStyle name="sup2Date 2 2" xfId="673" xr:uid="{00000000-0005-0000-0000-00005D070000}"/>
    <cellStyle name="sup2Date 2 2 2" xfId="1740" xr:uid="{00000000-0005-0000-0000-00005E070000}"/>
    <cellStyle name="sup2Date 2 3" xfId="1073" xr:uid="{00000000-0005-0000-0000-00005F070000}"/>
    <cellStyle name="sup2Date 2 3 2" xfId="2097" xr:uid="{00000000-0005-0000-0000-000060070000}"/>
    <cellStyle name="sup2Date 2 4" xfId="1390" xr:uid="{00000000-0005-0000-0000-000061070000}"/>
    <cellStyle name="sup2Date 3" xfId="413" xr:uid="{00000000-0005-0000-0000-000062070000}"/>
    <cellStyle name="sup2Date 3 2" xfId="759" xr:uid="{00000000-0005-0000-0000-000063070000}"/>
    <cellStyle name="sup2Date 3 2 2" xfId="1826" xr:uid="{00000000-0005-0000-0000-000064070000}"/>
    <cellStyle name="sup2Date 3 3" xfId="1118" xr:uid="{00000000-0005-0000-0000-000065070000}"/>
    <cellStyle name="sup2Date 3 3 2" xfId="2142" xr:uid="{00000000-0005-0000-0000-000066070000}"/>
    <cellStyle name="sup2Date 3 4" xfId="1481" xr:uid="{00000000-0005-0000-0000-000067070000}"/>
    <cellStyle name="sup2Date 4" xfId="541" xr:uid="{00000000-0005-0000-0000-000068070000}"/>
    <cellStyle name="sup2Date 4 2" xfId="1608" xr:uid="{00000000-0005-0000-0000-000069070000}"/>
    <cellStyle name="sup2Date 5" xfId="568" xr:uid="{00000000-0005-0000-0000-00006A070000}"/>
    <cellStyle name="sup2Date 5 2" xfId="1635" xr:uid="{00000000-0005-0000-0000-00006B070000}"/>
    <cellStyle name="sup2Date 6" xfId="1288" xr:uid="{00000000-0005-0000-0000-00006C070000}"/>
    <cellStyle name="sup2Int" xfId="41" xr:uid="{00000000-0005-0000-0000-00006D070000}"/>
    <cellStyle name="sup2Int 2" xfId="323" xr:uid="{00000000-0005-0000-0000-00006E070000}"/>
    <cellStyle name="sup2Int 2 2" xfId="674" xr:uid="{00000000-0005-0000-0000-00006F070000}"/>
    <cellStyle name="sup2Int 2 2 2" xfId="1741" xr:uid="{00000000-0005-0000-0000-000070070000}"/>
    <cellStyle name="sup2Int 2 3" xfId="1074" xr:uid="{00000000-0005-0000-0000-000071070000}"/>
    <cellStyle name="sup2Int 2 3 2" xfId="2098" xr:uid="{00000000-0005-0000-0000-000072070000}"/>
    <cellStyle name="sup2Int 2 4" xfId="1391" xr:uid="{00000000-0005-0000-0000-000073070000}"/>
    <cellStyle name="sup2Int 3" xfId="414" xr:uid="{00000000-0005-0000-0000-000074070000}"/>
    <cellStyle name="sup2Int 3 2" xfId="760" xr:uid="{00000000-0005-0000-0000-000075070000}"/>
    <cellStyle name="sup2Int 3 2 2" xfId="1827" xr:uid="{00000000-0005-0000-0000-000076070000}"/>
    <cellStyle name="sup2Int 3 3" xfId="1119" xr:uid="{00000000-0005-0000-0000-000077070000}"/>
    <cellStyle name="sup2Int 3 3 2" xfId="2143" xr:uid="{00000000-0005-0000-0000-000078070000}"/>
    <cellStyle name="sup2Int 3 4" xfId="1482" xr:uid="{00000000-0005-0000-0000-000079070000}"/>
    <cellStyle name="sup2Int 4" xfId="542" xr:uid="{00000000-0005-0000-0000-00007A070000}"/>
    <cellStyle name="sup2Int 4 2" xfId="1609" xr:uid="{00000000-0005-0000-0000-00007B070000}"/>
    <cellStyle name="sup2Int 5" xfId="606" xr:uid="{00000000-0005-0000-0000-00007C070000}"/>
    <cellStyle name="sup2Int 5 2" xfId="1673" xr:uid="{00000000-0005-0000-0000-00007D070000}"/>
    <cellStyle name="sup2Int 6" xfId="1289" xr:uid="{00000000-0005-0000-0000-00007E070000}"/>
    <cellStyle name="sup2ParameterE" xfId="42" xr:uid="{00000000-0005-0000-0000-00007F070000}"/>
    <cellStyle name="sup2ParameterE 2" xfId="324" xr:uid="{00000000-0005-0000-0000-000080070000}"/>
    <cellStyle name="sup2ParameterE 2 2" xfId="675" xr:uid="{00000000-0005-0000-0000-000081070000}"/>
    <cellStyle name="sup2ParameterE 2 2 2" xfId="1742" xr:uid="{00000000-0005-0000-0000-000082070000}"/>
    <cellStyle name="sup2ParameterE 2 3" xfId="1075" xr:uid="{00000000-0005-0000-0000-000083070000}"/>
    <cellStyle name="sup2ParameterE 2 3 2" xfId="2099" xr:uid="{00000000-0005-0000-0000-000084070000}"/>
    <cellStyle name="sup2ParameterE 2 4" xfId="1392" xr:uid="{00000000-0005-0000-0000-000085070000}"/>
    <cellStyle name="sup2ParameterE 3" xfId="415" xr:uid="{00000000-0005-0000-0000-000086070000}"/>
    <cellStyle name="sup2ParameterE 3 2" xfId="761" xr:uid="{00000000-0005-0000-0000-000087070000}"/>
    <cellStyle name="sup2ParameterE 3 2 2" xfId="1828" xr:uid="{00000000-0005-0000-0000-000088070000}"/>
    <cellStyle name="sup2ParameterE 3 3" xfId="1120" xr:uid="{00000000-0005-0000-0000-000089070000}"/>
    <cellStyle name="sup2ParameterE 3 3 2" xfId="2144" xr:uid="{00000000-0005-0000-0000-00008A070000}"/>
    <cellStyle name="sup2ParameterE 3 4" xfId="1483" xr:uid="{00000000-0005-0000-0000-00008B070000}"/>
    <cellStyle name="sup2ParameterE 4" xfId="543" xr:uid="{00000000-0005-0000-0000-00008C070000}"/>
    <cellStyle name="sup2ParameterE 4 2" xfId="1610" xr:uid="{00000000-0005-0000-0000-00008D070000}"/>
    <cellStyle name="sup2ParameterE 5" xfId="561" xr:uid="{00000000-0005-0000-0000-00008E070000}"/>
    <cellStyle name="sup2ParameterE 5 2" xfId="1628" xr:uid="{00000000-0005-0000-0000-00008F070000}"/>
    <cellStyle name="sup2ParameterE 6" xfId="1290" xr:uid="{00000000-0005-0000-0000-000090070000}"/>
    <cellStyle name="sup2Percentage" xfId="43" xr:uid="{00000000-0005-0000-0000-000091070000}"/>
    <cellStyle name="sup2Percentage 2" xfId="325" xr:uid="{00000000-0005-0000-0000-000092070000}"/>
    <cellStyle name="sup2Percentage 2 2" xfId="676" xr:uid="{00000000-0005-0000-0000-000093070000}"/>
    <cellStyle name="sup2Percentage 2 2 2" xfId="1743" xr:uid="{00000000-0005-0000-0000-000094070000}"/>
    <cellStyle name="sup2Percentage 2 3" xfId="1076" xr:uid="{00000000-0005-0000-0000-000095070000}"/>
    <cellStyle name="sup2Percentage 2 3 2" xfId="2100" xr:uid="{00000000-0005-0000-0000-000096070000}"/>
    <cellStyle name="sup2Percentage 2 4" xfId="1393" xr:uid="{00000000-0005-0000-0000-000097070000}"/>
    <cellStyle name="sup2Percentage 3" xfId="416" xr:uid="{00000000-0005-0000-0000-000098070000}"/>
    <cellStyle name="sup2Percentage 3 2" xfId="762" xr:uid="{00000000-0005-0000-0000-000099070000}"/>
    <cellStyle name="sup2Percentage 3 2 2" xfId="1829" xr:uid="{00000000-0005-0000-0000-00009A070000}"/>
    <cellStyle name="sup2Percentage 3 3" xfId="1121" xr:uid="{00000000-0005-0000-0000-00009B070000}"/>
    <cellStyle name="sup2Percentage 3 3 2" xfId="2145" xr:uid="{00000000-0005-0000-0000-00009C070000}"/>
    <cellStyle name="sup2Percentage 3 4" xfId="1484" xr:uid="{00000000-0005-0000-0000-00009D070000}"/>
    <cellStyle name="sup2Percentage 4" xfId="544" xr:uid="{00000000-0005-0000-0000-00009E070000}"/>
    <cellStyle name="sup2Percentage 4 2" xfId="1611" xr:uid="{00000000-0005-0000-0000-00009F070000}"/>
    <cellStyle name="sup2Percentage 5" xfId="604" xr:uid="{00000000-0005-0000-0000-0000A0070000}"/>
    <cellStyle name="sup2Percentage 5 2" xfId="1671" xr:uid="{00000000-0005-0000-0000-0000A1070000}"/>
    <cellStyle name="sup2Percentage 6" xfId="1291" xr:uid="{00000000-0005-0000-0000-0000A2070000}"/>
    <cellStyle name="sup2PercentageL" xfId="44" xr:uid="{00000000-0005-0000-0000-0000A3070000}"/>
    <cellStyle name="sup2PercentageL 2" xfId="326" xr:uid="{00000000-0005-0000-0000-0000A4070000}"/>
    <cellStyle name="sup2PercentageL 2 2" xfId="677" xr:uid="{00000000-0005-0000-0000-0000A5070000}"/>
    <cellStyle name="sup2PercentageL 2 2 2" xfId="1744" xr:uid="{00000000-0005-0000-0000-0000A6070000}"/>
    <cellStyle name="sup2PercentageL 2 3" xfId="1077" xr:uid="{00000000-0005-0000-0000-0000A7070000}"/>
    <cellStyle name="sup2PercentageL 2 3 2" xfId="2101" xr:uid="{00000000-0005-0000-0000-0000A8070000}"/>
    <cellStyle name="sup2PercentageL 2 4" xfId="1394" xr:uid="{00000000-0005-0000-0000-0000A9070000}"/>
    <cellStyle name="sup2PercentageL 3" xfId="417" xr:uid="{00000000-0005-0000-0000-0000AA070000}"/>
    <cellStyle name="sup2PercentageL 3 2" xfId="763" xr:uid="{00000000-0005-0000-0000-0000AB070000}"/>
    <cellStyle name="sup2PercentageL 3 2 2" xfId="1830" xr:uid="{00000000-0005-0000-0000-0000AC070000}"/>
    <cellStyle name="sup2PercentageL 3 3" xfId="1122" xr:uid="{00000000-0005-0000-0000-0000AD070000}"/>
    <cellStyle name="sup2PercentageL 3 3 2" xfId="2146" xr:uid="{00000000-0005-0000-0000-0000AE070000}"/>
    <cellStyle name="sup2PercentageL 3 4" xfId="1485" xr:uid="{00000000-0005-0000-0000-0000AF070000}"/>
    <cellStyle name="sup2PercentageL 4" xfId="545" xr:uid="{00000000-0005-0000-0000-0000B0070000}"/>
    <cellStyle name="sup2PercentageL 4 2" xfId="1612" xr:uid="{00000000-0005-0000-0000-0000B1070000}"/>
    <cellStyle name="sup2PercentageL 5" xfId="603" xr:uid="{00000000-0005-0000-0000-0000B2070000}"/>
    <cellStyle name="sup2PercentageL 5 2" xfId="1670" xr:uid="{00000000-0005-0000-0000-0000B3070000}"/>
    <cellStyle name="sup2PercentageL 6" xfId="1292" xr:uid="{00000000-0005-0000-0000-0000B4070000}"/>
    <cellStyle name="sup2PercentageM" xfId="45" xr:uid="{00000000-0005-0000-0000-0000B5070000}"/>
    <cellStyle name="sup2PercentageM 2" xfId="327" xr:uid="{00000000-0005-0000-0000-0000B6070000}"/>
    <cellStyle name="sup2PercentageM 2 2" xfId="678" xr:uid="{00000000-0005-0000-0000-0000B7070000}"/>
    <cellStyle name="sup2PercentageM 2 2 2" xfId="1745" xr:uid="{00000000-0005-0000-0000-0000B8070000}"/>
    <cellStyle name="sup2PercentageM 2 3" xfId="1078" xr:uid="{00000000-0005-0000-0000-0000B9070000}"/>
    <cellStyle name="sup2PercentageM 2 3 2" xfId="2102" xr:uid="{00000000-0005-0000-0000-0000BA070000}"/>
    <cellStyle name="sup2PercentageM 2 4" xfId="1395" xr:uid="{00000000-0005-0000-0000-0000BB070000}"/>
    <cellStyle name="sup2PercentageM 3" xfId="418" xr:uid="{00000000-0005-0000-0000-0000BC070000}"/>
    <cellStyle name="sup2PercentageM 3 2" xfId="764" xr:uid="{00000000-0005-0000-0000-0000BD070000}"/>
    <cellStyle name="sup2PercentageM 3 2 2" xfId="1831" xr:uid="{00000000-0005-0000-0000-0000BE070000}"/>
    <cellStyle name="sup2PercentageM 3 3" xfId="1123" xr:uid="{00000000-0005-0000-0000-0000BF070000}"/>
    <cellStyle name="sup2PercentageM 3 3 2" xfId="2147" xr:uid="{00000000-0005-0000-0000-0000C0070000}"/>
    <cellStyle name="sup2PercentageM 3 4" xfId="1486" xr:uid="{00000000-0005-0000-0000-0000C1070000}"/>
    <cellStyle name="sup2PercentageM 4" xfId="546" xr:uid="{00000000-0005-0000-0000-0000C2070000}"/>
    <cellStyle name="sup2PercentageM 4 2" xfId="1613" xr:uid="{00000000-0005-0000-0000-0000C3070000}"/>
    <cellStyle name="sup2PercentageM 5" xfId="602" xr:uid="{00000000-0005-0000-0000-0000C4070000}"/>
    <cellStyle name="sup2PercentageM 5 2" xfId="1669" xr:uid="{00000000-0005-0000-0000-0000C5070000}"/>
    <cellStyle name="sup2PercentageM 6" xfId="1293" xr:uid="{00000000-0005-0000-0000-0000C6070000}"/>
    <cellStyle name="sup2Selection" xfId="46" xr:uid="{00000000-0005-0000-0000-0000C7070000}"/>
    <cellStyle name="sup2Selection 2" xfId="328" xr:uid="{00000000-0005-0000-0000-0000C8070000}"/>
    <cellStyle name="sup2Selection 2 2" xfId="679" xr:uid="{00000000-0005-0000-0000-0000C9070000}"/>
    <cellStyle name="sup2Selection 2 2 2" xfId="1746" xr:uid="{00000000-0005-0000-0000-0000CA070000}"/>
    <cellStyle name="sup2Selection 2 3" xfId="1079" xr:uid="{00000000-0005-0000-0000-0000CB070000}"/>
    <cellStyle name="sup2Selection 2 3 2" xfId="2103" xr:uid="{00000000-0005-0000-0000-0000CC070000}"/>
    <cellStyle name="sup2Selection 2 4" xfId="1396" xr:uid="{00000000-0005-0000-0000-0000CD070000}"/>
    <cellStyle name="sup2Selection 3" xfId="419" xr:uid="{00000000-0005-0000-0000-0000CE070000}"/>
    <cellStyle name="sup2Selection 3 2" xfId="765" xr:uid="{00000000-0005-0000-0000-0000CF070000}"/>
    <cellStyle name="sup2Selection 3 2 2" xfId="1832" xr:uid="{00000000-0005-0000-0000-0000D0070000}"/>
    <cellStyle name="sup2Selection 3 3" xfId="1124" xr:uid="{00000000-0005-0000-0000-0000D1070000}"/>
    <cellStyle name="sup2Selection 3 3 2" xfId="2148" xr:uid="{00000000-0005-0000-0000-0000D2070000}"/>
    <cellStyle name="sup2Selection 3 4" xfId="1487" xr:uid="{00000000-0005-0000-0000-0000D3070000}"/>
    <cellStyle name="sup2Selection 4" xfId="547" xr:uid="{00000000-0005-0000-0000-0000D4070000}"/>
    <cellStyle name="sup2Selection 4 2" xfId="1614" xr:uid="{00000000-0005-0000-0000-0000D5070000}"/>
    <cellStyle name="sup2Selection 5" xfId="567" xr:uid="{00000000-0005-0000-0000-0000D6070000}"/>
    <cellStyle name="sup2Selection 5 2" xfId="1634" xr:uid="{00000000-0005-0000-0000-0000D7070000}"/>
    <cellStyle name="sup2Selection 6" xfId="1294" xr:uid="{00000000-0005-0000-0000-0000D8070000}"/>
    <cellStyle name="sup2Text" xfId="47" xr:uid="{00000000-0005-0000-0000-0000D9070000}"/>
    <cellStyle name="sup2Text 2" xfId="329" xr:uid="{00000000-0005-0000-0000-0000DA070000}"/>
    <cellStyle name="sup2Text 2 2" xfId="680" xr:uid="{00000000-0005-0000-0000-0000DB070000}"/>
    <cellStyle name="sup2Text 2 2 2" xfId="1747" xr:uid="{00000000-0005-0000-0000-0000DC070000}"/>
    <cellStyle name="sup2Text 2 3" xfId="1080" xr:uid="{00000000-0005-0000-0000-0000DD070000}"/>
    <cellStyle name="sup2Text 2 3 2" xfId="2104" xr:uid="{00000000-0005-0000-0000-0000DE070000}"/>
    <cellStyle name="sup2Text 2 4" xfId="1397" xr:uid="{00000000-0005-0000-0000-0000DF070000}"/>
    <cellStyle name="sup2Text 3" xfId="420" xr:uid="{00000000-0005-0000-0000-0000E0070000}"/>
    <cellStyle name="sup2Text 3 2" xfId="766" xr:uid="{00000000-0005-0000-0000-0000E1070000}"/>
    <cellStyle name="sup2Text 3 2 2" xfId="1833" xr:uid="{00000000-0005-0000-0000-0000E2070000}"/>
    <cellStyle name="sup2Text 3 3" xfId="1125" xr:uid="{00000000-0005-0000-0000-0000E3070000}"/>
    <cellStyle name="sup2Text 3 3 2" xfId="2149" xr:uid="{00000000-0005-0000-0000-0000E4070000}"/>
    <cellStyle name="sup2Text 3 4" xfId="1488" xr:uid="{00000000-0005-0000-0000-0000E5070000}"/>
    <cellStyle name="sup2Text 4" xfId="548" xr:uid="{00000000-0005-0000-0000-0000E6070000}"/>
    <cellStyle name="sup2Text 4 2" xfId="1615" xr:uid="{00000000-0005-0000-0000-0000E7070000}"/>
    <cellStyle name="sup2Text 5" xfId="566" xr:uid="{00000000-0005-0000-0000-0000E8070000}"/>
    <cellStyle name="sup2Text 5 2" xfId="1633" xr:uid="{00000000-0005-0000-0000-0000E9070000}"/>
    <cellStyle name="sup2Text 6" xfId="1295" xr:uid="{00000000-0005-0000-0000-0000EA070000}"/>
    <cellStyle name="sup3ParameterE" xfId="48" xr:uid="{00000000-0005-0000-0000-0000EB070000}"/>
    <cellStyle name="sup3ParameterE 2" xfId="330" xr:uid="{00000000-0005-0000-0000-0000EC070000}"/>
    <cellStyle name="sup3ParameterE 2 2" xfId="681" xr:uid="{00000000-0005-0000-0000-0000ED070000}"/>
    <cellStyle name="sup3ParameterE 2 2 2" xfId="1748" xr:uid="{00000000-0005-0000-0000-0000EE070000}"/>
    <cellStyle name="sup3ParameterE 2 3" xfId="1081" xr:uid="{00000000-0005-0000-0000-0000EF070000}"/>
    <cellStyle name="sup3ParameterE 2 3 2" xfId="2105" xr:uid="{00000000-0005-0000-0000-0000F0070000}"/>
    <cellStyle name="sup3ParameterE 2 4" xfId="1398" xr:uid="{00000000-0005-0000-0000-0000F1070000}"/>
    <cellStyle name="sup3ParameterE 3" xfId="421" xr:uid="{00000000-0005-0000-0000-0000F2070000}"/>
    <cellStyle name="sup3ParameterE 3 2" xfId="767" xr:uid="{00000000-0005-0000-0000-0000F3070000}"/>
    <cellStyle name="sup3ParameterE 3 2 2" xfId="1834" xr:uid="{00000000-0005-0000-0000-0000F4070000}"/>
    <cellStyle name="sup3ParameterE 3 3" xfId="1126" xr:uid="{00000000-0005-0000-0000-0000F5070000}"/>
    <cellStyle name="sup3ParameterE 3 3 2" xfId="2150" xr:uid="{00000000-0005-0000-0000-0000F6070000}"/>
    <cellStyle name="sup3ParameterE 3 4" xfId="1489" xr:uid="{00000000-0005-0000-0000-0000F7070000}"/>
    <cellStyle name="sup3ParameterE 4" xfId="549" xr:uid="{00000000-0005-0000-0000-0000F8070000}"/>
    <cellStyle name="sup3ParameterE 4 2" xfId="1616" xr:uid="{00000000-0005-0000-0000-0000F9070000}"/>
    <cellStyle name="sup3ParameterE 5" xfId="523" xr:uid="{00000000-0005-0000-0000-0000FA070000}"/>
    <cellStyle name="sup3ParameterE 5 2" xfId="1590" xr:uid="{00000000-0005-0000-0000-0000FB070000}"/>
    <cellStyle name="sup3ParameterE 6" xfId="1296" xr:uid="{00000000-0005-0000-0000-0000FC070000}"/>
    <cellStyle name="sup3Percentage" xfId="49" xr:uid="{00000000-0005-0000-0000-0000FD070000}"/>
    <cellStyle name="sup3Percentage 2" xfId="331" xr:uid="{00000000-0005-0000-0000-0000FE070000}"/>
    <cellStyle name="sup3Percentage 2 2" xfId="682" xr:uid="{00000000-0005-0000-0000-0000FF070000}"/>
    <cellStyle name="sup3Percentage 2 2 2" xfId="1749" xr:uid="{00000000-0005-0000-0000-000000080000}"/>
    <cellStyle name="sup3Percentage 2 3" xfId="1082" xr:uid="{00000000-0005-0000-0000-000001080000}"/>
    <cellStyle name="sup3Percentage 2 3 2" xfId="2106" xr:uid="{00000000-0005-0000-0000-000002080000}"/>
    <cellStyle name="sup3Percentage 2 4" xfId="1399" xr:uid="{00000000-0005-0000-0000-000003080000}"/>
    <cellStyle name="sup3Percentage 3" xfId="422" xr:uid="{00000000-0005-0000-0000-000004080000}"/>
    <cellStyle name="sup3Percentage 3 2" xfId="768" xr:uid="{00000000-0005-0000-0000-000005080000}"/>
    <cellStyle name="sup3Percentage 3 2 2" xfId="1835" xr:uid="{00000000-0005-0000-0000-000006080000}"/>
    <cellStyle name="sup3Percentage 3 3" xfId="1127" xr:uid="{00000000-0005-0000-0000-000007080000}"/>
    <cellStyle name="sup3Percentage 3 3 2" xfId="2151" xr:uid="{00000000-0005-0000-0000-000008080000}"/>
    <cellStyle name="sup3Percentage 3 4" xfId="1490" xr:uid="{00000000-0005-0000-0000-000009080000}"/>
    <cellStyle name="sup3Percentage 4" xfId="550" xr:uid="{00000000-0005-0000-0000-00000A080000}"/>
    <cellStyle name="sup3Percentage 4 2" xfId="1617" xr:uid="{00000000-0005-0000-0000-00000B080000}"/>
    <cellStyle name="sup3Percentage 5" xfId="643" xr:uid="{00000000-0005-0000-0000-00000C080000}"/>
    <cellStyle name="sup3Percentage 5 2" xfId="1710" xr:uid="{00000000-0005-0000-0000-00000D080000}"/>
    <cellStyle name="sup3Percentage 6" xfId="1297" xr:uid="{00000000-0005-0000-0000-00000E080000}"/>
    <cellStyle name="supFloat" xfId="50" xr:uid="{00000000-0005-0000-0000-00000F080000}"/>
    <cellStyle name="supFloat 2" xfId="332" xr:uid="{00000000-0005-0000-0000-000010080000}"/>
    <cellStyle name="supFloat 2 2" xfId="683" xr:uid="{00000000-0005-0000-0000-000011080000}"/>
    <cellStyle name="supFloat 2 2 2" xfId="1750" xr:uid="{00000000-0005-0000-0000-000012080000}"/>
    <cellStyle name="supFloat 2 3" xfId="1083" xr:uid="{00000000-0005-0000-0000-000013080000}"/>
    <cellStyle name="supFloat 2 3 2" xfId="2107" xr:uid="{00000000-0005-0000-0000-000014080000}"/>
    <cellStyle name="supFloat 2 4" xfId="1400" xr:uid="{00000000-0005-0000-0000-000015080000}"/>
    <cellStyle name="supFloat 3" xfId="423" xr:uid="{00000000-0005-0000-0000-000016080000}"/>
    <cellStyle name="supFloat 3 2" xfId="769" xr:uid="{00000000-0005-0000-0000-000017080000}"/>
    <cellStyle name="supFloat 3 2 2" xfId="1836" xr:uid="{00000000-0005-0000-0000-000018080000}"/>
    <cellStyle name="supFloat 3 3" xfId="1128" xr:uid="{00000000-0005-0000-0000-000019080000}"/>
    <cellStyle name="supFloat 3 3 2" xfId="2152" xr:uid="{00000000-0005-0000-0000-00001A080000}"/>
    <cellStyle name="supFloat 3 4" xfId="1491" xr:uid="{00000000-0005-0000-0000-00001B080000}"/>
    <cellStyle name="supFloat 4" xfId="551" xr:uid="{00000000-0005-0000-0000-00001C080000}"/>
    <cellStyle name="supFloat 4 2" xfId="1618" xr:uid="{00000000-0005-0000-0000-00001D080000}"/>
    <cellStyle name="supFloat 5" xfId="584" xr:uid="{00000000-0005-0000-0000-00001E080000}"/>
    <cellStyle name="supFloat 5 2" xfId="1651" xr:uid="{00000000-0005-0000-0000-00001F080000}"/>
    <cellStyle name="supFloat 6" xfId="1298" xr:uid="{00000000-0005-0000-0000-000020080000}"/>
    <cellStyle name="supInt" xfId="51" xr:uid="{00000000-0005-0000-0000-000021080000}"/>
    <cellStyle name="supInt 2" xfId="333" xr:uid="{00000000-0005-0000-0000-000022080000}"/>
    <cellStyle name="supInt 2 2" xfId="684" xr:uid="{00000000-0005-0000-0000-000023080000}"/>
    <cellStyle name="supInt 2 2 2" xfId="1751" xr:uid="{00000000-0005-0000-0000-000024080000}"/>
    <cellStyle name="supInt 2 3" xfId="1084" xr:uid="{00000000-0005-0000-0000-000025080000}"/>
    <cellStyle name="supInt 2 3 2" xfId="2108" xr:uid="{00000000-0005-0000-0000-000026080000}"/>
    <cellStyle name="supInt 2 4" xfId="1401" xr:uid="{00000000-0005-0000-0000-000027080000}"/>
    <cellStyle name="supInt 3" xfId="424" xr:uid="{00000000-0005-0000-0000-000028080000}"/>
    <cellStyle name="supInt 3 2" xfId="770" xr:uid="{00000000-0005-0000-0000-000029080000}"/>
    <cellStyle name="supInt 3 2 2" xfId="1837" xr:uid="{00000000-0005-0000-0000-00002A080000}"/>
    <cellStyle name="supInt 3 3" xfId="1129" xr:uid="{00000000-0005-0000-0000-00002B080000}"/>
    <cellStyle name="supInt 3 3 2" xfId="2153" xr:uid="{00000000-0005-0000-0000-00002C080000}"/>
    <cellStyle name="supInt 3 4" xfId="1492" xr:uid="{00000000-0005-0000-0000-00002D080000}"/>
    <cellStyle name="supInt 4" xfId="552" xr:uid="{00000000-0005-0000-0000-00002E080000}"/>
    <cellStyle name="supInt 4 2" xfId="1619" xr:uid="{00000000-0005-0000-0000-00002F080000}"/>
    <cellStyle name="supInt 5" xfId="510" xr:uid="{00000000-0005-0000-0000-000030080000}"/>
    <cellStyle name="supInt 5 2" xfId="1577" xr:uid="{00000000-0005-0000-0000-000031080000}"/>
    <cellStyle name="supInt 6" xfId="1299" xr:uid="{00000000-0005-0000-0000-000032080000}"/>
    <cellStyle name="supParameterE" xfId="52" xr:uid="{00000000-0005-0000-0000-000033080000}"/>
    <cellStyle name="supParameterE 2" xfId="334" xr:uid="{00000000-0005-0000-0000-000034080000}"/>
    <cellStyle name="supParameterE 2 2" xfId="685" xr:uid="{00000000-0005-0000-0000-000035080000}"/>
    <cellStyle name="supParameterE 2 2 2" xfId="1752" xr:uid="{00000000-0005-0000-0000-000036080000}"/>
    <cellStyle name="supParameterE 2 3" xfId="1085" xr:uid="{00000000-0005-0000-0000-000037080000}"/>
    <cellStyle name="supParameterE 2 3 2" xfId="2109" xr:uid="{00000000-0005-0000-0000-000038080000}"/>
    <cellStyle name="supParameterE 2 4" xfId="1402" xr:uid="{00000000-0005-0000-0000-000039080000}"/>
    <cellStyle name="supParameterE 3" xfId="425" xr:uid="{00000000-0005-0000-0000-00003A080000}"/>
    <cellStyle name="supParameterE 3 2" xfId="771" xr:uid="{00000000-0005-0000-0000-00003B080000}"/>
    <cellStyle name="supParameterE 3 2 2" xfId="1838" xr:uid="{00000000-0005-0000-0000-00003C080000}"/>
    <cellStyle name="supParameterE 3 3" xfId="1130" xr:uid="{00000000-0005-0000-0000-00003D080000}"/>
    <cellStyle name="supParameterE 3 3 2" xfId="2154" xr:uid="{00000000-0005-0000-0000-00003E080000}"/>
    <cellStyle name="supParameterE 3 4" xfId="1493" xr:uid="{00000000-0005-0000-0000-00003F080000}"/>
    <cellStyle name="supParameterE 4" xfId="553" xr:uid="{00000000-0005-0000-0000-000040080000}"/>
    <cellStyle name="supParameterE 4 2" xfId="1620" xr:uid="{00000000-0005-0000-0000-000041080000}"/>
    <cellStyle name="supParameterE 5" xfId="601" xr:uid="{00000000-0005-0000-0000-000042080000}"/>
    <cellStyle name="supParameterE 5 2" xfId="1668" xr:uid="{00000000-0005-0000-0000-000043080000}"/>
    <cellStyle name="supParameterE 6" xfId="1300" xr:uid="{00000000-0005-0000-0000-000044080000}"/>
    <cellStyle name="supParameterS" xfId="53" xr:uid="{00000000-0005-0000-0000-000045080000}"/>
    <cellStyle name="supParameterS 2" xfId="335" xr:uid="{00000000-0005-0000-0000-000046080000}"/>
    <cellStyle name="supParameterS 2 2" xfId="686" xr:uid="{00000000-0005-0000-0000-000047080000}"/>
    <cellStyle name="supParameterS 2 2 2" xfId="1753" xr:uid="{00000000-0005-0000-0000-000048080000}"/>
    <cellStyle name="supParameterS 2 3" xfId="1086" xr:uid="{00000000-0005-0000-0000-000049080000}"/>
    <cellStyle name="supParameterS 2 3 2" xfId="2110" xr:uid="{00000000-0005-0000-0000-00004A080000}"/>
    <cellStyle name="supParameterS 2 4" xfId="1403" xr:uid="{00000000-0005-0000-0000-00004B080000}"/>
    <cellStyle name="supParameterS 3" xfId="426" xr:uid="{00000000-0005-0000-0000-00004C080000}"/>
    <cellStyle name="supParameterS 3 2" xfId="772" xr:uid="{00000000-0005-0000-0000-00004D080000}"/>
    <cellStyle name="supParameterS 3 2 2" xfId="1839" xr:uid="{00000000-0005-0000-0000-00004E080000}"/>
    <cellStyle name="supParameterS 3 3" xfId="1131" xr:uid="{00000000-0005-0000-0000-00004F080000}"/>
    <cellStyle name="supParameterS 3 3 2" xfId="2155" xr:uid="{00000000-0005-0000-0000-000050080000}"/>
    <cellStyle name="supParameterS 3 4" xfId="1494" xr:uid="{00000000-0005-0000-0000-000051080000}"/>
    <cellStyle name="supParameterS 4" xfId="554" xr:uid="{00000000-0005-0000-0000-000052080000}"/>
    <cellStyle name="supParameterS 4 2" xfId="1621" xr:uid="{00000000-0005-0000-0000-000053080000}"/>
    <cellStyle name="supParameterS 5" xfId="600" xr:uid="{00000000-0005-0000-0000-000054080000}"/>
    <cellStyle name="supParameterS 5 2" xfId="1667" xr:uid="{00000000-0005-0000-0000-000055080000}"/>
    <cellStyle name="supParameterS 6" xfId="1301" xr:uid="{00000000-0005-0000-0000-000056080000}"/>
    <cellStyle name="supPD" xfId="54" xr:uid="{00000000-0005-0000-0000-000057080000}"/>
    <cellStyle name="supPD 2" xfId="336" xr:uid="{00000000-0005-0000-0000-000058080000}"/>
    <cellStyle name="supPD 2 2" xfId="687" xr:uid="{00000000-0005-0000-0000-000059080000}"/>
    <cellStyle name="supPD 2 2 2" xfId="1754" xr:uid="{00000000-0005-0000-0000-00005A080000}"/>
    <cellStyle name="supPD 2 3" xfId="1087" xr:uid="{00000000-0005-0000-0000-00005B080000}"/>
    <cellStyle name="supPD 2 3 2" xfId="2111" xr:uid="{00000000-0005-0000-0000-00005C080000}"/>
    <cellStyle name="supPD 2 4" xfId="1404" xr:uid="{00000000-0005-0000-0000-00005D080000}"/>
    <cellStyle name="supPD 3" xfId="427" xr:uid="{00000000-0005-0000-0000-00005E080000}"/>
    <cellStyle name="supPD 3 2" xfId="773" xr:uid="{00000000-0005-0000-0000-00005F080000}"/>
    <cellStyle name="supPD 3 2 2" xfId="1840" xr:uid="{00000000-0005-0000-0000-000060080000}"/>
    <cellStyle name="supPD 3 3" xfId="1132" xr:uid="{00000000-0005-0000-0000-000061080000}"/>
    <cellStyle name="supPD 3 3 2" xfId="2156" xr:uid="{00000000-0005-0000-0000-000062080000}"/>
    <cellStyle name="supPD 3 4" xfId="1495" xr:uid="{00000000-0005-0000-0000-000063080000}"/>
    <cellStyle name="supPD 4" xfId="555" xr:uid="{00000000-0005-0000-0000-000064080000}"/>
    <cellStyle name="supPD 4 2" xfId="1622" xr:uid="{00000000-0005-0000-0000-000065080000}"/>
    <cellStyle name="supPD 5" xfId="599" xr:uid="{00000000-0005-0000-0000-000066080000}"/>
    <cellStyle name="supPD 5 2" xfId="1666" xr:uid="{00000000-0005-0000-0000-000067080000}"/>
    <cellStyle name="supPD 6" xfId="1302" xr:uid="{00000000-0005-0000-0000-000068080000}"/>
    <cellStyle name="supPercentage" xfId="55" xr:uid="{00000000-0005-0000-0000-000069080000}"/>
    <cellStyle name="supPercentage 2" xfId="337" xr:uid="{00000000-0005-0000-0000-00006A080000}"/>
    <cellStyle name="supPercentage 2 2" xfId="688" xr:uid="{00000000-0005-0000-0000-00006B080000}"/>
    <cellStyle name="supPercentage 2 2 2" xfId="1755" xr:uid="{00000000-0005-0000-0000-00006C080000}"/>
    <cellStyle name="supPercentage 2 3" xfId="1088" xr:uid="{00000000-0005-0000-0000-00006D080000}"/>
    <cellStyle name="supPercentage 2 3 2" xfId="2112" xr:uid="{00000000-0005-0000-0000-00006E080000}"/>
    <cellStyle name="supPercentage 2 4" xfId="1405" xr:uid="{00000000-0005-0000-0000-00006F080000}"/>
    <cellStyle name="supPercentage 3" xfId="428" xr:uid="{00000000-0005-0000-0000-000070080000}"/>
    <cellStyle name="supPercentage 3 2" xfId="774" xr:uid="{00000000-0005-0000-0000-000071080000}"/>
    <cellStyle name="supPercentage 3 2 2" xfId="1841" xr:uid="{00000000-0005-0000-0000-000072080000}"/>
    <cellStyle name="supPercentage 3 3" xfId="1133" xr:uid="{00000000-0005-0000-0000-000073080000}"/>
    <cellStyle name="supPercentage 3 3 2" xfId="2157" xr:uid="{00000000-0005-0000-0000-000074080000}"/>
    <cellStyle name="supPercentage 3 4" xfId="1496" xr:uid="{00000000-0005-0000-0000-000075080000}"/>
    <cellStyle name="supPercentage 4" xfId="556" xr:uid="{00000000-0005-0000-0000-000076080000}"/>
    <cellStyle name="supPercentage 4 2" xfId="1623" xr:uid="{00000000-0005-0000-0000-000077080000}"/>
    <cellStyle name="supPercentage 5" xfId="598" xr:uid="{00000000-0005-0000-0000-000078080000}"/>
    <cellStyle name="supPercentage 5 2" xfId="1665" xr:uid="{00000000-0005-0000-0000-000079080000}"/>
    <cellStyle name="supPercentage 6" xfId="1303" xr:uid="{00000000-0005-0000-0000-00007A080000}"/>
    <cellStyle name="supPercentageL" xfId="56" xr:uid="{00000000-0005-0000-0000-00007B080000}"/>
    <cellStyle name="supPercentageL 2" xfId="338" xr:uid="{00000000-0005-0000-0000-00007C080000}"/>
    <cellStyle name="supPercentageL 2 2" xfId="689" xr:uid="{00000000-0005-0000-0000-00007D080000}"/>
    <cellStyle name="supPercentageL 2 2 2" xfId="1756" xr:uid="{00000000-0005-0000-0000-00007E080000}"/>
    <cellStyle name="supPercentageL 2 3" xfId="1089" xr:uid="{00000000-0005-0000-0000-00007F080000}"/>
    <cellStyle name="supPercentageL 2 3 2" xfId="2113" xr:uid="{00000000-0005-0000-0000-000080080000}"/>
    <cellStyle name="supPercentageL 2 4" xfId="1406" xr:uid="{00000000-0005-0000-0000-000081080000}"/>
    <cellStyle name="supPercentageL 3" xfId="429" xr:uid="{00000000-0005-0000-0000-000082080000}"/>
    <cellStyle name="supPercentageL 3 2" xfId="775" xr:uid="{00000000-0005-0000-0000-000083080000}"/>
    <cellStyle name="supPercentageL 3 2 2" xfId="1842" xr:uid="{00000000-0005-0000-0000-000084080000}"/>
    <cellStyle name="supPercentageL 3 3" xfId="1134" xr:uid="{00000000-0005-0000-0000-000085080000}"/>
    <cellStyle name="supPercentageL 3 3 2" xfId="2158" xr:uid="{00000000-0005-0000-0000-000086080000}"/>
    <cellStyle name="supPercentageL 3 4" xfId="1497" xr:uid="{00000000-0005-0000-0000-000087080000}"/>
    <cellStyle name="supPercentageL 4" xfId="557" xr:uid="{00000000-0005-0000-0000-000088080000}"/>
    <cellStyle name="supPercentageL 4 2" xfId="1624" xr:uid="{00000000-0005-0000-0000-000089080000}"/>
    <cellStyle name="supPercentageL 5" xfId="597" xr:uid="{00000000-0005-0000-0000-00008A080000}"/>
    <cellStyle name="supPercentageL 5 2" xfId="1664" xr:uid="{00000000-0005-0000-0000-00008B080000}"/>
    <cellStyle name="supPercentageL 6" xfId="1304" xr:uid="{00000000-0005-0000-0000-00008C080000}"/>
    <cellStyle name="supPercentageM" xfId="57" xr:uid="{00000000-0005-0000-0000-00008D080000}"/>
    <cellStyle name="supPercentageM 2" xfId="339" xr:uid="{00000000-0005-0000-0000-00008E080000}"/>
    <cellStyle name="supPercentageM 2 2" xfId="690" xr:uid="{00000000-0005-0000-0000-00008F080000}"/>
    <cellStyle name="supPercentageM 2 2 2" xfId="1757" xr:uid="{00000000-0005-0000-0000-000090080000}"/>
    <cellStyle name="supPercentageM 2 3" xfId="1407" xr:uid="{00000000-0005-0000-0000-000091080000}"/>
    <cellStyle name="supPercentageM 3" xfId="430" xr:uid="{00000000-0005-0000-0000-000092080000}"/>
    <cellStyle name="supPercentageM 3 2" xfId="776" xr:uid="{00000000-0005-0000-0000-000093080000}"/>
    <cellStyle name="supPercentageM 3 2 2" xfId="1843" xr:uid="{00000000-0005-0000-0000-000094080000}"/>
    <cellStyle name="supPercentageM 3 3" xfId="1498" xr:uid="{00000000-0005-0000-0000-000095080000}"/>
    <cellStyle name="supPercentageM 4" xfId="558" xr:uid="{00000000-0005-0000-0000-000096080000}"/>
    <cellStyle name="supPercentageM 4 2" xfId="1625" xr:uid="{00000000-0005-0000-0000-000097080000}"/>
    <cellStyle name="supPercentageM 5" xfId="1305" xr:uid="{00000000-0005-0000-0000-000098080000}"/>
    <cellStyle name="supSelection" xfId="58" xr:uid="{00000000-0005-0000-0000-000099080000}"/>
    <cellStyle name="supSelection 2" xfId="340" xr:uid="{00000000-0005-0000-0000-00009A080000}"/>
    <cellStyle name="supSelection 2 2" xfId="691" xr:uid="{00000000-0005-0000-0000-00009B080000}"/>
    <cellStyle name="supSelection 2 2 2" xfId="1758" xr:uid="{00000000-0005-0000-0000-00009C080000}"/>
    <cellStyle name="supSelection 2 3" xfId="1090" xr:uid="{00000000-0005-0000-0000-00009D080000}"/>
    <cellStyle name="supSelection 2 3 2" xfId="2114" xr:uid="{00000000-0005-0000-0000-00009E080000}"/>
    <cellStyle name="supSelection 2 4" xfId="1408" xr:uid="{00000000-0005-0000-0000-00009F080000}"/>
    <cellStyle name="supSelection 3" xfId="431" xr:uid="{00000000-0005-0000-0000-0000A0080000}"/>
    <cellStyle name="supSelection 3 2" xfId="777" xr:uid="{00000000-0005-0000-0000-0000A1080000}"/>
    <cellStyle name="supSelection 3 2 2" xfId="1844" xr:uid="{00000000-0005-0000-0000-0000A2080000}"/>
    <cellStyle name="supSelection 3 3" xfId="1135" xr:uid="{00000000-0005-0000-0000-0000A3080000}"/>
    <cellStyle name="supSelection 3 3 2" xfId="2159" xr:uid="{00000000-0005-0000-0000-0000A4080000}"/>
    <cellStyle name="supSelection 3 4" xfId="1499" xr:uid="{00000000-0005-0000-0000-0000A5080000}"/>
    <cellStyle name="supSelection 4" xfId="559" xr:uid="{00000000-0005-0000-0000-0000A6080000}"/>
    <cellStyle name="supSelection 4 2" xfId="1626" xr:uid="{00000000-0005-0000-0000-0000A7080000}"/>
    <cellStyle name="supSelection 5" xfId="596" xr:uid="{00000000-0005-0000-0000-0000A8080000}"/>
    <cellStyle name="supSelection 5 2" xfId="1663" xr:uid="{00000000-0005-0000-0000-0000A9080000}"/>
    <cellStyle name="supSelection 6" xfId="1306" xr:uid="{00000000-0005-0000-0000-0000AA080000}"/>
    <cellStyle name="supText" xfId="59" xr:uid="{00000000-0005-0000-0000-0000AB080000}"/>
    <cellStyle name="supText 2" xfId="341" xr:uid="{00000000-0005-0000-0000-0000AC080000}"/>
    <cellStyle name="supText 2 2" xfId="692" xr:uid="{00000000-0005-0000-0000-0000AD080000}"/>
    <cellStyle name="supText 2 2 2" xfId="1759" xr:uid="{00000000-0005-0000-0000-0000AE080000}"/>
    <cellStyle name="supText 2 3" xfId="1091" xr:uid="{00000000-0005-0000-0000-0000AF080000}"/>
    <cellStyle name="supText 2 3 2" xfId="2115" xr:uid="{00000000-0005-0000-0000-0000B0080000}"/>
    <cellStyle name="supText 2 4" xfId="1409" xr:uid="{00000000-0005-0000-0000-0000B1080000}"/>
    <cellStyle name="supText 3" xfId="432" xr:uid="{00000000-0005-0000-0000-0000B2080000}"/>
    <cellStyle name="supText 3 2" xfId="778" xr:uid="{00000000-0005-0000-0000-0000B3080000}"/>
    <cellStyle name="supText 3 2 2" xfId="1845" xr:uid="{00000000-0005-0000-0000-0000B4080000}"/>
    <cellStyle name="supText 3 3" xfId="1136" xr:uid="{00000000-0005-0000-0000-0000B5080000}"/>
    <cellStyle name="supText 3 3 2" xfId="2160" xr:uid="{00000000-0005-0000-0000-0000B6080000}"/>
    <cellStyle name="supText 3 4" xfId="1500" xr:uid="{00000000-0005-0000-0000-0000B7080000}"/>
    <cellStyle name="supText 4" xfId="560" xr:uid="{00000000-0005-0000-0000-0000B8080000}"/>
    <cellStyle name="supText 4 2" xfId="1627" xr:uid="{00000000-0005-0000-0000-0000B9080000}"/>
    <cellStyle name="supText 5" xfId="595" xr:uid="{00000000-0005-0000-0000-0000BA080000}"/>
    <cellStyle name="supText 5 2" xfId="1662" xr:uid="{00000000-0005-0000-0000-0000BB080000}"/>
    <cellStyle name="supText 6" xfId="1307" xr:uid="{00000000-0005-0000-0000-0000BC080000}"/>
    <cellStyle name="Számítás" xfId="254" xr:uid="{00000000-0005-0000-0000-0000BD080000}"/>
    <cellStyle name="Számítás 2" xfId="465" xr:uid="{00000000-0005-0000-0000-0000BE080000}"/>
    <cellStyle name="Számítás 2 2" xfId="811" xr:uid="{00000000-0005-0000-0000-0000BF080000}"/>
    <cellStyle name="Számítás 2 2 2" xfId="1878" xr:uid="{00000000-0005-0000-0000-0000C0080000}"/>
    <cellStyle name="Számítás 2 3" xfId="1152" xr:uid="{00000000-0005-0000-0000-0000C1080000}"/>
    <cellStyle name="Számítás 2 3 2" xfId="2176" xr:uid="{00000000-0005-0000-0000-0000C2080000}"/>
    <cellStyle name="Számítás 2 4" xfId="1533" xr:uid="{00000000-0005-0000-0000-0000C3080000}"/>
    <cellStyle name="Számítás 3" xfId="942" xr:uid="{00000000-0005-0000-0000-0000C4080000}"/>
    <cellStyle name="Számítás 3 2" xfId="1998" xr:uid="{00000000-0005-0000-0000-0000C5080000}"/>
    <cellStyle name="Számítás 4" xfId="1049" xr:uid="{00000000-0005-0000-0000-0000C6080000}"/>
    <cellStyle name="Számítás 4 2" xfId="2073" xr:uid="{00000000-0005-0000-0000-0000C7080000}"/>
    <cellStyle name="Számítás 5" xfId="1339" xr:uid="{00000000-0005-0000-0000-0000C8080000}"/>
    <cellStyle name="Texto de advertencia" xfId="255" xr:uid="{00000000-0005-0000-0000-0000C9080000}"/>
    <cellStyle name="Texto explicativo" xfId="256" xr:uid="{00000000-0005-0000-0000-0000CA080000}"/>
    <cellStyle name="Title 2" xfId="257" xr:uid="{00000000-0005-0000-0000-0000CB080000}"/>
    <cellStyle name="Title 3" xfId="943" hidden="1" xr:uid="{00000000-0005-0000-0000-0000CC080000}"/>
    <cellStyle name="Title 3" xfId="906" hidden="1" xr:uid="{00000000-0005-0000-0000-0000CD080000}"/>
    <cellStyle name="Title 3" xfId="894" hidden="1" xr:uid="{00000000-0005-0000-0000-0000CE080000}"/>
    <cellStyle name="Title 3" xfId="1009" hidden="1" xr:uid="{00000000-0005-0000-0000-0000CF080000}"/>
    <cellStyle name="Title 3" xfId="1165" hidden="1" xr:uid="{00000000-0005-0000-0000-0000D0080000}"/>
    <cellStyle name="Title 3" xfId="1156" hidden="1" xr:uid="{00000000-0005-0000-0000-0000D1080000}"/>
    <cellStyle name="Title 3" xfId="1225" hidden="1" xr:uid="{00000000-0005-0000-0000-0000D2080000}"/>
    <cellStyle name="Title 3" xfId="1967" hidden="1" xr:uid="{00000000-0005-0000-0000-0000D3080000}"/>
    <cellStyle name="Title 3" xfId="1955" hidden="1" xr:uid="{00000000-0005-0000-0000-0000D4080000}"/>
    <cellStyle name="Title 3" xfId="2033" hidden="1" xr:uid="{00000000-0005-0000-0000-0000D5080000}"/>
    <cellStyle name="Title 3" xfId="2188" hidden="1" xr:uid="{00000000-0005-0000-0000-0000D6080000}"/>
    <cellStyle name="Title 3" xfId="2179" hidden="1" xr:uid="{00000000-0005-0000-0000-0000D7080000}"/>
    <cellStyle name="Title 3" xfId="2248" xr:uid="{00000000-0005-0000-0000-0000D8080000}"/>
    <cellStyle name="Título" xfId="258" xr:uid="{00000000-0005-0000-0000-0000D9080000}"/>
    <cellStyle name="Título 1" xfId="259" xr:uid="{00000000-0005-0000-0000-0000DA080000}"/>
    <cellStyle name="Título 2" xfId="260" xr:uid="{00000000-0005-0000-0000-0000DB080000}"/>
    <cellStyle name="Título 3" xfId="261" xr:uid="{00000000-0005-0000-0000-0000DC080000}"/>
    <cellStyle name="Título_20091015 DE_Proposed amendments to CR SEC_MKR" xfId="262" xr:uid="{00000000-0005-0000-0000-0000DD080000}"/>
    <cellStyle name="Total 2" xfId="263" xr:uid="{00000000-0005-0000-0000-0000DE080000}"/>
    <cellStyle name="Total 2 2" xfId="466" xr:uid="{00000000-0005-0000-0000-0000DF080000}"/>
    <cellStyle name="Total 2 2 2" xfId="812" xr:uid="{00000000-0005-0000-0000-0000E0080000}"/>
    <cellStyle name="Total 2 2 2 2" xfId="1879" xr:uid="{00000000-0005-0000-0000-0000E1080000}"/>
    <cellStyle name="Total 2 2 3" xfId="1153" xr:uid="{00000000-0005-0000-0000-0000E2080000}"/>
    <cellStyle name="Total 2 2 3 2" xfId="2177" xr:uid="{00000000-0005-0000-0000-0000E3080000}"/>
    <cellStyle name="Total 2 2 4" xfId="1534" xr:uid="{00000000-0005-0000-0000-0000E4080000}"/>
    <cellStyle name="Total 2 3" xfId="883" xr:uid="{00000000-0005-0000-0000-0000E5080000}"/>
    <cellStyle name="Total 2 3 2" xfId="1945" xr:uid="{00000000-0005-0000-0000-0000E6080000}"/>
    <cellStyle name="Total 2 4" xfId="890" xr:uid="{00000000-0005-0000-0000-0000E7080000}"/>
    <cellStyle name="Total 2 4 2" xfId="1951" xr:uid="{00000000-0005-0000-0000-0000E8080000}"/>
    <cellStyle name="Total 2 5" xfId="1050" xr:uid="{00000000-0005-0000-0000-0000E9080000}"/>
    <cellStyle name="Total 2 5 2" xfId="2074" xr:uid="{00000000-0005-0000-0000-0000EA080000}"/>
    <cellStyle name="Total 2 6" xfId="1340" xr:uid="{00000000-0005-0000-0000-0000EB080000}"/>
    <cellStyle name="Total 2 7" xfId="2296" xr:uid="{00000000-0005-0000-0000-0000EC080000}"/>
    <cellStyle name="Total 3" xfId="869" xr:uid="{00000000-0005-0000-0000-0000ED080000}"/>
    <cellStyle name="Total 3 2" xfId="1936" xr:uid="{00000000-0005-0000-0000-0000EE080000}"/>
    <cellStyle name="Total 4" xfId="856" xr:uid="{00000000-0005-0000-0000-0000EF080000}"/>
    <cellStyle name="Total 4 2" xfId="1923" xr:uid="{00000000-0005-0000-0000-0000F0080000}"/>
    <cellStyle name="Total 5" xfId="2297" xr:uid="{00000000-0005-0000-0000-0000F1080000}"/>
    <cellStyle name="Warning Text 2" xfId="264" xr:uid="{00000000-0005-0000-0000-0000F2080000}"/>
    <cellStyle name="Warning Text 3" xfId="955" hidden="1" xr:uid="{00000000-0005-0000-0000-0000F3080000}"/>
    <cellStyle name="Warning Text 3" xfId="979" hidden="1" xr:uid="{00000000-0005-0000-0000-0000F4080000}"/>
    <cellStyle name="Warning Text 3" xfId="988" hidden="1" xr:uid="{00000000-0005-0000-0000-0000F5080000}"/>
    <cellStyle name="Warning Text 3" xfId="1021" hidden="1" xr:uid="{00000000-0005-0000-0000-0000F6080000}"/>
    <cellStyle name="Warning Text 3" xfId="1195" hidden="1" xr:uid="{00000000-0005-0000-0000-0000F7080000}"/>
    <cellStyle name="Warning Text 3" xfId="1204" hidden="1" xr:uid="{00000000-0005-0000-0000-0000F8080000}"/>
    <cellStyle name="Warning Text 3" xfId="1237" hidden="1" xr:uid="{00000000-0005-0000-0000-0000F9080000}"/>
    <cellStyle name="Warning Text 3" xfId="2003" hidden="1" xr:uid="{00000000-0005-0000-0000-0000FA080000}"/>
    <cellStyle name="Warning Text 3" xfId="2012" hidden="1" xr:uid="{00000000-0005-0000-0000-0000FB080000}"/>
    <cellStyle name="Warning Text 3" xfId="2045" hidden="1" xr:uid="{00000000-0005-0000-0000-0000FC080000}"/>
    <cellStyle name="Warning Text 3" xfId="2218" hidden="1" xr:uid="{00000000-0005-0000-0000-0000FD080000}"/>
    <cellStyle name="Warning Text 3" xfId="2227" hidden="1" xr:uid="{00000000-0005-0000-0000-0000FE080000}"/>
    <cellStyle name="Warning Text 3" xfId="2260" xr:uid="{00000000-0005-0000-0000-0000FF08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3B5E9"/>
      <color rgb="FF236C91"/>
      <color rgb="FFFF3300"/>
      <color rgb="FF216587"/>
      <color rgb="FF247198"/>
      <color rgb="FFFFFFCC"/>
      <color rgb="FF1B536F"/>
      <color rgb="FF9BE5FF"/>
      <color rgb="FF455F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5029201</xdr:colOff>
      <xdr:row>0</xdr:row>
      <xdr:rowOff>133351</xdr:rowOff>
    </xdr:from>
    <xdr:to>
      <xdr:col>2</xdr:col>
      <xdr:colOff>771525</xdr:colOff>
      <xdr:row>2</xdr:row>
      <xdr:rowOff>12905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67326" y="133351"/>
          <a:ext cx="1990724" cy="7368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0</xdr:row>
      <xdr:rowOff>269874</xdr:rowOff>
    </xdr:from>
    <xdr:to>
      <xdr:col>2</xdr:col>
      <xdr:colOff>163888</xdr:colOff>
      <xdr:row>2</xdr:row>
      <xdr:rowOff>269874</xdr:rowOff>
    </xdr:to>
    <xdr:pic>
      <xdr:nvPicPr>
        <xdr:cNvPr id="7" name="Picture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269875" y="269874"/>
          <a:ext cx="2068888" cy="7778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35717</xdr:colOff>
      <xdr:row>1</xdr:row>
      <xdr:rowOff>35720</xdr:rowOff>
    </xdr:from>
    <xdr:to>
      <xdr:col>1</xdr:col>
      <xdr:colOff>1456208</xdr:colOff>
      <xdr:row>2</xdr:row>
      <xdr:rowOff>45164</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stretch>
          <a:fillRect/>
        </a:stretch>
      </xdr:blipFill>
      <xdr:spPr>
        <a:xfrm>
          <a:off x="178592" y="321470"/>
          <a:ext cx="1420491" cy="5333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3969</xdr:colOff>
      <xdr:row>1</xdr:row>
      <xdr:rowOff>88899</xdr:rowOff>
    </xdr:from>
    <xdr:to>
      <xdr:col>1</xdr:col>
      <xdr:colOff>1424460</xdr:colOff>
      <xdr:row>2</xdr:row>
      <xdr:rowOff>1733</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82563" y="374649"/>
          <a:ext cx="1420491" cy="53331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190046</xdr:colOff>
      <xdr:row>1</xdr:row>
      <xdr:rowOff>17462</xdr:rowOff>
    </xdr:from>
    <xdr:to>
      <xdr:col>1</xdr:col>
      <xdr:colOff>1371051</xdr:colOff>
      <xdr:row>1</xdr:row>
      <xdr:rowOff>550781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90046" y="300491"/>
          <a:ext cx="1420491" cy="53331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266700</xdr:colOff>
      <xdr:row>0</xdr:row>
      <xdr:rowOff>88900</xdr:rowOff>
    </xdr:from>
    <xdr:to>
      <xdr:col>1</xdr:col>
      <xdr:colOff>163191</xdr:colOff>
      <xdr:row>0</xdr:row>
      <xdr:rowOff>619791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266700" y="88900"/>
          <a:ext cx="1420491" cy="53089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1599786</xdr:colOff>
      <xdr:row>2</xdr:row>
      <xdr:rowOff>209422</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609600" y="180975"/>
          <a:ext cx="1599786" cy="530891"/>
        </a:xfrm>
        <a:prstGeom prst="rect">
          <a:avLst/>
        </a:prstGeom>
      </xdr:spPr>
    </xdr:pic>
    <xdr:clientData/>
  </xdr:twoCellAnchor>
  <xdr:twoCellAnchor editAs="oneCell">
    <xdr:from>
      <xdr:col>1</xdr:col>
      <xdr:colOff>0</xdr:colOff>
      <xdr:row>1</xdr:row>
      <xdr:rowOff>0</xdr:rowOff>
    </xdr:from>
    <xdr:to>
      <xdr:col>1</xdr:col>
      <xdr:colOff>1599786</xdr:colOff>
      <xdr:row>2</xdr:row>
      <xdr:rowOff>209422</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609600" y="180975"/>
          <a:ext cx="1599786" cy="53089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207169</xdr:colOff>
      <xdr:row>1</xdr:row>
      <xdr:rowOff>47625</xdr:rowOff>
    </xdr:from>
    <xdr:to>
      <xdr:col>1</xdr:col>
      <xdr:colOff>1592642</xdr:colOff>
      <xdr:row>2</xdr:row>
      <xdr:rowOff>257047</xdr:rowOff>
    </xdr:to>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a:stretch>
          <a:fillRect/>
        </a:stretch>
      </xdr:blipFill>
      <xdr:spPr>
        <a:xfrm>
          <a:off x="207169" y="226219"/>
          <a:ext cx="1599786" cy="53089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157238</xdr:colOff>
      <xdr:row>0</xdr:row>
      <xdr:rowOff>145143</xdr:rowOff>
    </xdr:from>
    <xdr:to>
      <xdr:col>1</xdr:col>
      <xdr:colOff>1153398</xdr:colOff>
      <xdr:row>2</xdr:row>
      <xdr:rowOff>191467</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157238" y="145143"/>
          <a:ext cx="1625112" cy="53013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606733</xdr:colOff>
      <xdr:row>0</xdr:row>
      <xdr:rowOff>134441</xdr:rowOff>
    </xdr:from>
    <xdr:to>
      <xdr:col>1</xdr:col>
      <xdr:colOff>1602893</xdr:colOff>
      <xdr:row>3</xdr:row>
      <xdr:rowOff>63040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606733" y="134441"/>
          <a:ext cx="1606188" cy="52792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157238</xdr:colOff>
      <xdr:row>0</xdr:row>
      <xdr:rowOff>145143</xdr:rowOff>
    </xdr:from>
    <xdr:to>
      <xdr:col>2</xdr:col>
      <xdr:colOff>1680575</xdr:colOff>
      <xdr:row>2</xdr:row>
      <xdr:rowOff>476340</xdr:rowOff>
    </xdr:to>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157238" y="145143"/>
          <a:ext cx="1651480" cy="6987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1436739</xdr:colOff>
      <xdr:row>2</xdr:row>
      <xdr:rowOff>111298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73380" y="144780"/>
          <a:ext cx="1437636" cy="5303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1</xdr:row>
      <xdr:rowOff>38100</xdr:rowOff>
    </xdr:from>
    <xdr:to>
      <xdr:col>2</xdr:col>
      <xdr:colOff>829941</xdr:colOff>
      <xdr:row>2</xdr:row>
      <xdr:rowOff>149398</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409575" y="180975"/>
          <a:ext cx="1420491" cy="5303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78442</xdr:colOff>
      <xdr:row>0</xdr:row>
      <xdr:rowOff>369794</xdr:rowOff>
    </xdr:from>
    <xdr:to>
      <xdr:col>1</xdr:col>
      <xdr:colOff>1678228</xdr:colOff>
      <xdr:row>2</xdr:row>
      <xdr:rowOff>217126</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257736" y="369794"/>
          <a:ext cx="1599786" cy="5308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36019</xdr:colOff>
      <xdr:row>1</xdr:row>
      <xdr:rowOff>18409</xdr:rowOff>
    </xdr:from>
    <xdr:to>
      <xdr:col>1</xdr:col>
      <xdr:colOff>1456510</xdr:colOff>
      <xdr:row>2</xdr:row>
      <xdr:rowOff>101064</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260137" y="175291"/>
          <a:ext cx="1420491" cy="53089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161925</xdr:rowOff>
    </xdr:from>
    <xdr:to>
      <xdr:col>1</xdr:col>
      <xdr:colOff>1420491</xdr:colOff>
      <xdr:row>2</xdr:row>
      <xdr:rowOff>187991</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80975" y="161925"/>
          <a:ext cx="1420491" cy="53089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990600</xdr:colOff>
      <xdr:row>2</xdr:row>
      <xdr:rowOff>350520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491" y="166255"/>
          <a:ext cx="1420091" cy="516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196850</xdr:colOff>
      <xdr:row>1</xdr:row>
      <xdr:rowOff>41275</xdr:rowOff>
    </xdr:from>
    <xdr:to>
      <xdr:col>2</xdr:col>
      <xdr:colOff>1153791</xdr:colOff>
      <xdr:row>2</xdr:row>
      <xdr:rowOff>383125</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609600" y="200025"/>
          <a:ext cx="1369691" cy="5006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50346</xdr:colOff>
      <xdr:row>0</xdr:row>
      <xdr:rowOff>136071</xdr:rowOff>
    </xdr:from>
    <xdr:to>
      <xdr:col>1</xdr:col>
      <xdr:colOff>1260021</xdr:colOff>
      <xdr:row>2</xdr:row>
      <xdr:rowOff>264322</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186417" y="136071"/>
          <a:ext cx="1209675" cy="4548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E133"/>
  <sheetViews>
    <sheetView showGridLines="0" tabSelected="1" zoomScale="85" zoomScaleNormal="85" workbookViewId="0">
      <selection activeCell="B8" sqref="B8:C8"/>
    </sheetView>
  </sheetViews>
  <sheetFormatPr defaultColWidth="0" defaultRowHeight="0" customHeight="1" zeroHeight="1"/>
  <cols>
    <col min="1" max="1" width="3.5546875" style="651" customWidth="1"/>
    <col min="2" max="3" width="93.5546875" style="308" customWidth="1"/>
    <col min="4" max="4" width="4.88671875" style="308" customWidth="1"/>
    <col min="5" max="5" width="0" style="308" hidden="1" customWidth="1"/>
    <col min="6" max="16384" width="9.109375" style="308" hidden="1"/>
  </cols>
  <sheetData>
    <row r="1" spans="1:4" s="2" customFormat="1" ht="54.75" customHeight="1">
      <c r="A1" s="646" t="s">
        <v>6573</v>
      </c>
      <c r="B1" s="896" t="s">
        <v>6725</v>
      </c>
      <c r="C1" s="896"/>
      <c r="D1" s="30"/>
    </row>
    <row r="2" spans="1:4" s="2" customFormat="1" ht="12.75" customHeight="1">
      <c r="A2" s="646"/>
      <c r="B2" s="896"/>
      <c r="C2" s="896"/>
      <c r="D2" s="30"/>
    </row>
    <row r="3" spans="1:4" s="2" customFormat="1" ht="41.25" customHeight="1">
      <c r="A3" s="646" t="s">
        <v>6574</v>
      </c>
      <c r="B3" s="896"/>
      <c r="C3" s="896"/>
      <c r="D3" s="30"/>
    </row>
    <row r="4" spans="1:4" s="2" customFormat="1" ht="21" customHeight="1" thickBot="1">
      <c r="A4" s="647"/>
      <c r="B4" s="3"/>
      <c r="C4" s="3"/>
      <c r="D4" s="4"/>
    </row>
    <row r="5" spans="1:4" s="5" customFormat="1" ht="38.25" customHeight="1">
      <c r="A5" s="647" t="s">
        <v>6575</v>
      </c>
      <c r="B5" s="32" t="s">
        <v>21</v>
      </c>
      <c r="C5" s="135"/>
    </row>
    <row r="6" spans="1:4" s="5" customFormat="1" ht="38.25" customHeight="1">
      <c r="A6" s="648"/>
      <c r="B6" s="67" t="s">
        <v>78</v>
      </c>
      <c r="C6" s="117"/>
    </row>
    <row r="7" spans="1:4" s="5" customFormat="1" ht="38.25" customHeight="1" thickBot="1">
      <c r="A7" s="648"/>
      <c r="B7" s="68" t="s">
        <v>111</v>
      </c>
      <c r="C7" s="69"/>
    </row>
    <row r="8" spans="1:4" s="3" customFormat="1" ht="149.25" customHeight="1">
      <c r="A8" s="649"/>
      <c r="B8" s="897" t="s">
        <v>12882</v>
      </c>
      <c r="C8" s="897"/>
      <c r="D8" s="28" t="str">
        <f>LEFT(C5,2)</f>
        <v/>
      </c>
    </row>
    <row r="9" spans="1:4" s="306" customFormat="1" ht="13.2">
      <c r="A9" s="650"/>
      <c r="B9" s="307"/>
      <c r="C9" s="307"/>
      <c r="D9" s="307"/>
    </row>
    <row r="10" spans="1:4" ht="13.2">
      <c r="B10" s="309"/>
      <c r="C10" s="309"/>
      <c r="D10" s="309"/>
    </row>
    <row r="11" spans="1:4" ht="13.2" hidden="1">
      <c r="B11" s="1"/>
      <c r="C11" s="1"/>
      <c r="D11" s="310"/>
    </row>
    <row r="12" spans="1:4" ht="13.2" hidden="1">
      <c r="B12" s="1"/>
      <c r="C12" s="1"/>
      <c r="D12" s="310"/>
    </row>
    <row r="13" spans="1:4" ht="13.2" hidden="1">
      <c r="B13" s="1"/>
      <c r="C13" s="1"/>
      <c r="D13" s="310"/>
    </row>
    <row r="14" spans="1:4" ht="13.2" hidden="1">
      <c r="B14" s="1"/>
      <c r="C14" s="1"/>
      <c r="D14" s="310"/>
    </row>
    <row r="15" spans="1:4" ht="13.2" hidden="1">
      <c r="B15" s="1"/>
      <c r="C15" s="1"/>
      <c r="D15" s="310"/>
    </row>
    <row r="16" spans="1:4" ht="13.2" hidden="1">
      <c r="B16" s="1"/>
      <c r="C16" s="1"/>
      <c r="D16" s="310"/>
    </row>
    <row r="17" spans="2:4" ht="13.2" hidden="1">
      <c r="B17" s="1"/>
      <c r="C17" s="1"/>
      <c r="D17" s="310"/>
    </row>
    <row r="18" spans="2:4" ht="13.2" hidden="1">
      <c r="B18" s="1"/>
      <c r="C18" s="1"/>
      <c r="D18" s="310"/>
    </row>
    <row r="19" spans="2:4" ht="13.2" hidden="1">
      <c r="B19" s="1"/>
      <c r="C19" s="1"/>
      <c r="D19" s="310"/>
    </row>
    <row r="20" spans="2:4" ht="13.2" hidden="1">
      <c r="B20" s="1"/>
      <c r="C20" s="1"/>
      <c r="D20" s="310"/>
    </row>
    <row r="21" spans="2:4" ht="13.2" hidden="1">
      <c r="B21" s="1"/>
      <c r="C21" s="1"/>
      <c r="D21" s="310"/>
    </row>
    <row r="22" spans="2:4" ht="13.2" hidden="1">
      <c r="B22" s="1"/>
      <c r="C22" s="1"/>
      <c r="D22" s="310"/>
    </row>
    <row r="23" spans="2:4" ht="13.2" hidden="1">
      <c r="B23" s="1"/>
      <c r="C23" s="1"/>
      <c r="D23" s="310"/>
    </row>
    <row r="24" spans="2:4" ht="13.2" hidden="1">
      <c r="B24" s="1"/>
      <c r="C24" s="1"/>
      <c r="D24" s="310"/>
    </row>
    <row r="25" spans="2:4" ht="13.2" hidden="1">
      <c r="B25" s="1"/>
      <c r="C25" s="1"/>
      <c r="D25" s="310"/>
    </row>
    <row r="26" spans="2:4" ht="13.2" hidden="1">
      <c r="B26" s="1"/>
      <c r="C26" s="1"/>
      <c r="D26" s="310"/>
    </row>
    <row r="27" spans="2:4" ht="13.2" hidden="1">
      <c r="B27" s="1"/>
      <c r="C27" s="1"/>
      <c r="D27" s="310"/>
    </row>
    <row r="28" spans="2:4" ht="13.2" hidden="1">
      <c r="B28" s="1"/>
      <c r="C28" s="1"/>
      <c r="D28" s="310"/>
    </row>
    <row r="29" spans="2:4" ht="13.2" hidden="1">
      <c r="B29" s="1"/>
      <c r="C29" s="1"/>
      <c r="D29" s="310"/>
    </row>
    <row r="30" spans="2:4" ht="13.2" hidden="1">
      <c r="B30" s="1"/>
      <c r="C30" s="1"/>
      <c r="D30" s="310"/>
    </row>
    <row r="31" spans="2:4" ht="13.2" hidden="1">
      <c r="B31" s="1"/>
      <c r="C31" s="1"/>
      <c r="D31" s="310"/>
    </row>
    <row r="32" spans="2:4" ht="13.2" hidden="1">
      <c r="B32" s="1"/>
      <c r="C32" s="1"/>
      <c r="D32" s="310"/>
    </row>
    <row r="33" spans="2:4" ht="13.2" hidden="1">
      <c r="B33" s="1"/>
      <c r="C33" s="1"/>
      <c r="D33" s="310"/>
    </row>
    <row r="34" spans="2:4" ht="13.2" hidden="1">
      <c r="B34" s="1"/>
      <c r="C34" s="1"/>
      <c r="D34" s="310"/>
    </row>
    <row r="35" spans="2:4" ht="13.2" hidden="1">
      <c r="B35" s="1"/>
      <c r="C35" s="1"/>
      <c r="D35" s="310"/>
    </row>
    <row r="36" spans="2:4" ht="13.2" hidden="1">
      <c r="B36" s="1"/>
      <c r="C36" s="1"/>
      <c r="D36" s="310"/>
    </row>
    <row r="37" spans="2:4" ht="13.2" hidden="1">
      <c r="B37" s="1"/>
      <c r="C37" s="1"/>
      <c r="D37" s="310"/>
    </row>
    <row r="38" spans="2:4" ht="13.2" hidden="1">
      <c r="B38" s="1"/>
      <c r="C38" s="1"/>
      <c r="D38" s="310"/>
    </row>
    <row r="39" spans="2:4" ht="13.2" hidden="1">
      <c r="B39" s="1"/>
      <c r="C39" s="1"/>
      <c r="D39" s="310"/>
    </row>
    <row r="40" spans="2:4" ht="13.2" hidden="1">
      <c r="B40" s="1"/>
      <c r="C40" s="1"/>
      <c r="D40" s="310"/>
    </row>
    <row r="41" spans="2:4" ht="13.2" hidden="1">
      <c r="B41" s="1"/>
      <c r="C41" s="1"/>
      <c r="D41" s="310"/>
    </row>
    <row r="42" spans="2:4" ht="13.2" hidden="1">
      <c r="B42" s="1"/>
      <c r="C42" s="1"/>
      <c r="D42" s="310"/>
    </row>
    <row r="43" spans="2:4" ht="13.2" hidden="1">
      <c r="B43" s="1"/>
      <c r="C43" s="1"/>
      <c r="D43" s="310"/>
    </row>
    <row r="44" spans="2:4" ht="13.2" hidden="1">
      <c r="B44" s="1"/>
      <c r="C44" s="1"/>
      <c r="D44" s="310"/>
    </row>
    <row r="45" spans="2:4" ht="13.2" hidden="1">
      <c r="B45" s="1"/>
      <c r="C45" s="1"/>
      <c r="D45" s="310"/>
    </row>
    <row r="46" spans="2:4" ht="13.2" hidden="1">
      <c r="B46" s="1"/>
      <c r="C46" s="1"/>
      <c r="D46" s="310"/>
    </row>
    <row r="47" spans="2:4" ht="13.2" hidden="1">
      <c r="B47" s="1"/>
      <c r="C47" s="1"/>
      <c r="D47" s="310"/>
    </row>
    <row r="48" spans="2:4" ht="13.2" hidden="1">
      <c r="B48" s="1"/>
      <c r="C48" s="1"/>
      <c r="D48" s="310"/>
    </row>
    <row r="49" spans="2:4" ht="13.2" hidden="1">
      <c r="B49" s="1"/>
      <c r="C49" s="1"/>
      <c r="D49" s="310"/>
    </row>
    <row r="50" spans="2:4" ht="13.2" hidden="1">
      <c r="B50" s="1"/>
      <c r="C50" s="1"/>
      <c r="D50" s="310"/>
    </row>
    <row r="51" spans="2:4" ht="13.2" hidden="1">
      <c r="B51" s="1"/>
      <c r="C51" s="1"/>
      <c r="D51" s="310"/>
    </row>
    <row r="52" spans="2:4" ht="13.2" hidden="1">
      <c r="B52" s="1"/>
      <c r="C52" s="1"/>
      <c r="D52" s="310"/>
    </row>
    <row r="53" spans="2:4" ht="13.2" hidden="1">
      <c r="B53" s="1"/>
      <c r="C53" s="1"/>
      <c r="D53" s="310"/>
    </row>
    <row r="54" spans="2:4" ht="13.2" hidden="1">
      <c r="B54" s="1"/>
      <c r="C54" s="1"/>
      <c r="D54" s="310"/>
    </row>
    <row r="55" spans="2:4" ht="13.2" hidden="1">
      <c r="B55" s="1"/>
      <c r="C55" s="1"/>
      <c r="D55" s="310"/>
    </row>
    <row r="56" spans="2:4" ht="13.2" hidden="1">
      <c r="B56" s="1"/>
      <c r="C56" s="1"/>
      <c r="D56" s="310"/>
    </row>
    <row r="57" spans="2:4" ht="13.2" hidden="1">
      <c r="B57" s="1"/>
      <c r="C57" s="1"/>
      <c r="D57" s="310"/>
    </row>
    <row r="58" spans="2:4" ht="13.2" hidden="1">
      <c r="B58" s="1"/>
      <c r="C58" s="1"/>
      <c r="D58" s="310"/>
    </row>
    <row r="59" spans="2:4" ht="13.2" hidden="1">
      <c r="B59" s="1"/>
      <c r="C59" s="1"/>
      <c r="D59" s="310"/>
    </row>
    <row r="60" spans="2:4" ht="13.2" hidden="1">
      <c r="B60" s="1"/>
      <c r="C60" s="1"/>
      <c r="D60" s="310"/>
    </row>
    <row r="61" spans="2:4" ht="13.2" hidden="1">
      <c r="B61" s="1"/>
      <c r="C61" s="1"/>
      <c r="D61" s="310"/>
    </row>
    <row r="62" spans="2:4" ht="13.2" hidden="1">
      <c r="B62" s="1"/>
      <c r="C62" s="1"/>
      <c r="D62" s="310"/>
    </row>
    <row r="63" spans="2:4" ht="13.2" hidden="1">
      <c r="B63" s="1"/>
      <c r="C63" s="1"/>
      <c r="D63" s="310"/>
    </row>
    <row r="64" spans="2:4" ht="13.2" hidden="1">
      <c r="B64" s="1"/>
      <c r="C64" s="1"/>
      <c r="D64" s="310"/>
    </row>
    <row r="65" spans="2:4" ht="13.2" hidden="1">
      <c r="B65" s="1"/>
      <c r="C65" s="1"/>
      <c r="D65" s="310"/>
    </row>
    <row r="66" spans="2:4" ht="13.2" hidden="1">
      <c r="B66" s="1"/>
      <c r="C66" s="1"/>
      <c r="D66" s="310"/>
    </row>
    <row r="67" spans="2:4" ht="13.2" hidden="1">
      <c r="B67" s="1"/>
      <c r="C67" s="1"/>
      <c r="D67" s="310"/>
    </row>
    <row r="68" spans="2:4" ht="13.2" hidden="1">
      <c r="B68" s="1"/>
      <c r="C68" s="1"/>
      <c r="D68" s="310"/>
    </row>
    <row r="69" spans="2:4" ht="13.2" hidden="1">
      <c r="B69" s="1"/>
      <c r="C69" s="1"/>
      <c r="D69" s="310"/>
    </row>
    <row r="70" spans="2:4" ht="13.2" hidden="1">
      <c r="B70" s="1"/>
      <c r="C70" s="1"/>
      <c r="D70" s="310"/>
    </row>
    <row r="71" spans="2:4" ht="13.2" hidden="1">
      <c r="B71" s="1"/>
      <c r="C71" s="1"/>
      <c r="D71" s="310"/>
    </row>
    <row r="72" spans="2:4" ht="13.2" hidden="1">
      <c r="B72" s="1"/>
      <c r="C72" s="1"/>
      <c r="D72" s="310"/>
    </row>
    <row r="73" spans="2:4" ht="13.2" hidden="1">
      <c r="B73" s="1"/>
      <c r="C73" s="1"/>
      <c r="D73" s="310"/>
    </row>
    <row r="74" spans="2:4" ht="13.2" hidden="1">
      <c r="B74" s="1"/>
      <c r="C74" s="1"/>
      <c r="D74" s="310"/>
    </row>
    <row r="75" spans="2:4" ht="13.2" hidden="1">
      <c r="B75" s="1"/>
      <c r="C75" s="1"/>
      <c r="D75" s="310"/>
    </row>
    <row r="76" spans="2:4" ht="13.2" hidden="1">
      <c r="B76" s="1"/>
      <c r="C76" s="1"/>
      <c r="D76" s="310"/>
    </row>
    <row r="77" spans="2:4" ht="13.2" hidden="1">
      <c r="B77" s="1"/>
      <c r="C77" s="1"/>
      <c r="D77" s="310"/>
    </row>
    <row r="78" spans="2:4" ht="13.2" hidden="1">
      <c r="B78" s="1"/>
      <c r="C78" s="1"/>
      <c r="D78" s="310"/>
    </row>
    <row r="79" spans="2:4" ht="13.2" hidden="1">
      <c r="B79" s="1"/>
      <c r="C79" s="1"/>
      <c r="D79" s="310"/>
    </row>
    <row r="80" spans="2:4" ht="13.2" hidden="1">
      <c r="B80" s="1"/>
      <c r="C80" s="1"/>
      <c r="D80" s="310"/>
    </row>
    <row r="81" spans="2:4" ht="13.2" hidden="1">
      <c r="B81" s="1"/>
      <c r="C81" s="1"/>
      <c r="D81" s="310"/>
    </row>
    <row r="82" spans="2:4" ht="13.2" hidden="1">
      <c r="B82" s="1"/>
      <c r="C82" s="1"/>
      <c r="D82" s="310"/>
    </row>
    <row r="83" spans="2:4" ht="13.2" hidden="1">
      <c r="B83" s="1"/>
      <c r="C83" s="1"/>
      <c r="D83" s="310"/>
    </row>
    <row r="84" spans="2:4" ht="13.2" hidden="1">
      <c r="B84" s="1"/>
      <c r="C84" s="1"/>
      <c r="D84" s="310"/>
    </row>
    <row r="85" spans="2:4" ht="13.2" hidden="1">
      <c r="B85" s="1"/>
      <c r="C85" s="1"/>
      <c r="D85" s="310"/>
    </row>
    <row r="86" spans="2:4" ht="13.2" hidden="1">
      <c r="B86" s="1"/>
      <c r="C86" s="1"/>
      <c r="D86" s="310"/>
    </row>
    <row r="87" spans="2:4" ht="13.2" hidden="1">
      <c r="B87" s="1"/>
      <c r="C87" s="1"/>
      <c r="D87" s="310"/>
    </row>
    <row r="88" spans="2:4" ht="13.2" hidden="1">
      <c r="B88" s="1"/>
      <c r="C88" s="1"/>
      <c r="D88" s="310"/>
    </row>
    <row r="89" spans="2:4" ht="13.2" hidden="1">
      <c r="B89" s="1"/>
      <c r="C89" s="1"/>
      <c r="D89" s="310"/>
    </row>
    <row r="90" spans="2:4" ht="13.2" hidden="1">
      <c r="B90" s="1"/>
      <c r="C90" s="1"/>
      <c r="D90" s="310"/>
    </row>
    <row r="91" spans="2:4" ht="13.2" hidden="1">
      <c r="B91" s="1"/>
      <c r="C91" s="1"/>
      <c r="D91" s="310"/>
    </row>
    <row r="92" spans="2:4" ht="13.2" hidden="1">
      <c r="B92" s="1"/>
      <c r="C92" s="1"/>
      <c r="D92" s="310"/>
    </row>
    <row r="93" spans="2:4" ht="13.2" hidden="1">
      <c r="B93" s="1"/>
      <c r="C93" s="1"/>
      <c r="D93" s="310"/>
    </row>
    <row r="94" spans="2:4" ht="13.2" hidden="1">
      <c r="B94" s="1"/>
      <c r="C94" s="1"/>
      <c r="D94" s="310"/>
    </row>
    <row r="95" spans="2:4" ht="13.2" hidden="1">
      <c r="B95" s="1"/>
      <c r="C95" s="1"/>
      <c r="D95" s="310"/>
    </row>
    <row r="96" spans="2:4" ht="13.2" hidden="1">
      <c r="B96" s="1"/>
      <c r="C96" s="1"/>
      <c r="D96" s="310"/>
    </row>
    <row r="97" spans="2:4" ht="13.2" hidden="1">
      <c r="B97" s="1"/>
      <c r="C97" s="1"/>
      <c r="D97" s="310"/>
    </row>
    <row r="98" spans="2:4" ht="13.2" hidden="1">
      <c r="B98" s="1"/>
      <c r="C98" s="1"/>
      <c r="D98" s="310"/>
    </row>
    <row r="99" spans="2:4" ht="13.2" hidden="1">
      <c r="B99" s="1"/>
      <c r="C99" s="1"/>
      <c r="D99" s="310"/>
    </row>
    <row r="100" spans="2:4" ht="13.2" hidden="1">
      <c r="B100" s="1"/>
      <c r="C100" s="1"/>
      <c r="D100" s="310"/>
    </row>
    <row r="101" spans="2:4" ht="12.75" hidden="1" customHeight="1">
      <c r="B101" s="1"/>
      <c r="C101" s="1"/>
      <c r="D101" s="310"/>
    </row>
    <row r="102" spans="2:4" ht="12.75" hidden="1" customHeight="1">
      <c r="B102" s="1"/>
      <c r="C102" s="1"/>
      <c r="D102" s="310"/>
    </row>
    <row r="103" spans="2:4" ht="12.75" hidden="1" customHeight="1">
      <c r="B103" s="1"/>
      <c r="C103" s="1"/>
      <c r="D103" s="310"/>
    </row>
    <row r="104" spans="2:4" ht="12.75" hidden="1" customHeight="1">
      <c r="B104" s="1"/>
      <c r="C104" s="1"/>
      <c r="D104" s="310"/>
    </row>
    <row r="105" spans="2:4" ht="12.75" hidden="1" customHeight="1">
      <c r="B105" s="1"/>
      <c r="C105" s="1"/>
      <c r="D105" s="310"/>
    </row>
    <row r="106" spans="2:4" ht="12.75" hidden="1" customHeight="1">
      <c r="B106" s="1"/>
      <c r="C106" s="1"/>
      <c r="D106" s="310"/>
    </row>
    <row r="107" spans="2:4" ht="12.75" hidden="1" customHeight="1">
      <c r="B107" s="1"/>
      <c r="C107" s="1"/>
      <c r="D107" s="310"/>
    </row>
    <row r="108" spans="2:4" ht="12.75" hidden="1" customHeight="1">
      <c r="B108" s="1"/>
      <c r="C108" s="1"/>
      <c r="D108" s="310"/>
    </row>
    <row r="109" spans="2:4" ht="12.75" hidden="1" customHeight="1">
      <c r="B109" s="1"/>
      <c r="C109" s="1"/>
      <c r="D109" s="310"/>
    </row>
    <row r="110" spans="2:4" ht="12.75" hidden="1" customHeight="1">
      <c r="B110" s="1"/>
      <c r="C110" s="1"/>
      <c r="D110" s="310"/>
    </row>
    <row r="111" spans="2:4" ht="12.75" hidden="1" customHeight="1">
      <c r="B111" s="1"/>
      <c r="C111" s="1"/>
      <c r="D111" s="310"/>
    </row>
    <row r="112" spans="2:4" ht="12.75" hidden="1" customHeight="1">
      <c r="B112" s="1"/>
      <c r="C112" s="1"/>
      <c r="D112" s="310"/>
    </row>
    <row r="113" spans="2:4" ht="12.75" hidden="1" customHeight="1">
      <c r="B113" s="1"/>
      <c r="C113" s="1"/>
      <c r="D113" s="310"/>
    </row>
    <row r="114" spans="2:4" ht="12.75" hidden="1" customHeight="1">
      <c r="B114" s="1"/>
      <c r="C114" s="1"/>
      <c r="D114" s="310"/>
    </row>
    <row r="115" spans="2:4" ht="12.75" hidden="1" customHeight="1">
      <c r="B115" s="1"/>
      <c r="C115" s="1"/>
      <c r="D115" s="310"/>
    </row>
    <row r="116" spans="2:4" ht="12.75" hidden="1" customHeight="1">
      <c r="B116" s="1"/>
      <c r="C116" s="1"/>
      <c r="D116" s="310"/>
    </row>
    <row r="117" spans="2:4" ht="12.75" hidden="1" customHeight="1">
      <c r="B117" s="1"/>
      <c r="C117" s="1"/>
      <c r="D117" s="310"/>
    </row>
    <row r="118" spans="2:4" ht="12.75" hidden="1" customHeight="1">
      <c r="B118" s="1"/>
      <c r="C118" s="1"/>
      <c r="D118" s="310"/>
    </row>
    <row r="119" spans="2:4" ht="12.75" hidden="1" customHeight="1">
      <c r="B119" s="1"/>
      <c r="C119" s="1"/>
      <c r="D119" s="310"/>
    </row>
    <row r="120" spans="2:4" ht="12.75" hidden="1" customHeight="1">
      <c r="B120" s="1"/>
      <c r="C120" s="1"/>
      <c r="D120" s="310"/>
    </row>
    <row r="121" spans="2:4" ht="12.75" hidden="1" customHeight="1">
      <c r="B121" s="1"/>
      <c r="C121" s="1"/>
      <c r="D121" s="310"/>
    </row>
    <row r="122" spans="2:4" ht="12.75" hidden="1" customHeight="1">
      <c r="B122" s="1"/>
      <c r="C122" s="1"/>
      <c r="D122" s="310"/>
    </row>
    <row r="123" spans="2:4" ht="12.75" hidden="1" customHeight="1">
      <c r="B123" s="1"/>
      <c r="C123" s="1"/>
      <c r="D123" s="310"/>
    </row>
    <row r="124" spans="2:4" ht="12.75" hidden="1" customHeight="1">
      <c r="B124" s="1"/>
      <c r="C124" s="1"/>
      <c r="D124" s="310"/>
    </row>
    <row r="125" spans="2:4" ht="12.75" hidden="1" customHeight="1">
      <c r="B125" s="1"/>
      <c r="C125" s="1"/>
      <c r="D125" s="310"/>
    </row>
    <row r="126" spans="2:4" ht="12.75" hidden="1" customHeight="1">
      <c r="B126" s="1"/>
      <c r="C126" s="1"/>
      <c r="D126" s="310"/>
    </row>
    <row r="127" spans="2:4" ht="12.75" hidden="1" customHeight="1">
      <c r="B127" s="1"/>
      <c r="C127" s="1"/>
      <c r="D127" s="310"/>
    </row>
    <row r="128" spans="2:4" ht="12.75" hidden="1" customHeight="1">
      <c r="B128" s="1"/>
      <c r="C128" s="1"/>
      <c r="D128" s="310"/>
    </row>
    <row r="129" spans="2:4" ht="12.75" hidden="1" customHeight="1">
      <c r="B129" s="1"/>
      <c r="C129" s="1"/>
      <c r="D129" s="310"/>
    </row>
    <row r="130" spans="2:4" ht="12.75" hidden="1" customHeight="1">
      <c r="B130" s="1"/>
      <c r="C130" s="1"/>
      <c r="D130" s="310"/>
    </row>
    <row r="131" spans="2:4" ht="12.75" hidden="1" customHeight="1">
      <c r="B131" s="1"/>
      <c r="C131" s="1"/>
      <c r="D131" s="310"/>
    </row>
    <row r="132" spans="2:4" ht="12.75" hidden="1" customHeight="1">
      <c r="B132" s="1"/>
      <c r="C132" s="1"/>
      <c r="D132" s="310"/>
    </row>
    <row r="133" spans="2:4" ht="12.75" hidden="1" customHeight="1">
      <c r="B133" s="1"/>
      <c r="C133" s="1"/>
      <c r="D133" s="310"/>
    </row>
  </sheetData>
  <sheetProtection selectLockedCells="1"/>
  <mergeCells count="2">
    <mergeCell ref="B1:C3"/>
    <mergeCell ref="B8:C8"/>
  </mergeCells>
  <pageMargins left="0.70866141732283472" right="0.70866141732283472" top="0.74803149606299213" bottom="0.74803149606299213" header="0.31496062992125984" footer="0.31496062992125984"/>
  <pageSetup paperSize="9" scale="68" orientation="landscape" r:id="rId1"/>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B1:W367"/>
  <sheetViews>
    <sheetView showGridLines="0" topLeftCell="A266" zoomScale="50" zoomScaleNormal="50" workbookViewId="0">
      <selection activeCell="A312" sqref="A312:XFD314"/>
    </sheetView>
  </sheetViews>
  <sheetFormatPr defaultColWidth="9.109375" defaultRowHeight="0" customHeight="1" zeroHeight="1"/>
  <cols>
    <col min="1" max="1" width="2.5546875" style="80" customWidth="1"/>
    <col min="2" max="2" width="30" style="80" customWidth="1"/>
    <col min="3" max="3" width="85.5546875" style="80" bestFit="1" customWidth="1"/>
    <col min="4" max="6" width="24.44140625" style="80" customWidth="1"/>
    <col min="7" max="7" width="24.44140625" style="6" customWidth="1"/>
    <col min="8" max="10" width="24.44140625" style="80" customWidth="1"/>
    <col min="11" max="19" width="24.44140625" style="6" customWidth="1"/>
    <col min="20" max="16384" width="9.109375" style="80"/>
  </cols>
  <sheetData>
    <row r="1" spans="2:19" s="326" customFormat="1" ht="22.2">
      <c r="B1" s="356"/>
      <c r="D1" s="326">
        <v>202009</v>
      </c>
      <c r="E1" s="326">
        <v>202009</v>
      </c>
      <c r="F1" s="326">
        <v>202009</v>
      </c>
      <c r="G1" s="326">
        <v>202009</v>
      </c>
      <c r="H1" s="326">
        <v>202012</v>
      </c>
      <c r="I1" s="326">
        <v>202012</v>
      </c>
      <c r="J1" s="326">
        <v>202012</v>
      </c>
      <c r="K1" s="326">
        <v>202012</v>
      </c>
      <c r="L1" s="326">
        <v>202103</v>
      </c>
      <c r="M1" s="326">
        <v>202103</v>
      </c>
      <c r="N1" s="326">
        <v>202103</v>
      </c>
      <c r="O1" s="326">
        <v>202103</v>
      </c>
      <c r="P1" s="326">
        <v>202106</v>
      </c>
      <c r="Q1" s="326">
        <v>202106</v>
      </c>
      <c r="R1" s="326">
        <v>202106</v>
      </c>
      <c r="S1" s="326">
        <v>202106</v>
      </c>
    </row>
    <row r="2" spans="2:19" s="78" customFormat="1" ht="38.25" customHeight="1">
      <c r="B2" s="77"/>
      <c r="C2" s="798" t="s">
        <v>6725</v>
      </c>
      <c r="D2" s="880"/>
      <c r="E2" s="880"/>
      <c r="F2" s="880"/>
      <c r="G2" s="880"/>
      <c r="H2" s="880"/>
      <c r="I2" s="880"/>
      <c r="J2" s="880"/>
      <c r="K2" s="880"/>
      <c r="L2" s="681"/>
      <c r="M2" s="681"/>
      <c r="N2" s="681"/>
      <c r="O2" s="681"/>
      <c r="P2" s="681"/>
      <c r="Q2" s="681"/>
      <c r="R2" s="681"/>
      <c r="S2" s="681"/>
    </row>
    <row r="3" spans="2:19" s="78" customFormat="1" ht="31.5" customHeight="1">
      <c r="B3" s="77"/>
      <c r="C3" s="797" t="s">
        <v>248</v>
      </c>
      <c r="D3" s="72"/>
      <c r="E3" s="72"/>
      <c r="F3" s="72"/>
      <c r="G3" s="72"/>
      <c r="H3" s="72"/>
      <c r="I3" s="72"/>
      <c r="J3" s="72"/>
      <c r="K3" s="72"/>
      <c r="L3" s="680"/>
      <c r="M3" s="680"/>
      <c r="N3" s="680"/>
      <c r="O3" s="680"/>
      <c r="P3" s="680"/>
      <c r="Q3" s="680"/>
      <c r="R3" s="680"/>
      <c r="S3" s="680"/>
    </row>
    <row r="4" spans="2:19" s="78" customFormat="1" ht="45" customHeight="1">
      <c r="B4" s="77"/>
      <c r="C4" s="799">
        <f>Cover!C5</f>
        <v>0</v>
      </c>
      <c r="D4" s="881"/>
      <c r="E4" s="881"/>
      <c r="F4" s="881"/>
      <c r="G4" s="881"/>
      <c r="H4" s="881"/>
      <c r="I4" s="881"/>
      <c r="J4" s="881"/>
      <c r="K4" s="881"/>
      <c r="L4" s="682"/>
      <c r="M4" s="682"/>
      <c r="N4" s="682"/>
      <c r="O4" s="682"/>
      <c r="P4" s="682"/>
      <c r="Q4" s="682"/>
      <c r="R4" s="682"/>
      <c r="S4" s="682"/>
    </row>
    <row r="5" spans="2:19" s="78" customFormat="1" ht="15.75" customHeight="1" thickBot="1">
      <c r="B5" s="77"/>
      <c r="C5" s="109"/>
      <c r="D5" s="351"/>
      <c r="E5" s="351"/>
      <c r="F5" s="351"/>
      <c r="G5" s="351"/>
      <c r="H5" s="351"/>
      <c r="I5" s="351"/>
      <c r="J5" s="351"/>
      <c r="K5" s="351"/>
      <c r="L5" s="680"/>
      <c r="M5" s="680"/>
      <c r="N5" s="680"/>
      <c r="O5" s="680"/>
      <c r="P5" s="680"/>
      <c r="Q5" s="680"/>
      <c r="R5" s="680"/>
      <c r="S5" s="680"/>
    </row>
    <row r="6" spans="2:19" s="78" customFormat="1" ht="32.25" customHeight="1" thickBot="1">
      <c r="B6" s="77"/>
      <c r="D6" s="1019" t="s">
        <v>238</v>
      </c>
      <c r="E6" s="912"/>
      <c r="F6" s="912"/>
      <c r="G6" s="912"/>
      <c r="H6" s="912"/>
      <c r="I6" s="912"/>
      <c r="J6" s="912"/>
      <c r="K6" s="912"/>
      <c r="L6" s="1020" t="str">
        <f>$D$6</f>
        <v>Standardised Approach</v>
      </c>
      <c r="M6" s="912"/>
      <c r="N6" s="912"/>
      <c r="O6" s="912"/>
      <c r="P6" s="912"/>
      <c r="Q6" s="912"/>
      <c r="R6" s="912"/>
      <c r="S6" s="913"/>
    </row>
    <row r="7" spans="2:19" s="78" customFormat="1" ht="32.25" customHeight="1" thickBot="1">
      <c r="B7" s="77"/>
      <c r="C7" s="72"/>
      <c r="D7" s="1019" t="s">
        <v>6726</v>
      </c>
      <c r="E7" s="1020"/>
      <c r="F7" s="1020"/>
      <c r="G7" s="1021"/>
      <c r="H7" s="1019" t="s">
        <v>6727</v>
      </c>
      <c r="I7" s="1020"/>
      <c r="J7" s="1020"/>
      <c r="K7" s="1021"/>
      <c r="L7" s="1019" t="s">
        <v>6728</v>
      </c>
      <c r="M7" s="1020"/>
      <c r="N7" s="1020"/>
      <c r="O7" s="1021"/>
      <c r="P7" s="1019" t="s">
        <v>6729</v>
      </c>
      <c r="Q7" s="1020"/>
      <c r="R7" s="1020"/>
      <c r="S7" s="1021"/>
    </row>
    <row r="8" spans="2:19" ht="51" customHeight="1">
      <c r="B8" s="79"/>
      <c r="C8" s="72"/>
      <c r="D8" s="1022" t="s">
        <v>779</v>
      </c>
      <c r="E8" s="1033" t="s">
        <v>780</v>
      </c>
      <c r="F8" s="1035" t="s">
        <v>114</v>
      </c>
      <c r="G8" s="1037" t="s">
        <v>80</v>
      </c>
      <c r="H8" s="1022" t="s">
        <v>779</v>
      </c>
      <c r="I8" s="1033" t="s">
        <v>780</v>
      </c>
      <c r="J8" s="1035" t="s">
        <v>114</v>
      </c>
      <c r="K8" s="1037" t="s">
        <v>80</v>
      </c>
      <c r="L8" s="1022" t="s">
        <v>779</v>
      </c>
      <c r="M8" s="1033" t="s">
        <v>780</v>
      </c>
      <c r="N8" s="1035" t="s">
        <v>114</v>
      </c>
      <c r="O8" s="1037" t="s">
        <v>80</v>
      </c>
      <c r="P8" s="1022" t="s">
        <v>779</v>
      </c>
      <c r="Q8" s="1033" t="s">
        <v>780</v>
      </c>
      <c r="R8" s="1035" t="s">
        <v>114</v>
      </c>
      <c r="S8" s="1037" t="s">
        <v>80</v>
      </c>
    </row>
    <row r="9" spans="2:19" ht="33" customHeight="1" thickBot="1">
      <c r="C9" s="149" t="s">
        <v>60</v>
      </c>
      <c r="D9" s="1023"/>
      <c r="E9" s="1034"/>
      <c r="F9" s="1036"/>
      <c r="G9" s="1038"/>
      <c r="H9" s="1023"/>
      <c r="I9" s="1034"/>
      <c r="J9" s="1036"/>
      <c r="K9" s="1038"/>
      <c r="L9" s="1023"/>
      <c r="M9" s="1034"/>
      <c r="N9" s="1036"/>
      <c r="O9" s="1038"/>
      <c r="P9" s="1023"/>
      <c r="Q9" s="1034"/>
      <c r="R9" s="1036"/>
      <c r="S9" s="1038"/>
    </row>
    <row r="10" spans="2:19" ht="15.75" customHeight="1">
      <c r="B10" s="1030" t="s">
        <v>113</v>
      </c>
      <c r="C10" s="60" t="s">
        <v>223</v>
      </c>
      <c r="D10" s="854" t="s">
        <v>812</v>
      </c>
      <c r="E10" s="855" t="s">
        <v>813</v>
      </c>
      <c r="F10" s="855" t="s">
        <v>814</v>
      </c>
      <c r="G10" s="856"/>
      <c r="H10" s="854" t="s">
        <v>812</v>
      </c>
      <c r="I10" s="855" t="s">
        <v>813</v>
      </c>
      <c r="J10" s="855" t="s">
        <v>814</v>
      </c>
      <c r="K10" s="856"/>
      <c r="L10" s="854" t="s">
        <v>812</v>
      </c>
      <c r="M10" s="855" t="s">
        <v>813</v>
      </c>
      <c r="N10" s="855" t="s">
        <v>814</v>
      </c>
      <c r="O10" s="856"/>
      <c r="P10" s="854" t="s">
        <v>7366</v>
      </c>
      <c r="Q10" s="855" t="s">
        <v>7384</v>
      </c>
      <c r="R10" s="855" t="s">
        <v>7402</v>
      </c>
      <c r="S10" s="856"/>
    </row>
    <row r="11" spans="2:19" ht="15.75" customHeight="1">
      <c r="B11" s="1031"/>
      <c r="C11" s="61" t="s">
        <v>225</v>
      </c>
      <c r="D11" s="857" t="s">
        <v>815</v>
      </c>
      <c r="E11" s="858" t="s">
        <v>816</v>
      </c>
      <c r="F11" s="858" t="s">
        <v>817</v>
      </c>
      <c r="G11" s="859"/>
      <c r="H11" s="857" t="s">
        <v>815</v>
      </c>
      <c r="I11" s="858" t="s">
        <v>816</v>
      </c>
      <c r="J11" s="858" t="s">
        <v>817</v>
      </c>
      <c r="K11" s="859"/>
      <c r="L11" s="857" t="s">
        <v>815</v>
      </c>
      <c r="M11" s="858" t="s">
        <v>816</v>
      </c>
      <c r="N11" s="858" t="s">
        <v>817</v>
      </c>
      <c r="O11" s="859"/>
      <c r="P11" s="857" t="s">
        <v>7367</v>
      </c>
      <c r="Q11" s="858" t="s">
        <v>7385</v>
      </c>
      <c r="R11" s="858" t="s">
        <v>7403</v>
      </c>
      <c r="S11" s="859"/>
    </row>
    <row r="12" spans="2:19" ht="15.75" customHeight="1">
      <c r="B12" s="1031"/>
      <c r="C12" s="61" t="s">
        <v>226</v>
      </c>
      <c r="D12" s="857" t="s">
        <v>818</v>
      </c>
      <c r="E12" s="858" t="s">
        <v>819</v>
      </c>
      <c r="F12" s="858" t="s">
        <v>820</v>
      </c>
      <c r="G12" s="859"/>
      <c r="H12" s="857" t="s">
        <v>818</v>
      </c>
      <c r="I12" s="858" t="s">
        <v>819</v>
      </c>
      <c r="J12" s="858" t="s">
        <v>820</v>
      </c>
      <c r="K12" s="859"/>
      <c r="L12" s="857" t="s">
        <v>818</v>
      </c>
      <c r="M12" s="858" t="s">
        <v>819</v>
      </c>
      <c r="N12" s="858" t="s">
        <v>820</v>
      </c>
      <c r="O12" s="859"/>
      <c r="P12" s="857" t="s">
        <v>7368</v>
      </c>
      <c r="Q12" s="858" t="s">
        <v>7386</v>
      </c>
      <c r="R12" s="858" t="s">
        <v>7404</v>
      </c>
      <c r="S12" s="859"/>
    </row>
    <row r="13" spans="2:19" ht="15.75" customHeight="1">
      <c r="B13" s="1031"/>
      <c r="C13" s="61" t="s">
        <v>227</v>
      </c>
      <c r="D13" s="857" t="s">
        <v>821</v>
      </c>
      <c r="E13" s="858" t="s">
        <v>822</v>
      </c>
      <c r="F13" s="858" t="s">
        <v>823</v>
      </c>
      <c r="G13" s="859"/>
      <c r="H13" s="857" t="s">
        <v>821</v>
      </c>
      <c r="I13" s="858" t="s">
        <v>822</v>
      </c>
      <c r="J13" s="858" t="s">
        <v>823</v>
      </c>
      <c r="K13" s="859"/>
      <c r="L13" s="857" t="s">
        <v>821</v>
      </c>
      <c r="M13" s="858" t="s">
        <v>822</v>
      </c>
      <c r="N13" s="858" t="s">
        <v>823</v>
      </c>
      <c r="O13" s="859"/>
      <c r="P13" s="857" t="s">
        <v>7369</v>
      </c>
      <c r="Q13" s="858" t="s">
        <v>7387</v>
      </c>
      <c r="R13" s="858" t="s">
        <v>7405</v>
      </c>
      <c r="S13" s="859"/>
    </row>
    <row r="14" spans="2:19" ht="15.75" customHeight="1">
      <c r="B14" s="1031"/>
      <c r="C14" s="61" t="s">
        <v>228</v>
      </c>
      <c r="D14" s="857" t="s">
        <v>824</v>
      </c>
      <c r="E14" s="858" t="s">
        <v>825</v>
      </c>
      <c r="F14" s="858" t="s">
        <v>826</v>
      </c>
      <c r="G14" s="859"/>
      <c r="H14" s="857" t="s">
        <v>824</v>
      </c>
      <c r="I14" s="858" t="s">
        <v>825</v>
      </c>
      <c r="J14" s="858" t="s">
        <v>826</v>
      </c>
      <c r="K14" s="859"/>
      <c r="L14" s="857" t="s">
        <v>824</v>
      </c>
      <c r="M14" s="858" t="s">
        <v>825</v>
      </c>
      <c r="N14" s="858" t="s">
        <v>826</v>
      </c>
      <c r="O14" s="859"/>
      <c r="P14" s="857" t="s">
        <v>7370</v>
      </c>
      <c r="Q14" s="858" t="s">
        <v>7388</v>
      </c>
      <c r="R14" s="858" t="s">
        <v>7406</v>
      </c>
      <c r="S14" s="859"/>
    </row>
    <row r="15" spans="2:19" ht="15.75" customHeight="1">
      <c r="B15" s="1031"/>
      <c r="C15" s="61" t="s">
        <v>2</v>
      </c>
      <c r="D15" s="857" t="s">
        <v>827</v>
      </c>
      <c r="E15" s="858" t="s">
        <v>828</v>
      </c>
      <c r="F15" s="858" t="s">
        <v>829</v>
      </c>
      <c r="G15" s="859"/>
      <c r="H15" s="857" t="s">
        <v>827</v>
      </c>
      <c r="I15" s="858" t="s">
        <v>828</v>
      </c>
      <c r="J15" s="858" t="s">
        <v>829</v>
      </c>
      <c r="K15" s="859"/>
      <c r="L15" s="857" t="s">
        <v>827</v>
      </c>
      <c r="M15" s="858" t="s">
        <v>828</v>
      </c>
      <c r="N15" s="858" t="s">
        <v>829</v>
      </c>
      <c r="O15" s="859"/>
      <c r="P15" s="857" t="s">
        <v>7371</v>
      </c>
      <c r="Q15" s="858" t="s">
        <v>7389</v>
      </c>
      <c r="R15" s="858" t="s">
        <v>7407</v>
      </c>
      <c r="S15" s="859"/>
    </row>
    <row r="16" spans="2:19" ht="15.75" customHeight="1">
      <c r="B16" s="1031"/>
      <c r="C16" s="61" t="s">
        <v>229</v>
      </c>
      <c r="D16" s="857" t="s">
        <v>830</v>
      </c>
      <c r="E16" s="858" t="s">
        <v>831</v>
      </c>
      <c r="F16" s="858" t="s">
        <v>832</v>
      </c>
      <c r="G16" s="859"/>
      <c r="H16" s="857" t="s">
        <v>830</v>
      </c>
      <c r="I16" s="858" t="s">
        <v>831</v>
      </c>
      <c r="J16" s="858" t="s">
        <v>832</v>
      </c>
      <c r="K16" s="859"/>
      <c r="L16" s="857" t="s">
        <v>830</v>
      </c>
      <c r="M16" s="858" t="s">
        <v>831</v>
      </c>
      <c r="N16" s="858" t="s">
        <v>832</v>
      </c>
      <c r="O16" s="859"/>
      <c r="P16" s="857" t="s">
        <v>7372</v>
      </c>
      <c r="Q16" s="858" t="s">
        <v>7390</v>
      </c>
      <c r="R16" s="858" t="s">
        <v>7408</v>
      </c>
      <c r="S16" s="859"/>
    </row>
    <row r="17" spans="2:23" ht="15.75" customHeight="1">
      <c r="B17" s="1031"/>
      <c r="C17" s="62" t="s">
        <v>236</v>
      </c>
      <c r="D17" s="857" t="s">
        <v>833</v>
      </c>
      <c r="E17" s="858" t="s">
        <v>834</v>
      </c>
      <c r="F17" s="858" t="s">
        <v>835</v>
      </c>
      <c r="G17" s="859"/>
      <c r="H17" s="857" t="s">
        <v>833</v>
      </c>
      <c r="I17" s="858" t="s">
        <v>834</v>
      </c>
      <c r="J17" s="858" t="s">
        <v>835</v>
      </c>
      <c r="K17" s="859"/>
      <c r="L17" s="857" t="s">
        <v>833</v>
      </c>
      <c r="M17" s="858" t="s">
        <v>834</v>
      </c>
      <c r="N17" s="858" t="s">
        <v>835</v>
      </c>
      <c r="O17" s="859"/>
      <c r="P17" s="857" t="s">
        <v>7373</v>
      </c>
      <c r="Q17" s="858" t="s">
        <v>7391</v>
      </c>
      <c r="R17" s="858" t="s">
        <v>7409</v>
      </c>
      <c r="S17" s="859"/>
    </row>
    <row r="18" spans="2:23" ht="15.75" customHeight="1">
      <c r="B18" s="1031"/>
      <c r="C18" s="61" t="s">
        <v>1</v>
      </c>
      <c r="D18" s="857" t="s">
        <v>836</v>
      </c>
      <c r="E18" s="858" t="s">
        <v>837</v>
      </c>
      <c r="F18" s="858" t="s">
        <v>838</v>
      </c>
      <c r="G18" s="859"/>
      <c r="H18" s="857" t="s">
        <v>836</v>
      </c>
      <c r="I18" s="858" t="s">
        <v>837</v>
      </c>
      <c r="J18" s="858" t="s">
        <v>838</v>
      </c>
      <c r="K18" s="859"/>
      <c r="L18" s="857" t="s">
        <v>836</v>
      </c>
      <c r="M18" s="858" t="s">
        <v>837</v>
      </c>
      <c r="N18" s="858" t="s">
        <v>838</v>
      </c>
      <c r="O18" s="859"/>
      <c r="P18" s="857" t="s">
        <v>7374</v>
      </c>
      <c r="Q18" s="858" t="s">
        <v>7392</v>
      </c>
      <c r="R18" s="858" t="s">
        <v>7410</v>
      </c>
      <c r="S18" s="859"/>
    </row>
    <row r="19" spans="2:23" ht="15.75" customHeight="1">
      <c r="B19" s="1031"/>
      <c r="C19" s="62" t="s">
        <v>236</v>
      </c>
      <c r="D19" s="857" t="s">
        <v>839</v>
      </c>
      <c r="E19" s="858" t="s">
        <v>840</v>
      </c>
      <c r="F19" s="858" t="s">
        <v>841</v>
      </c>
      <c r="G19" s="859"/>
      <c r="H19" s="857" t="s">
        <v>839</v>
      </c>
      <c r="I19" s="858" t="s">
        <v>840</v>
      </c>
      <c r="J19" s="858" t="s">
        <v>841</v>
      </c>
      <c r="K19" s="859"/>
      <c r="L19" s="857" t="s">
        <v>839</v>
      </c>
      <c r="M19" s="858" t="s">
        <v>840</v>
      </c>
      <c r="N19" s="858" t="s">
        <v>841</v>
      </c>
      <c r="O19" s="859"/>
      <c r="P19" s="857" t="s">
        <v>7375</v>
      </c>
      <c r="Q19" s="858" t="s">
        <v>7393</v>
      </c>
      <c r="R19" s="858" t="s">
        <v>7411</v>
      </c>
      <c r="S19" s="859"/>
    </row>
    <row r="20" spans="2:23" ht="15.75" customHeight="1">
      <c r="B20" s="1031"/>
      <c r="C20" s="61" t="s">
        <v>230</v>
      </c>
      <c r="D20" s="857" t="s">
        <v>842</v>
      </c>
      <c r="E20" s="858" t="s">
        <v>843</v>
      </c>
      <c r="F20" s="858" t="s">
        <v>844</v>
      </c>
      <c r="G20" s="859"/>
      <c r="H20" s="857" t="s">
        <v>842</v>
      </c>
      <c r="I20" s="858" t="s">
        <v>843</v>
      </c>
      <c r="J20" s="858" t="s">
        <v>844</v>
      </c>
      <c r="K20" s="859"/>
      <c r="L20" s="857" t="s">
        <v>842</v>
      </c>
      <c r="M20" s="858" t="s">
        <v>843</v>
      </c>
      <c r="N20" s="858" t="s">
        <v>844</v>
      </c>
      <c r="O20" s="859"/>
      <c r="P20" s="857" t="s">
        <v>7187</v>
      </c>
      <c r="Q20" s="858" t="s">
        <v>7188</v>
      </c>
      <c r="R20" s="858" t="s">
        <v>7189</v>
      </c>
      <c r="S20" s="859"/>
    </row>
    <row r="21" spans="2:23" ht="15.75" customHeight="1">
      <c r="B21" s="1031"/>
      <c r="C21" s="62" t="s">
        <v>236</v>
      </c>
      <c r="D21" s="857" t="s">
        <v>845</v>
      </c>
      <c r="E21" s="858" t="s">
        <v>846</v>
      </c>
      <c r="F21" s="858" t="s">
        <v>847</v>
      </c>
      <c r="G21" s="859"/>
      <c r="H21" s="857" t="s">
        <v>845</v>
      </c>
      <c r="I21" s="858" t="s">
        <v>846</v>
      </c>
      <c r="J21" s="858" t="s">
        <v>847</v>
      </c>
      <c r="K21" s="859"/>
      <c r="L21" s="857" t="s">
        <v>845</v>
      </c>
      <c r="M21" s="858" t="s">
        <v>846</v>
      </c>
      <c r="N21" s="858" t="s">
        <v>847</v>
      </c>
      <c r="O21" s="859"/>
      <c r="P21" s="857" t="s">
        <v>7376</v>
      </c>
      <c r="Q21" s="858" t="s">
        <v>7394</v>
      </c>
      <c r="R21" s="858" t="s">
        <v>7412</v>
      </c>
      <c r="S21" s="859"/>
    </row>
    <row r="22" spans="2:23" ht="15.75" customHeight="1">
      <c r="B22" s="1031"/>
      <c r="C22" s="61" t="s">
        <v>231</v>
      </c>
      <c r="D22" s="857" t="s">
        <v>848</v>
      </c>
      <c r="E22" s="858" t="s">
        <v>849</v>
      </c>
      <c r="F22" s="858" t="s">
        <v>850</v>
      </c>
      <c r="G22" s="860" t="s">
        <v>869</v>
      </c>
      <c r="H22" s="857" t="s">
        <v>848</v>
      </c>
      <c r="I22" s="858" t="s">
        <v>849</v>
      </c>
      <c r="J22" s="858" t="s">
        <v>850</v>
      </c>
      <c r="K22" s="860" t="s">
        <v>869</v>
      </c>
      <c r="L22" s="857" t="s">
        <v>848</v>
      </c>
      <c r="M22" s="858" t="s">
        <v>849</v>
      </c>
      <c r="N22" s="858" t="s">
        <v>850</v>
      </c>
      <c r="O22" s="860" t="s">
        <v>869</v>
      </c>
      <c r="P22" s="857" t="s">
        <v>7377</v>
      </c>
      <c r="Q22" s="858" t="s">
        <v>7395</v>
      </c>
      <c r="R22" s="858" t="s">
        <v>7413</v>
      </c>
      <c r="S22" s="860" t="s">
        <v>7421</v>
      </c>
    </row>
    <row r="23" spans="2:23" ht="15.75" customHeight="1">
      <c r="B23" s="1031"/>
      <c r="C23" s="61" t="s">
        <v>232</v>
      </c>
      <c r="D23" s="857" t="s">
        <v>851</v>
      </c>
      <c r="E23" s="858" t="s">
        <v>852</v>
      </c>
      <c r="F23" s="858" t="s">
        <v>853</v>
      </c>
      <c r="G23" s="859"/>
      <c r="H23" s="857" t="s">
        <v>851</v>
      </c>
      <c r="I23" s="858" t="s">
        <v>852</v>
      </c>
      <c r="J23" s="858" t="s">
        <v>853</v>
      </c>
      <c r="K23" s="859"/>
      <c r="L23" s="857" t="s">
        <v>851</v>
      </c>
      <c r="M23" s="858" t="s">
        <v>852</v>
      </c>
      <c r="N23" s="858" t="s">
        <v>853</v>
      </c>
      <c r="O23" s="859"/>
      <c r="P23" s="857" t="s">
        <v>7378</v>
      </c>
      <c r="Q23" s="858" t="s">
        <v>7396</v>
      </c>
      <c r="R23" s="858" t="s">
        <v>7414</v>
      </c>
      <c r="S23" s="859"/>
    </row>
    <row r="24" spans="2:23" ht="15.75" customHeight="1">
      <c r="B24" s="1031"/>
      <c r="C24" s="61" t="s">
        <v>233</v>
      </c>
      <c r="D24" s="857" t="s">
        <v>854</v>
      </c>
      <c r="E24" s="858" t="s">
        <v>855</v>
      </c>
      <c r="F24" s="858" t="s">
        <v>856</v>
      </c>
      <c r="G24" s="859"/>
      <c r="H24" s="857" t="s">
        <v>854</v>
      </c>
      <c r="I24" s="858" t="s">
        <v>855</v>
      </c>
      <c r="J24" s="858" t="s">
        <v>856</v>
      </c>
      <c r="K24" s="859"/>
      <c r="L24" s="857" t="s">
        <v>854</v>
      </c>
      <c r="M24" s="858" t="s">
        <v>855</v>
      </c>
      <c r="N24" s="858" t="s">
        <v>856</v>
      </c>
      <c r="O24" s="859"/>
      <c r="P24" s="857" t="s">
        <v>7379</v>
      </c>
      <c r="Q24" s="858" t="s">
        <v>7397</v>
      </c>
      <c r="R24" s="858" t="s">
        <v>7415</v>
      </c>
      <c r="S24" s="859"/>
    </row>
    <row r="25" spans="2:23" ht="13.8">
      <c r="B25" s="1031"/>
      <c r="C25" s="61" t="s">
        <v>237</v>
      </c>
      <c r="D25" s="857" t="s">
        <v>857</v>
      </c>
      <c r="E25" s="858" t="s">
        <v>858</v>
      </c>
      <c r="F25" s="858" t="s">
        <v>859</v>
      </c>
      <c r="G25" s="859"/>
      <c r="H25" s="857" t="s">
        <v>857</v>
      </c>
      <c r="I25" s="858" t="s">
        <v>858</v>
      </c>
      <c r="J25" s="858" t="s">
        <v>859</v>
      </c>
      <c r="K25" s="859"/>
      <c r="L25" s="857" t="s">
        <v>857</v>
      </c>
      <c r="M25" s="858" t="s">
        <v>858</v>
      </c>
      <c r="N25" s="858" t="s">
        <v>859</v>
      </c>
      <c r="O25" s="859"/>
      <c r="P25" s="857" t="s">
        <v>7380</v>
      </c>
      <c r="Q25" s="858" t="s">
        <v>7398</v>
      </c>
      <c r="R25" s="858" t="s">
        <v>7416</v>
      </c>
      <c r="S25" s="859"/>
    </row>
    <row r="26" spans="2:23" ht="15.75" customHeight="1">
      <c r="B26" s="1031"/>
      <c r="C26" s="61" t="s">
        <v>234</v>
      </c>
      <c r="D26" s="857" t="s">
        <v>860</v>
      </c>
      <c r="E26" s="858" t="s">
        <v>861</v>
      </c>
      <c r="F26" s="858" t="s">
        <v>862</v>
      </c>
      <c r="G26" s="859"/>
      <c r="H26" s="857" t="s">
        <v>860</v>
      </c>
      <c r="I26" s="858" t="s">
        <v>861</v>
      </c>
      <c r="J26" s="858" t="s">
        <v>862</v>
      </c>
      <c r="K26" s="859"/>
      <c r="L26" s="857" t="s">
        <v>860</v>
      </c>
      <c r="M26" s="858" t="s">
        <v>861</v>
      </c>
      <c r="N26" s="858" t="s">
        <v>862</v>
      </c>
      <c r="O26" s="859"/>
      <c r="P26" s="857" t="s">
        <v>7381</v>
      </c>
      <c r="Q26" s="858" t="s">
        <v>7399</v>
      </c>
      <c r="R26" s="858" t="s">
        <v>7417</v>
      </c>
      <c r="S26" s="859"/>
    </row>
    <row r="27" spans="2:23" ht="15.75" customHeight="1">
      <c r="B27" s="1031"/>
      <c r="C27" s="61" t="s">
        <v>4</v>
      </c>
      <c r="D27" s="857" t="s">
        <v>863</v>
      </c>
      <c r="E27" s="858" t="s">
        <v>864</v>
      </c>
      <c r="F27" s="858" t="s">
        <v>865</v>
      </c>
      <c r="G27" s="859"/>
      <c r="H27" s="857" t="s">
        <v>863</v>
      </c>
      <c r="I27" s="858" t="s">
        <v>864</v>
      </c>
      <c r="J27" s="858" t="s">
        <v>865</v>
      </c>
      <c r="K27" s="859"/>
      <c r="L27" s="857" t="s">
        <v>863</v>
      </c>
      <c r="M27" s="858" t="s">
        <v>864</v>
      </c>
      <c r="N27" s="858" t="s">
        <v>865</v>
      </c>
      <c r="O27" s="859"/>
      <c r="P27" s="857" t="s">
        <v>7382</v>
      </c>
      <c r="Q27" s="858" t="s">
        <v>7400</v>
      </c>
      <c r="R27" s="858" t="s">
        <v>7418</v>
      </c>
      <c r="S27" s="859"/>
    </row>
    <row r="28" spans="2:23" ht="15.75" hidden="1" customHeight="1">
      <c r="B28" s="1031"/>
      <c r="C28" s="362"/>
      <c r="D28" s="861"/>
      <c r="E28" s="862"/>
      <c r="F28" s="862"/>
      <c r="G28" s="863"/>
      <c r="H28" s="861"/>
      <c r="I28" s="862"/>
      <c r="J28" s="862"/>
      <c r="K28" s="863"/>
      <c r="L28" s="861"/>
      <c r="M28" s="862"/>
      <c r="N28" s="862"/>
      <c r="O28" s="863"/>
      <c r="P28" s="861"/>
      <c r="Q28" s="862"/>
      <c r="R28" s="862"/>
      <c r="S28" s="863"/>
    </row>
    <row r="29" spans="2:23" ht="15.75" customHeight="1">
      <c r="B29" s="1031"/>
      <c r="C29" s="63" t="s">
        <v>235</v>
      </c>
      <c r="D29" s="864" t="s">
        <v>870</v>
      </c>
      <c r="E29" s="865" t="s">
        <v>871</v>
      </c>
      <c r="F29" s="865" t="s">
        <v>872</v>
      </c>
      <c r="G29" s="866"/>
      <c r="H29" s="864" t="s">
        <v>870</v>
      </c>
      <c r="I29" s="865" t="s">
        <v>871</v>
      </c>
      <c r="J29" s="865" t="s">
        <v>872</v>
      </c>
      <c r="K29" s="866"/>
      <c r="L29" s="864" t="s">
        <v>870</v>
      </c>
      <c r="M29" s="865" t="s">
        <v>871</v>
      </c>
      <c r="N29" s="865" t="s">
        <v>872</v>
      </c>
      <c r="O29" s="866"/>
      <c r="P29" s="864" t="s">
        <v>7383</v>
      </c>
      <c r="Q29" s="865" t="s">
        <v>7401</v>
      </c>
      <c r="R29" s="865" t="s">
        <v>7419</v>
      </c>
      <c r="S29" s="866"/>
    </row>
    <row r="30" spans="2:23" ht="18" customHeight="1" thickBot="1">
      <c r="B30" s="1032"/>
      <c r="C30" s="59" t="s">
        <v>5095</v>
      </c>
      <c r="D30" s="867" t="e">
        <f>+D10+D11+D12+D13+D14+D15+D16+D18+D20+D23+D22+D24+D25+D26+D27+D29</f>
        <v>#VALUE!</v>
      </c>
      <c r="E30" s="868" t="e">
        <f>+E10+E11+E12+E13+E14+E15+E16+E18+E20+E23+E22+E24+E25+E26+E27+E29</f>
        <v>#VALUE!</v>
      </c>
      <c r="F30" s="868" t="e">
        <f>+F10+F11+F12+F13+F14+F15+F16+F18+F20+F23+F22+F24+F25+F26+F27+F29</f>
        <v>#VALUE!</v>
      </c>
      <c r="G30" s="869" t="s">
        <v>6021</v>
      </c>
      <c r="H30" s="867" t="e">
        <f>+H10+H11+H12+H13+H14+H15+H16+H18+H20+H23+H22+H24+H25+H26+H27+H29</f>
        <v>#VALUE!</v>
      </c>
      <c r="I30" s="868" t="e">
        <f>+I10+I11+I12+I13+I14+I15+I16+I18+I20+I23+I22+I24+I25+I26+I27+I29</f>
        <v>#VALUE!</v>
      </c>
      <c r="J30" s="868" t="e">
        <f>+J10+J11+J12+J13+J14+J15+J16+J18+J20+J23+J22+J24+J25+J26+J27+J29</f>
        <v>#VALUE!</v>
      </c>
      <c r="K30" s="869" t="s">
        <v>6021</v>
      </c>
      <c r="L30" s="867" t="e">
        <f>+L10+L11+L12+L13+L14+L15+L16+L18+L20+L23+L22+L24+L25+L26+L27+L29</f>
        <v>#VALUE!</v>
      </c>
      <c r="M30" s="868" t="e">
        <f>+M10+M11+M12+M13+M14+M15+M16+M18+M20+M23+M22+M24+M25+M26+M27+M29</f>
        <v>#VALUE!</v>
      </c>
      <c r="N30" s="868" t="e">
        <f>+N10+N11+N12+N13+N14+N15+N16+N18+N20+N23+N22+N24+N25+N26+N27+N29</f>
        <v>#VALUE!</v>
      </c>
      <c r="O30" s="869" t="s">
        <v>6021</v>
      </c>
      <c r="P30" s="867" t="e">
        <f>+P10+P11+P12+P13+P14+P15+P16+P18+P20+P23+P22+P24+P25+P26+P27+P29</f>
        <v>#VALUE!</v>
      </c>
      <c r="Q30" s="868" t="e">
        <f>+Q10+Q11+Q12+Q13+Q14+Q15+Q16+Q18+Q20+Q23+Q22+Q24+Q25+Q26+Q27+Q29</f>
        <v>#VALUE!</v>
      </c>
      <c r="R30" s="868" t="e">
        <f>+R10+R11+R12+R13+R14+R15+R16+R18+R20+R23+R22+R24+R25+R26+R27+R29</f>
        <v>#VALUE!</v>
      </c>
      <c r="S30" s="869" t="s">
        <v>7420</v>
      </c>
    </row>
    <row r="31" spans="2:23" ht="17.25" customHeight="1">
      <c r="D31" s="74" t="s">
        <v>923</v>
      </c>
      <c r="E31" s="74"/>
      <c r="F31" s="78"/>
      <c r="G31" s="16"/>
      <c r="H31" s="78"/>
      <c r="I31" s="78"/>
      <c r="J31" s="78"/>
      <c r="K31" s="16"/>
      <c r="L31" s="16"/>
      <c r="M31" s="16"/>
      <c r="N31" s="16"/>
      <c r="O31" s="16"/>
      <c r="P31" s="16"/>
      <c r="Q31" s="16"/>
      <c r="R31" s="16"/>
      <c r="S31" s="16"/>
    </row>
    <row r="32" spans="2:23" s="40" customFormat="1" ht="17.25" customHeight="1">
      <c r="D32" s="74" t="s">
        <v>6734</v>
      </c>
      <c r="E32" s="74"/>
      <c r="T32" s="80"/>
      <c r="U32" s="80"/>
      <c r="V32" s="80"/>
      <c r="W32" s="80"/>
    </row>
    <row r="33" spans="2:23" ht="13.8"/>
    <row r="34" spans="2:23" ht="23.25" customHeight="1" thickBot="1">
      <c r="B34" s="75"/>
    </row>
    <row r="35" spans="2:23" s="78" customFormat="1" ht="32.25" customHeight="1" thickBot="1">
      <c r="B35" s="77"/>
      <c r="C35" s="72"/>
      <c r="D35" s="1019" t="s">
        <v>238</v>
      </c>
      <c r="E35" s="912"/>
      <c r="F35" s="912"/>
      <c r="G35" s="912"/>
      <c r="H35" s="912"/>
      <c r="I35" s="912"/>
      <c r="J35" s="912"/>
      <c r="K35" s="912"/>
      <c r="L35" s="1020" t="str">
        <f>$D$6</f>
        <v>Standardised Approach</v>
      </c>
      <c r="M35" s="912"/>
      <c r="N35" s="912"/>
      <c r="O35" s="912"/>
      <c r="P35" s="912"/>
      <c r="Q35" s="912"/>
      <c r="R35" s="912"/>
      <c r="S35" s="913"/>
      <c r="T35" s="80"/>
      <c r="U35" s="80"/>
      <c r="V35" s="80"/>
      <c r="W35" s="80"/>
    </row>
    <row r="36" spans="2:23" s="78" customFormat="1" ht="32.25" customHeight="1" thickBot="1">
      <c r="B36" s="77"/>
      <c r="C36" s="72"/>
      <c r="D36" s="1019" t="s">
        <v>6726</v>
      </c>
      <c r="E36" s="1020"/>
      <c r="F36" s="1020"/>
      <c r="G36" s="1021"/>
      <c r="H36" s="1019" t="s">
        <v>6727</v>
      </c>
      <c r="I36" s="1020"/>
      <c r="J36" s="1020"/>
      <c r="K36" s="1021"/>
      <c r="L36" s="1019" t="s">
        <v>6728</v>
      </c>
      <c r="M36" s="1020"/>
      <c r="N36" s="1020"/>
      <c r="O36" s="1021"/>
      <c r="P36" s="1019" t="s">
        <v>6729</v>
      </c>
      <c r="Q36" s="1020"/>
      <c r="R36" s="1020"/>
      <c r="S36" s="1021"/>
      <c r="T36" s="80"/>
      <c r="U36" s="80"/>
      <c r="V36" s="80"/>
      <c r="W36" s="80"/>
    </row>
    <row r="37" spans="2:23" ht="51" customHeight="1">
      <c r="B37" s="79"/>
      <c r="C37" s="72"/>
      <c r="D37" s="1039" t="s">
        <v>779</v>
      </c>
      <c r="E37" s="1033" t="s">
        <v>780</v>
      </c>
      <c r="F37" s="1035" t="s">
        <v>114</v>
      </c>
      <c r="G37" s="1028" t="s">
        <v>899</v>
      </c>
      <c r="H37" s="1039" t="s">
        <v>779</v>
      </c>
      <c r="I37" s="1033" t="s">
        <v>780</v>
      </c>
      <c r="J37" s="1035" t="s">
        <v>114</v>
      </c>
      <c r="K37" s="1028" t="s">
        <v>899</v>
      </c>
      <c r="L37" s="1039" t="s">
        <v>779</v>
      </c>
      <c r="M37" s="1033" t="s">
        <v>780</v>
      </c>
      <c r="N37" s="1035" t="s">
        <v>114</v>
      </c>
      <c r="O37" s="1028" t="s">
        <v>899</v>
      </c>
      <c r="P37" s="1039" t="s">
        <v>779</v>
      </c>
      <c r="Q37" s="1033" t="s">
        <v>780</v>
      </c>
      <c r="R37" s="1035" t="s">
        <v>114</v>
      </c>
      <c r="S37" s="1028" t="s">
        <v>899</v>
      </c>
    </row>
    <row r="38" spans="2:23" ht="33" customHeight="1" thickBot="1">
      <c r="B38" s="106">
        <v>1</v>
      </c>
      <c r="C38" s="149" t="s">
        <v>60</v>
      </c>
      <c r="D38" s="1040"/>
      <c r="E38" s="1034"/>
      <c r="F38" s="1036"/>
      <c r="G38" s="1029"/>
      <c r="H38" s="1040"/>
      <c r="I38" s="1034"/>
      <c r="J38" s="1036"/>
      <c r="K38" s="1029"/>
      <c r="L38" s="1040"/>
      <c r="M38" s="1034"/>
      <c r="N38" s="1036"/>
      <c r="O38" s="1029"/>
      <c r="P38" s="1040"/>
      <c r="Q38" s="1034"/>
      <c r="R38" s="1036"/>
      <c r="S38" s="1029"/>
    </row>
    <row r="39" spans="2:23" ht="15.75" customHeight="1">
      <c r="B39" s="1030" t="str">
        <f>IFERROR(VLOOKUP(LEIRange&amp;"|"&amp;B38,#REF!,2,0),"Country of Counterpart "&amp;B38)</f>
        <v>Country of Counterpart 1</v>
      </c>
      <c r="C39" s="60" t="s">
        <v>223</v>
      </c>
      <c r="D39" s="854" t="s">
        <v>278</v>
      </c>
      <c r="E39" s="870" t="s">
        <v>296</v>
      </c>
      <c r="F39" s="870" t="s">
        <v>1009</v>
      </c>
      <c r="G39" s="871"/>
      <c r="H39" s="854" t="s">
        <v>278</v>
      </c>
      <c r="I39" s="870" t="s">
        <v>296</v>
      </c>
      <c r="J39" s="870" t="s">
        <v>1009</v>
      </c>
      <c r="K39" s="871"/>
      <c r="L39" s="854" t="s">
        <v>278</v>
      </c>
      <c r="M39" s="870" t="s">
        <v>296</v>
      </c>
      <c r="N39" s="870" t="s">
        <v>1009</v>
      </c>
      <c r="O39" s="871"/>
      <c r="P39" s="854" t="s">
        <v>11394</v>
      </c>
      <c r="Q39" s="870" t="s">
        <v>11395</v>
      </c>
      <c r="R39" s="870" t="s">
        <v>11396</v>
      </c>
      <c r="S39" s="871"/>
    </row>
    <row r="40" spans="2:23" ht="15.75" customHeight="1">
      <c r="B40" s="1031"/>
      <c r="C40" s="61" t="s">
        <v>225</v>
      </c>
      <c r="D40" s="857" t="s">
        <v>279</v>
      </c>
      <c r="E40" s="872" t="s">
        <v>297</v>
      </c>
      <c r="F40" s="872" t="s">
        <v>1010</v>
      </c>
      <c r="G40" s="873"/>
      <c r="H40" s="857" t="s">
        <v>279</v>
      </c>
      <c r="I40" s="872" t="s">
        <v>297</v>
      </c>
      <c r="J40" s="872" t="s">
        <v>1010</v>
      </c>
      <c r="K40" s="873"/>
      <c r="L40" s="857" t="s">
        <v>279</v>
      </c>
      <c r="M40" s="872" t="s">
        <v>297</v>
      </c>
      <c r="N40" s="872" t="s">
        <v>1010</v>
      </c>
      <c r="O40" s="873"/>
      <c r="P40" s="857" t="s">
        <v>11397</v>
      </c>
      <c r="Q40" s="872" t="s">
        <v>11398</v>
      </c>
      <c r="R40" s="872" t="s">
        <v>11399</v>
      </c>
      <c r="S40" s="873"/>
    </row>
    <row r="41" spans="2:23" ht="15.75" customHeight="1">
      <c r="B41" s="1031"/>
      <c r="C41" s="61" t="s">
        <v>226</v>
      </c>
      <c r="D41" s="857" t="s">
        <v>280</v>
      </c>
      <c r="E41" s="872" t="s">
        <v>298</v>
      </c>
      <c r="F41" s="872" t="s">
        <v>1011</v>
      </c>
      <c r="G41" s="873"/>
      <c r="H41" s="857" t="s">
        <v>280</v>
      </c>
      <c r="I41" s="872" t="s">
        <v>298</v>
      </c>
      <c r="J41" s="872" t="s">
        <v>1011</v>
      </c>
      <c r="K41" s="873"/>
      <c r="L41" s="857" t="s">
        <v>280</v>
      </c>
      <c r="M41" s="872" t="s">
        <v>298</v>
      </c>
      <c r="N41" s="872" t="s">
        <v>1011</v>
      </c>
      <c r="O41" s="873"/>
      <c r="P41" s="857" t="s">
        <v>11400</v>
      </c>
      <c r="Q41" s="872" t="s">
        <v>11401</v>
      </c>
      <c r="R41" s="872" t="s">
        <v>11402</v>
      </c>
      <c r="S41" s="873"/>
    </row>
    <row r="42" spans="2:23" ht="15.75" customHeight="1">
      <c r="B42" s="1031"/>
      <c r="C42" s="61" t="s">
        <v>227</v>
      </c>
      <c r="D42" s="857" t="s">
        <v>281</v>
      </c>
      <c r="E42" s="872" t="s">
        <v>299</v>
      </c>
      <c r="F42" s="872" t="s">
        <v>1012</v>
      </c>
      <c r="G42" s="873"/>
      <c r="H42" s="857" t="s">
        <v>281</v>
      </c>
      <c r="I42" s="872" t="s">
        <v>299</v>
      </c>
      <c r="J42" s="872" t="s">
        <v>1012</v>
      </c>
      <c r="K42" s="873"/>
      <c r="L42" s="857" t="s">
        <v>281</v>
      </c>
      <c r="M42" s="872" t="s">
        <v>299</v>
      </c>
      <c r="N42" s="872" t="s">
        <v>1012</v>
      </c>
      <c r="O42" s="873"/>
      <c r="P42" s="857" t="s">
        <v>11403</v>
      </c>
      <c r="Q42" s="872" t="s">
        <v>11404</v>
      </c>
      <c r="R42" s="872" t="s">
        <v>11405</v>
      </c>
      <c r="S42" s="873"/>
    </row>
    <row r="43" spans="2:23" ht="15.75" customHeight="1">
      <c r="B43" s="1031"/>
      <c r="C43" s="61" t="s">
        <v>228</v>
      </c>
      <c r="D43" s="857" t="s">
        <v>282</v>
      </c>
      <c r="E43" s="872" t="s">
        <v>300</v>
      </c>
      <c r="F43" s="872" t="s">
        <v>1013</v>
      </c>
      <c r="G43" s="873"/>
      <c r="H43" s="857" t="s">
        <v>282</v>
      </c>
      <c r="I43" s="872" t="s">
        <v>300</v>
      </c>
      <c r="J43" s="872" t="s">
        <v>1013</v>
      </c>
      <c r="K43" s="873"/>
      <c r="L43" s="857" t="s">
        <v>282</v>
      </c>
      <c r="M43" s="872" t="s">
        <v>300</v>
      </c>
      <c r="N43" s="872" t="s">
        <v>1013</v>
      </c>
      <c r="O43" s="873"/>
      <c r="P43" s="857" t="s">
        <v>11406</v>
      </c>
      <c r="Q43" s="872" t="s">
        <v>11407</v>
      </c>
      <c r="R43" s="872" t="s">
        <v>11408</v>
      </c>
      <c r="S43" s="873"/>
    </row>
    <row r="44" spans="2:23" ht="15.75" customHeight="1">
      <c r="B44" s="1031"/>
      <c r="C44" s="61" t="s">
        <v>2</v>
      </c>
      <c r="D44" s="857" t="s">
        <v>283</v>
      </c>
      <c r="E44" s="872" t="s">
        <v>301</v>
      </c>
      <c r="F44" s="872" t="s">
        <v>1014</v>
      </c>
      <c r="G44" s="873"/>
      <c r="H44" s="857" t="s">
        <v>283</v>
      </c>
      <c r="I44" s="872" t="s">
        <v>301</v>
      </c>
      <c r="J44" s="872" t="s">
        <v>1014</v>
      </c>
      <c r="K44" s="873"/>
      <c r="L44" s="857" t="s">
        <v>283</v>
      </c>
      <c r="M44" s="872" t="s">
        <v>301</v>
      </c>
      <c r="N44" s="872" t="s">
        <v>1014</v>
      </c>
      <c r="O44" s="873"/>
      <c r="P44" s="857" t="s">
        <v>11409</v>
      </c>
      <c r="Q44" s="872" t="s">
        <v>11410</v>
      </c>
      <c r="R44" s="872" t="s">
        <v>11411</v>
      </c>
      <c r="S44" s="873"/>
    </row>
    <row r="45" spans="2:23" ht="15.75" customHeight="1">
      <c r="B45" s="1031"/>
      <c r="C45" s="61" t="s">
        <v>229</v>
      </c>
      <c r="D45" s="857" t="s">
        <v>284</v>
      </c>
      <c r="E45" s="872" t="s">
        <v>302</v>
      </c>
      <c r="F45" s="872" t="s">
        <v>315</v>
      </c>
      <c r="G45" s="873"/>
      <c r="H45" s="857" t="s">
        <v>284</v>
      </c>
      <c r="I45" s="872" t="s">
        <v>302</v>
      </c>
      <c r="J45" s="872" t="s">
        <v>315</v>
      </c>
      <c r="K45" s="873"/>
      <c r="L45" s="857" t="s">
        <v>284</v>
      </c>
      <c r="M45" s="872" t="s">
        <v>302</v>
      </c>
      <c r="N45" s="872" t="s">
        <v>315</v>
      </c>
      <c r="O45" s="873"/>
      <c r="P45" s="857" t="s">
        <v>11412</v>
      </c>
      <c r="Q45" s="872" t="s">
        <v>11413</v>
      </c>
      <c r="R45" s="872" t="s">
        <v>11414</v>
      </c>
      <c r="S45" s="873"/>
    </row>
    <row r="46" spans="2:23" ht="15.75" customHeight="1">
      <c r="B46" s="1031"/>
      <c r="C46" s="62" t="s">
        <v>236</v>
      </c>
      <c r="D46" s="857" t="s">
        <v>285</v>
      </c>
      <c r="E46" s="872" t="s">
        <v>303</v>
      </c>
      <c r="F46" s="872" t="s">
        <v>316</v>
      </c>
      <c r="G46" s="873"/>
      <c r="H46" s="857" t="s">
        <v>285</v>
      </c>
      <c r="I46" s="872" t="s">
        <v>303</v>
      </c>
      <c r="J46" s="872" t="s">
        <v>316</v>
      </c>
      <c r="K46" s="873"/>
      <c r="L46" s="857" t="s">
        <v>285</v>
      </c>
      <c r="M46" s="872" t="s">
        <v>303</v>
      </c>
      <c r="N46" s="872" t="s">
        <v>316</v>
      </c>
      <c r="O46" s="873"/>
      <c r="P46" s="857" t="s">
        <v>11415</v>
      </c>
      <c r="Q46" s="872" t="s">
        <v>11416</v>
      </c>
      <c r="R46" s="872" t="s">
        <v>11417</v>
      </c>
      <c r="S46" s="873"/>
    </row>
    <row r="47" spans="2:23" ht="15.75" customHeight="1">
      <c r="B47" s="1031"/>
      <c r="C47" s="61" t="s">
        <v>1</v>
      </c>
      <c r="D47" s="857" t="s">
        <v>286</v>
      </c>
      <c r="E47" s="872" t="s">
        <v>304</v>
      </c>
      <c r="F47" s="872" t="s">
        <v>317</v>
      </c>
      <c r="G47" s="873"/>
      <c r="H47" s="857" t="s">
        <v>286</v>
      </c>
      <c r="I47" s="872" t="s">
        <v>304</v>
      </c>
      <c r="J47" s="872" t="s">
        <v>317</v>
      </c>
      <c r="K47" s="873"/>
      <c r="L47" s="857" t="s">
        <v>286</v>
      </c>
      <c r="M47" s="872" t="s">
        <v>304</v>
      </c>
      <c r="N47" s="872" t="s">
        <v>317</v>
      </c>
      <c r="O47" s="873"/>
      <c r="P47" s="857" t="s">
        <v>11418</v>
      </c>
      <c r="Q47" s="872" t="s">
        <v>11419</v>
      </c>
      <c r="R47" s="872" t="s">
        <v>11420</v>
      </c>
      <c r="S47" s="873"/>
    </row>
    <row r="48" spans="2:23" ht="15.75" customHeight="1">
      <c r="B48" s="1031"/>
      <c r="C48" s="62" t="s">
        <v>236</v>
      </c>
      <c r="D48" s="857" t="s">
        <v>287</v>
      </c>
      <c r="E48" s="872" t="s">
        <v>305</v>
      </c>
      <c r="F48" s="872" t="s">
        <v>318</v>
      </c>
      <c r="G48" s="873"/>
      <c r="H48" s="857" t="s">
        <v>287</v>
      </c>
      <c r="I48" s="872" t="s">
        <v>305</v>
      </c>
      <c r="J48" s="872" t="s">
        <v>318</v>
      </c>
      <c r="K48" s="873"/>
      <c r="L48" s="857" t="s">
        <v>287</v>
      </c>
      <c r="M48" s="872" t="s">
        <v>305</v>
      </c>
      <c r="N48" s="872" t="s">
        <v>318</v>
      </c>
      <c r="O48" s="873"/>
      <c r="P48" s="857" t="s">
        <v>11421</v>
      </c>
      <c r="Q48" s="872" t="s">
        <v>11422</v>
      </c>
      <c r="R48" s="872" t="s">
        <v>11423</v>
      </c>
      <c r="S48" s="873"/>
    </row>
    <row r="49" spans="2:23" ht="15.75" customHeight="1">
      <c r="B49" s="1031"/>
      <c r="C49" s="61" t="s">
        <v>230</v>
      </c>
      <c r="D49" s="857" t="s">
        <v>288</v>
      </c>
      <c r="E49" s="872" t="s">
        <v>306</v>
      </c>
      <c r="F49" s="872" t="s">
        <v>319</v>
      </c>
      <c r="G49" s="873"/>
      <c r="H49" s="857" t="s">
        <v>288</v>
      </c>
      <c r="I49" s="872" t="s">
        <v>306</v>
      </c>
      <c r="J49" s="872" t="s">
        <v>319</v>
      </c>
      <c r="K49" s="873"/>
      <c r="L49" s="857" t="s">
        <v>288</v>
      </c>
      <c r="M49" s="872" t="s">
        <v>306</v>
      </c>
      <c r="N49" s="872" t="s">
        <v>319</v>
      </c>
      <c r="O49" s="873"/>
      <c r="P49" s="857" t="s">
        <v>11424</v>
      </c>
      <c r="Q49" s="872" t="s">
        <v>11425</v>
      </c>
      <c r="R49" s="872" t="s">
        <v>11426</v>
      </c>
      <c r="S49" s="873"/>
    </row>
    <row r="50" spans="2:23" ht="15.75" customHeight="1">
      <c r="B50" s="1031"/>
      <c r="C50" s="62" t="s">
        <v>236</v>
      </c>
      <c r="D50" s="857" t="s">
        <v>289</v>
      </c>
      <c r="E50" s="872" t="s">
        <v>307</v>
      </c>
      <c r="F50" s="872" t="s">
        <v>320</v>
      </c>
      <c r="G50" s="873"/>
      <c r="H50" s="857" t="s">
        <v>289</v>
      </c>
      <c r="I50" s="872" t="s">
        <v>307</v>
      </c>
      <c r="J50" s="872" t="s">
        <v>320</v>
      </c>
      <c r="K50" s="873"/>
      <c r="L50" s="857" t="s">
        <v>289</v>
      </c>
      <c r="M50" s="872" t="s">
        <v>307</v>
      </c>
      <c r="N50" s="872" t="s">
        <v>320</v>
      </c>
      <c r="O50" s="873"/>
      <c r="P50" s="857" t="s">
        <v>11427</v>
      </c>
      <c r="Q50" s="872" t="s">
        <v>11428</v>
      </c>
      <c r="R50" s="872" t="s">
        <v>11429</v>
      </c>
      <c r="S50" s="873"/>
    </row>
    <row r="51" spans="2:23" ht="15.75" customHeight="1">
      <c r="B51" s="1031"/>
      <c r="C51" s="61" t="s">
        <v>231</v>
      </c>
      <c r="D51" s="857" t="s">
        <v>889</v>
      </c>
      <c r="E51" s="872" t="s">
        <v>308</v>
      </c>
      <c r="F51" s="872" t="s">
        <v>1015</v>
      </c>
      <c r="G51" s="874" t="s">
        <v>900</v>
      </c>
      <c r="H51" s="857" t="s">
        <v>889</v>
      </c>
      <c r="I51" s="872" t="s">
        <v>308</v>
      </c>
      <c r="J51" s="872" t="s">
        <v>1015</v>
      </c>
      <c r="K51" s="874" t="s">
        <v>900</v>
      </c>
      <c r="L51" s="857" t="s">
        <v>889</v>
      </c>
      <c r="M51" s="872" t="s">
        <v>308</v>
      </c>
      <c r="N51" s="872" t="s">
        <v>1015</v>
      </c>
      <c r="O51" s="874" t="s">
        <v>900</v>
      </c>
      <c r="P51" s="857" t="s">
        <v>11430</v>
      </c>
      <c r="Q51" s="872" t="s">
        <v>11431</v>
      </c>
      <c r="R51" s="872" t="s">
        <v>11432</v>
      </c>
      <c r="S51" s="874" t="s">
        <v>11433</v>
      </c>
    </row>
    <row r="52" spans="2:23" ht="15.75" customHeight="1">
      <c r="B52" s="1031"/>
      <c r="C52" s="61" t="s">
        <v>232</v>
      </c>
      <c r="D52" s="857" t="s">
        <v>290</v>
      </c>
      <c r="E52" s="872" t="s">
        <v>309</v>
      </c>
      <c r="F52" s="872" t="s">
        <v>1016</v>
      </c>
      <c r="G52" s="873"/>
      <c r="H52" s="857" t="s">
        <v>290</v>
      </c>
      <c r="I52" s="872" t="s">
        <v>309</v>
      </c>
      <c r="J52" s="872" t="s">
        <v>1016</v>
      </c>
      <c r="K52" s="873"/>
      <c r="L52" s="857" t="s">
        <v>290</v>
      </c>
      <c r="M52" s="872" t="s">
        <v>309</v>
      </c>
      <c r="N52" s="872" t="s">
        <v>1016</v>
      </c>
      <c r="O52" s="873"/>
      <c r="P52" s="857" t="s">
        <v>11434</v>
      </c>
      <c r="Q52" s="872" t="s">
        <v>11435</v>
      </c>
      <c r="R52" s="872" t="s">
        <v>11436</v>
      </c>
      <c r="S52" s="873"/>
    </row>
    <row r="53" spans="2:23" ht="15.75" customHeight="1">
      <c r="B53" s="1031"/>
      <c r="C53" s="61" t="s">
        <v>233</v>
      </c>
      <c r="D53" s="857" t="s">
        <v>291</v>
      </c>
      <c r="E53" s="872" t="s">
        <v>310</v>
      </c>
      <c r="F53" s="872" t="s">
        <v>1017</v>
      </c>
      <c r="G53" s="873"/>
      <c r="H53" s="857" t="s">
        <v>291</v>
      </c>
      <c r="I53" s="872" t="s">
        <v>310</v>
      </c>
      <c r="J53" s="872" t="s">
        <v>1017</v>
      </c>
      <c r="K53" s="873"/>
      <c r="L53" s="857" t="s">
        <v>291</v>
      </c>
      <c r="M53" s="872" t="s">
        <v>310</v>
      </c>
      <c r="N53" s="872" t="s">
        <v>1017</v>
      </c>
      <c r="O53" s="873"/>
      <c r="P53" s="857" t="s">
        <v>11437</v>
      </c>
      <c r="Q53" s="872" t="s">
        <v>11438</v>
      </c>
      <c r="R53" s="872" t="s">
        <v>11439</v>
      </c>
      <c r="S53" s="873"/>
    </row>
    <row r="54" spans="2:23" ht="15.75" customHeight="1">
      <c r="B54" s="1031"/>
      <c r="C54" s="61" t="s">
        <v>237</v>
      </c>
      <c r="D54" s="857" t="s">
        <v>292</v>
      </c>
      <c r="E54" s="872" t="s">
        <v>311</v>
      </c>
      <c r="F54" s="872" t="s">
        <v>1018</v>
      </c>
      <c r="G54" s="873"/>
      <c r="H54" s="857" t="s">
        <v>292</v>
      </c>
      <c r="I54" s="872" t="s">
        <v>311</v>
      </c>
      <c r="J54" s="872" t="s">
        <v>1018</v>
      </c>
      <c r="K54" s="873"/>
      <c r="L54" s="857" t="s">
        <v>292</v>
      </c>
      <c r="M54" s="872" t="s">
        <v>311</v>
      </c>
      <c r="N54" s="872" t="s">
        <v>1018</v>
      </c>
      <c r="O54" s="873"/>
      <c r="P54" s="857" t="s">
        <v>11440</v>
      </c>
      <c r="Q54" s="872" t="s">
        <v>11441</v>
      </c>
      <c r="R54" s="872" t="s">
        <v>11442</v>
      </c>
      <c r="S54" s="873"/>
    </row>
    <row r="55" spans="2:23" ht="15.75" customHeight="1">
      <c r="B55" s="1031"/>
      <c r="C55" s="61" t="s">
        <v>234</v>
      </c>
      <c r="D55" s="857" t="s">
        <v>293</v>
      </c>
      <c r="E55" s="872" t="s">
        <v>312</v>
      </c>
      <c r="F55" s="872" t="s">
        <v>1019</v>
      </c>
      <c r="G55" s="873"/>
      <c r="H55" s="857" t="s">
        <v>293</v>
      </c>
      <c r="I55" s="872" t="s">
        <v>312</v>
      </c>
      <c r="J55" s="872" t="s">
        <v>1019</v>
      </c>
      <c r="K55" s="873"/>
      <c r="L55" s="857" t="s">
        <v>293</v>
      </c>
      <c r="M55" s="872" t="s">
        <v>312</v>
      </c>
      <c r="N55" s="872" t="s">
        <v>1019</v>
      </c>
      <c r="O55" s="873"/>
      <c r="P55" s="857" t="s">
        <v>11443</v>
      </c>
      <c r="Q55" s="872" t="s">
        <v>11444</v>
      </c>
      <c r="R55" s="872" t="s">
        <v>11445</v>
      </c>
      <c r="S55" s="873"/>
    </row>
    <row r="56" spans="2:23" ht="15.75" customHeight="1">
      <c r="B56" s="1031"/>
      <c r="C56" s="61" t="s">
        <v>4</v>
      </c>
      <c r="D56" s="857" t="s">
        <v>294</v>
      </c>
      <c r="E56" s="872" t="s">
        <v>313</v>
      </c>
      <c r="F56" s="872" t="s">
        <v>1020</v>
      </c>
      <c r="G56" s="873"/>
      <c r="H56" s="857" t="s">
        <v>294</v>
      </c>
      <c r="I56" s="872" t="s">
        <v>313</v>
      </c>
      <c r="J56" s="872" t="s">
        <v>1020</v>
      </c>
      <c r="K56" s="873"/>
      <c r="L56" s="857" t="s">
        <v>294</v>
      </c>
      <c r="M56" s="872" t="s">
        <v>313</v>
      </c>
      <c r="N56" s="872" t="s">
        <v>1020</v>
      </c>
      <c r="O56" s="873"/>
      <c r="P56" s="857" t="s">
        <v>11446</v>
      </c>
      <c r="Q56" s="872" t="s">
        <v>11447</v>
      </c>
      <c r="R56" s="872" t="s">
        <v>11448</v>
      </c>
      <c r="S56" s="873"/>
    </row>
    <row r="57" spans="2:23" ht="15.75" hidden="1" customHeight="1">
      <c r="B57" s="1031"/>
      <c r="C57" s="362"/>
      <c r="D57" s="861"/>
      <c r="E57" s="875"/>
      <c r="F57" s="875"/>
      <c r="G57" s="876"/>
      <c r="H57" s="861"/>
      <c r="I57" s="875"/>
      <c r="J57" s="875"/>
      <c r="K57" s="876"/>
      <c r="L57" s="861"/>
      <c r="M57" s="875"/>
      <c r="N57" s="875"/>
      <c r="O57" s="876"/>
      <c r="P57" s="861"/>
      <c r="Q57" s="875"/>
      <c r="R57" s="875"/>
      <c r="S57" s="876"/>
    </row>
    <row r="58" spans="2:23" ht="15.75" customHeight="1" thickBot="1">
      <c r="B58" s="1031"/>
      <c r="C58" s="61" t="s">
        <v>235</v>
      </c>
      <c r="D58" s="857" t="s">
        <v>295</v>
      </c>
      <c r="E58" s="872" t="s">
        <v>314</v>
      </c>
      <c r="F58" s="872" t="s">
        <v>1021</v>
      </c>
      <c r="G58" s="873"/>
      <c r="H58" s="857" t="s">
        <v>295</v>
      </c>
      <c r="I58" s="872" t="s">
        <v>314</v>
      </c>
      <c r="J58" s="872" t="s">
        <v>1021</v>
      </c>
      <c r="K58" s="873"/>
      <c r="L58" s="857" t="s">
        <v>295</v>
      </c>
      <c r="M58" s="872" t="s">
        <v>314</v>
      </c>
      <c r="N58" s="872" t="s">
        <v>1021</v>
      </c>
      <c r="O58" s="873"/>
      <c r="P58" s="857" t="s">
        <v>11449</v>
      </c>
      <c r="Q58" s="872" t="s">
        <v>11450</v>
      </c>
      <c r="R58" s="872" t="s">
        <v>11451</v>
      </c>
      <c r="S58" s="873"/>
    </row>
    <row r="59" spans="2:23" ht="18" customHeight="1" thickBot="1">
      <c r="B59" s="1032"/>
      <c r="C59" s="133" t="s">
        <v>920</v>
      </c>
      <c r="D59" s="877"/>
      <c r="E59" s="878"/>
      <c r="F59" s="878"/>
      <c r="G59" s="879" t="s">
        <v>901</v>
      </c>
      <c r="H59" s="877"/>
      <c r="I59" s="878"/>
      <c r="J59" s="878"/>
      <c r="K59" s="879" t="s">
        <v>901</v>
      </c>
      <c r="L59" s="877"/>
      <c r="M59" s="878"/>
      <c r="N59" s="878"/>
      <c r="O59" s="879" t="s">
        <v>901</v>
      </c>
      <c r="P59" s="877"/>
      <c r="Q59" s="878"/>
      <c r="R59" s="878"/>
      <c r="S59" s="879" t="s">
        <v>11452</v>
      </c>
    </row>
    <row r="60" spans="2:23" ht="18.75" customHeight="1">
      <c r="D60" s="74" t="s">
        <v>923</v>
      </c>
      <c r="G60" s="134"/>
      <c r="K60" s="134"/>
      <c r="L60" s="687"/>
      <c r="M60" s="687"/>
      <c r="N60" s="687"/>
      <c r="O60" s="687"/>
      <c r="P60" s="687"/>
      <c r="Q60" s="687"/>
      <c r="R60" s="687"/>
      <c r="S60" s="687"/>
    </row>
    <row r="61" spans="2:23" ht="18.75" customHeight="1">
      <c r="D61" s="74" t="s">
        <v>6046</v>
      </c>
    </row>
    <row r="62" spans="2:23" ht="18.75" customHeight="1" thickBot="1">
      <c r="D62" s="374" t="s">
        <v>6047</v>
      </c>
    </row>
    <row r="63" spans="2:23" s="78" customFormat="1" ht="32.25" customHeight="1" thickBot="1">
      <c r="B63" s="77"/>
      <c r="C63" s="72"/>
      <c r="D63" s="1019" t="s">
        <v>238</v>
      </c>
      <c r="E63" s="912"/>
      <c r="F63" s="912"/>
      <c r="G63" s="912"/>
      <c r="H63" s="912"/>
      <c r="I63" s="912"/>
      <c r="J63" s="912"/>
      <c r="K63" s="912"/>
      <c r="L63" s="1020" t="str">
        <f>$D$6</f>
        <v>Standardised Approach</v>
      </c>
      <c r="M63" s="912"/>
      <c r="N63" s="912"/>
      <c r="O63" s="912"/>
      <c r="P63" s="912"/>
      <c r="Q63" s="912"/>
      <c r="R63" s="912"/>
      <c r="S63" s="913"/>
      <c r="T63" s="80"/>
      <c r="U63" s="80"/>
      <c r="V63" s="80"/>
      <c r="W63" s="80"/>
    </row>
    <row r="64" spans="2:23" s="78" customFormat="1" ht="32.25" customHeight="1" thickBot="1">
      <c r="B64" s="77"/>
      <c r="C64" s="72"/>
      <c r="D64" s="1019" t="s">
        <v>6726</v>
      </c>
      <c r="E64" s="1020"/>
      <c r="F64" s="1020"/>
      <c r="G64" s="1021"/>
      <c r="H64" s="1019" t="s">
        <v>6727</v>
      </c>
      <c r="I64" s="1020"/>
      <c r="J64" s="1020"/>
      <c r="K64" s="1021"/>
      <c r="L64" s="1019" t="s">
        <v>6728</v>
      </c>
      <c r="M64" s="1020"/>
      <c r="N64" s="1020"/>
      <c r="O64" s="1021"/>
      <c r="P64" s="1019" t="s">
        <v>6729</v>
      </c>
      <c r="Q64" s="1020"/>
      <c r="R64" s="1020"/>
      <c r="S64" s="1021"/>
      <c r="T64" s="80"/>
      <c r="U64" s="80"/>
      <c r="V64" s="80"/>
      <c r="W64" s="80"/>
    </row>
    <row r="65" spans="2:19" ht="51" customHeight="1">
      <c r="B65" s="79"/>
      <c r="C65" s="72"/>
      <c r="D65" s="1022" t="s">
        <v>779</v>
      </c>
      <c r="E65" s="1024" t="s">
        <v>780</v>
      </c>
      <c r="F65" s="1026" t="s">
        <v>114</v>
      </c>
      <c r="G65" s="1028" t="s">
        <v>899</v>
      </c>
      <c r="H65" s="1022" t="s">
        <v>779</v>
      </c>
      <c r="I65" s="1024" t="s">
        <v>780</v>
      </c>
      <c r="J65" s="1026" t="s">
        <v>114</v>
      </c>
      <c r="K65" s="1028" t="s">
        <v>899</v>
      </c>
      <c r="L65" s="1022" t="s">
        <v>779</v>
      </c>
      <c r="M65" s="1024" t="s">
        <v>780</v>
      </c>
      <c r="N65" s="1026" t="s">
        <v>114</v>
      </c>
      <c r="O65" s="1028" t="s">
        <v>899</v>
      </c>
      <c r="P65" s="1022" t="s">
        <v>779</v>
      </c>
      <c r="Q65" s="1024" t="s">
        <v>780</v>
      </c>
      <c r="R65" s="1026" t="s">
        <v>114</v>
      </c>
      <c r="S65" s="1028" t="s">
        <v>899</v>
      </c>
    </row>
    <row r="66" spans="2:19" ht="33" customHeight="1" thickBot="1">
      <c r="B66" s="106">
        <v>2</v>
      </c>
      <c r="C66" s="149" t="s">
        <v>60</v>
      </c>
      <c r="D66" s="1023"/>
      <c r="E66" s="1025"/>
      <c r="F66" s="1027"/>
      <c r="G66" s="1029"/>
      <c r="H66" s="1023"/>
      <c r="I66" s="1025"/>
      <c r="J66" s="1027"/>
      <c r="K66" s="1029"/>
      <c r="L66" s="1023"/>
      <c r="M66" s="1025"/>
      <c r="N66" s="1027"/>
      <c r="O66" s="1029"/>
      <c r="P66" s="1023"/>
      <c r="Q66" s="1025"/>
      <c r="R66" s="1027"/>
      <c r="S66" s="1029"/>
    </row>
    <row r="67" spans="2:19" ht="15.75" customHeight="1">
      <c r="B67" s="1030" t="str">
        <f>IFERROR(VLOOKUP(LEIRange&amp;"|"&amp;B66,#REF!,2,0),"Country of Counterpart "&amp;B66)</f>
        <v>Country of Counterpart 2</v>
      </c>
      <c r="C67" s="60" t="s">
        <v>223</v>
      </c>
      <c r="D67" s="854" t="s">
        <v>321</v>
      </c>
      <c r="E67" s="870" t="s">
        <v>322</v>
      </c>
      <c r="F67" s="870" t="s">
        <v>1022</v>
      </c>
      <c r="G67" s="871"/>
      <c r="H67" s="854" t="s">
        <v>321</v>
      </c>
      <c r="I67" s="870" t="s">
        <v>322</v>
      </c>
      <c r="J67" s="870" t="s">
        <v>1022</v>
      </c>
      <c r="K67" s="871"/>
      <c r="L67" s="854" t="s">
        <v>321</v>
      </c>
      <c r="M67" s="870" t="s">
        <v>322</v>
      </c>
      <c r="N67" s="870" t="s">
        <v>1022</v>
      </c>
      <c r="O67" s="871"/>
      <c r="P67" s="854" t="s">
        <v>11453</v>
      </c>
      <c r="Q67" s="870" t="s">
        <v>11454</v>
      </c>
      <c r="R67" s="870" t="s">
        <v>11455</v>
      </c>
      <c r="S67" s="871"/>
    </row>
    <row r="68" spans="2:19" ht="15.75" customHeight="1">
      <c r="B68" s="1031"/>
      <c r="C68" s="61" t="s">
        <v>225</v>
      </c>
      <c r="D68" s="857" t="s">
        <v>323</v>
      </c>
      <c r="E68" s="872" t="s">
        <v>324</v>
      </c>
      <c r="F68" s="872" t="s">
        <v>1023</v>
      </c>
      <c r="G68" s="873"/>
      <c r="H68" s="857" t="s">
        <v>323</v>
      </c>
      <c r="I68" s="872" t="s">
        <v>324</v>
      </c>
      <c r="J68" s="872" t="s">
        <v>1023</v>
      </c>
      <c r="K68" s="873"/>
      <c r="L68" s="857" t="s">
        <v>323</v>
      </c>
      <c r="M68" s="872" t="s">
        <v>324</v>
      </c>
      <c r="N68" s="872" t="s">
        <v>1023</v>
      </c>
      <c r="O68" s="873"/>
      <c r="P68" s="857" t="s">
        <v>11456</v>
      </c>
      <c r="Q68" s="872" t="s">
        <v>11457</v>
      </c>
      <c r="R68" s="872" t="s">
        <v>11458</v>
      </c>
      <c r="S68" s="873"/>
    </row>
    <row r="69" spans="2:19" ht="15.75" customHeight="1">
      <c r="B69" s="1031"/>
      <c r="C69" s="61" t="s">
        <v>226</v>
      </c>
      <c r="D69" s="857" t="s">
        <v>325</v>
      </c>
      <c r="E69" s="872" t="s">
        <v>326</v>
      </c>
      <c r="F69" s="872" t="s">
        <v>1024</v>
      </c>
      <c r="G69" s="873"/>
      <c r="H69" s="857" t="s">
        <v>325</v>
      </c>
      <c r="I69" s="872" t="s">
        <v>326</v>
      </c>
      <c r="J69" s="872" t="s">
        <v>1024</v>
      </c>
      <c r="K69" s="873"/>
      <c r="L69" s="857" t="s">
        <v>325</v>
      </c>
      <c r="M69" s="872" t="s">
        <v>326</v>
      </c>
      <c r="N69" s="872" t="s">
        <v>1024</v>
      </c>
      <c r="O69" s="873"/>
      <c r="P69" s="857" t="s">
        <v>11459</v>
      </c>
      <c r="Q69" s="872" t="s">
        <v>11460</v>
      </c>
      <c r="R69" s="872" t="s">
        <v>11461</v>
      </c>
      <c r="S69" s="873"/>
    </row>
    <row r="70" spans="2:19" ht="15.75" customHeight="1">
      <c r="B70" s="1031"/>
      <c r="C70" s="61" t="s">
        <v>227</v>
      </c>
      <c r="D70" s="857" t="s">
        <v>327</v>
      </c>
      <c r="E70" s="872" t="s">
        <v>328</v>
      </c>
      <c r="F70" s="872" t="s">
        <v>1025</v>
      </c>
      <c r="G70" s="873"/>
      <c r="H70" s="857" t="s">
        <v>327</v>
      </c>
      <c r="I70" s="872" t="s">
        <v>328</v>
      </c>
      <c r="J70" s="872" t="s">
        <v>1025</v>
      </c>
      <c r="K70" s="873"/>
      <c r="L70" s="857" t="s">
        <v>327</v>
      </c>
      <c r="M70" s="872" t="s">
        <v>328</v>
      </c>
      <c r="N70" s="872" t="s">
        <v>1025</v>
      </c>
      <c r="O70" s="873"/>
      <c r="P70" s="857" t="s">
        <v>11462</v>
      </c>
      <c r="Q70" s="872" t="s">
        <v>11463</v>
      </c>
      <c r="R70" s="872" t="s">
        <v>11464</v>
      </c>
      <c r="S70" s="873"/>
    </row>
    <row r="71" spans="2:19" ht="15.75" customHeight="1">
      <c r="B71" s="1031"/>
      <c r="C71" s="61" t="s">
        <v>228</v>
      </c>
      <c r="D71" s="857" t="s">
        <v>329</v>
      </c>
      <c r="E71" s="872" t="s">
        <v>330</v>
      </c>
      <c r="F71" s="872" t="s">
        <v>1026</v>
      </c>
      <c r="G71" s="873"/>
      <c r="H71" s="857" t="s">
        <v>329</v>
      </c>
      <c r="I71" s="872" t="s">
        <v>330</v>
      </c>
      <c r="J71" s="872" t="s">
        <v>1026</v>
      </c>
      <c r="K71" s="873"/>
      <c r="L71" s="857" t="s">
        <v>329</v>
      </c>
      <c r="M71" s="872" t="s">
        <v>330</v>
      </c>
      <c r="N71" s="872" t="s">
        <v>1026</v>
      </c>
      <c r="O71" s="873"/>
      <c r="P71" s="857" t="s">
        <v>11465</v>
      </c>
      <c r="Q71" s="872" t="s">
        <v>11466</v>
      </c>
      <c r="R71" s="872" t="s">
        <v>11467</v>
      </c>
      <c r="S71" s="873"/>
    </row>
    <row r="72" spans="2:19" ht="15.75" customHeight="1">
      <c r="B72" s="1031"/>
      <c r="C72" s="61" t="s">
        <v>2</v>
      </c>
      <c r="D72" s="857" t="s">
        <v>331</v>
      </c>
      <c r="E72" s="872" t="s">
        <v>332</v>
      </c>
      <c r="F72" s="872" t="s">
        <v>1027</v>
      </c>
      <c r="G72" s="873"/>
      <c r="H72" s="857" t="s">
        <v>331</v>
      </c>
      <c r="I72" s="872" t="s">
        <v>332</v>
      </c>
      <c r="J72" s="872" t="s">
        <v>1027</v>
      </c>
      <c r="K72" s="873"/>
      <c r="L72" s="857" t="s">
        <v>331</v>
      </c>
      <c r="M72" s="872" t="s">
        <v>332</v>
      </c>
      <c r="N72" s="872" t="s">
        <v>1027</v>
      </c>
      <c r="O72" s="873"/>
      <c r="P72" s="857" t="s">
        <v>11468</v>
      </c>
      <c r="Q72" s="872" t="s">
        <v>11469</v>
      </c>
      <c r="R72" s="872" t="s">
        <v>11470</v>
      </c>
      <c r="S72" s="873"/>
    </row>
    <row r="73" spans="2:19" ht="15.75" customHeight="1">
      <c r="B73" s="1031"/>
      <c r="C73" s="61" t="s">
        <v>229</v>
      </c>
      <c r="D73" s="857" t="s">
        <v>333</v>
      </c>
      <c r="E73" s="872" t="s">
        <v>334</v>
      </c>
      <c r="F73" s="872" t="s">
        <v>335</v>
      </c>
      <c r="G73" s="873"/>
      <c r="H73" s="857" t="s">
        <v>333</v>
      </c>
      <c r="I73" s="872" t="s">
        <v>334</v>
      </c>
      <c r="J73" s="872" t="s">
        <v>335</v>
      </c>
      <c r="K73" s="873"/>
      <c r="L73" s="857" t="s">
        <v>333</v>
      </c>
      <c r="M73" s="872" t="s">
        <v>334</v>
      </c>
      <c r="N73" s="872" t="s">
        <v>335</v>
      </c>
      <c r="O73" s="873"/>
      <c r="P73" s="857" t="s">
        <v>11471</v>
      </c>
      <c r="Q73" s="872" t="s">
        <v>11472</v>
      </c>
      <c r="R73" s="872" t="s">
        <v>11473</v>
      </c>
      <c r="S73" s="873"/>
    </row>
    <row r="74" spans="2:19" ht="15.75" customHeight="1">
      <c r="B74" s="1031"/>
      <c r="C74" s="62" t="s">
        <v>236</v>
      </c>
      <c r="D74" s="857" t="s">
        <v>336</v>
      </c>
      <c r="E74" s="872" t="s">
        <v>337</v>
      </c>
      <c r="F74" s="872" t="s">
        <v>338</v>
      </c>
      <c r="G74" s="873"/>
      <c r="H74" s="857" t="s">
        <v>336</v>
      </c>
      <c r="I74" s="872" t="s">
        <v>337</v>
      </c>
      <c r="J74" s="872" t="s">
        <v>338</v>
      </c>
      <c r="K74" s="873"/>
      <c r="L74" s="857" t="s">
        <v>336</v>
      </c>
      <c r="M74" s="872" t="s">
        <v>337</v>
      </c>
      <c r="N74" s="872" t="s">
        <v>338</v>
      </c>
      <c r="O74" s="873"/>
      <c r="P74" s="857" t="s">
        <v>11474</v>
      </c>
      <c r="Q74" s="872" t="s">
        <v>11475</v>
      </c>
      <c r="R74" s="872" t="s">
        <v>11476</v>
      </c>
      <c r="S74" s="873"/>
    </row>
    <row r="75" spans="2:19" ht="15.75" customHeight="1">
      <c r="B75" s="1031"/>
      <c r="C75" s="61" t="s">
        <v>1</v>
      </c>
      <c r="D75" s="857" t="s">
        <v>339</v>
      </c>
      <c r="E75" s="872" t="s">
        <v>340</v>
      </c>
      <c r="F75" s="872" t="s">
        <v>341</v>
      </c>
      <c r="G75" s="873"/>
      <c r="H75" s="857" t="s">
        <v>339</v>
      </c>
      <c r="I75" s="872" t="s">
        <v>340</v>
      </c>
      <c r="J75" s="872" t="s">
        <v>341</v>
      </c>
      <c r="K75" s="873"/>
      <c r="L75" s="857" t="s">
        <v>339</v>
      </c>
      <c r="M75" s="872" t="s">
        <v>340</v>
      </c>
      <c r="N75" s="872" t="s">
        <v>341</v>
      </c>
      <c r="O75" s="873"/>
      <c r="P75" s="857" t="s">
        <v>11477</v>
      </c>
      <c r="Q75" s="872" t="s">
        <v>11478</v>
      </c>
      <c r="R75" s="872" t="s">
        <v>11479</v>
      </c>
      <c r="S75" s="873"/>
    </row>
    <row r="76" spans="2:19" ht="15.75" customHeight="1">
      <c r="B76" s="1031"/>
      <c r="C76" s="62" t="s">
        <v>236</v>
      </c>
      <c r="D76" s="857" t="s">
        <v>342</v>
      </c>
      <c r="E76" s="872" t="s">
        <v>343</v>
      </c>
      <c r="F76" s="872" t="s">
        <v>344</v>
      </c>
      <c r="G76" s="873"/>
      <c r="H76" s="857" t="s">
        <v>342</v>
      </c>
      <c r="I76" s="872" t="s">
        <v>343</v>
      </c>
      <c r="J76" s="872" t="s">
        <v>344</v>
      </c>
      <c r="K76" s="873"/>
      <c r="L76" s="857" t="s">
        <v>342</v>
      </c>
      <c r="M76" s="872" t="s">
        <v>343</v>
      </c>
      <c r="N76" s="872" t="s">
        <v>344</v>
      </c>
      <c r="O76" s="873"/>
      <c r="P76" s="857" t="s">
        <v>11480</v>
      </c>
      <c r="Q76" s="872" t="s">
        <v>11481</v>
      </c>
      <c r="R76" s="872" t="s">
        <v>11482</v>
      </c>
      <c r="S76" s="873"/>
    </row>
    <row r="77" spans="2:19" ht="15.75" customHeight="1">
      <c r="B77" s="1031"/>
      <c r="C77" s="61" t="s">
        <v>230</v>
      </c>
      <c r="D77" s="857" t="s">
        <v>345</v>
      </c>
      <c r="E77" s="872" t="s">
        <v>346</v>
      </c>
      <c r="F77" s="872" t="s">
        <v>347</v>
      </c>
      <c r="G77" s="873"/>
      <c r="H77" s="857" t="s">
        <v>345</v>
      </c>
      <c r="I77" s="872" t="s">
        <v>346</v>
      </c>
      <c r="J77" s="872" t="s">
        <v>347</v>
      </c>
      <c r="K77" s="873"/>
      <c r="L77" s="857" t="s">
        <v>345</v>
      </c>
      <c r="M77" s="872" t="s">
        <v>346</v>
      </c>
      <c r="N77" s="872" t="s">
        <v>347</v>
      </c>
      <c r="O77" s="873"/>
      <c r="P77" s="857" t="s">
        <v>11483</v>
      </c>
      <c r="Q77" s="872" t="s">
        <v>11484</v>
      </c>
      <c r="R77" s="872" t="s">
        <v>11485</v>
      </c>
      <c r="S77" s="873"/>
    </row>
    <row r="78" spans="2:19" ht="15.75" customHeight="1">
      <c r="B78" s="1031"/>
      <c r="C78" s="62" t="s">
        <v>236</v>
      </c>
      <c r="D78" s="857" t="s">
        <v>348</v>
      </c>
      <c r="E78" s="872" t="s">
        <v>349</v>
      </c>
      <c r="F78" s="872" t="s">
        <v>350</v>
      </c>
      <c r="G78" s="873"/>
      <c r="H78" s="857" t="s">
        <v>348</v>
      </c>
      <c r="I78" s="872" t="s">
        <v>349</v>
      </c>
      <c r="J78" s="872" t="s">
        <v>350</v>
      </c>
      <c r="K78" s="873"/>
      <c r="L78" s="857" t="s">
        <v>348</v>
      </c>
      <c r="M78" s="872" t="s">
        <v>349</v>
      </c>
      <c r="N78" s="872" t="s">
        <v>350</v>
      </c>
      <c r="O78" s="873"/>
      <c r="P78" s="857" t="s">
        <v>11486</v>
      </c>
      <c r="Q78" s="872" t="s">
        <v>11487</v>
      </c>
      <c r="R78" s="872" t="s">
        <v>11488</v>
      </c>
      <c r="S78" s="873"/>
    </row>
    <row r="79" spans="2:19" ht="15.75" customHeight="1">
      <c r="B79" s="1031"/>
      <c r="C79" s="61" t="s">
        <v>231</v>
      </c>
      <c r="D79" s="857" t="s">
        <v>890</v>
      </c>
      <c r="E79" s="872" t="s">
        <v>351</v>
      </c>
      <c r="F79" s="872" t="s">
        <v>1028</v>
      </c>
      <c r="G79" s="874" t="s">
        <v>902</v>
      </c>
      <c r="H79" s="857" t="s">
        <v>890</v>
      </c>
      <c r="I79" s="872" t="s">
        <v>351</v>
      </c>
      <c r="J79" s="872" t="s">
        <v>1028</v>
      </c>
      <c r="K79" s="874" t="s">
        <v>902</v>
      </c>
      <c r="L79" s="857" t="s">
        <v>890</v>
      </c>
      <c r="M79" s="872" t="s">
        <v>351</v>
      </c>
      <c r="N79" s="872" t="s">
        <v>1028</v>
      </c>
      <c r="O79" s="874" t="s">
        <v>902</v>
      </c>
      <c r="P79" s="857" t="s">
        <v>11489</v>
      </c>
      <c r="Q79" s="872" t="s">
        <v>11490</v>
      </c>
      <c r="R79" s="872" t="s">
        <v>11491</v>
      </c>
      <c r="S79" s="874" t="s">
        <v>11492</v>
      </c>
    </row>
    <row r="80" spans="2:19" ht="15.75" customHeight="1">
      <c r="B80" s="1031"/>
      <c r="C80" s="61" t="s">
        <v>232</v>
      </c>
      <c r="D80" s="857" t="s">
        <v>352</v>
      </c>
      <c r="E80" s="872" t="s">
        <v>353</v>
      </c>
      <c r="F80" s="872" t="s">
        <v>1029</v>
      </c>
      <c r="G80" s="873"/>
      <c r="H80" s="857" t="s">
        <v>352</v>
      </c>
      <c r="I80" s="872" t="s">
        <v>353</v>
      </c>
      <c r="J80" s="872" t="s">
        <v>1029</v>
      </c>
      <c r="K80" s="873"/>
      <c r="L80" s="857" t="s">
        <v>352</v>
      </c>
      <c r="M80" s="872" t="s">
        <v>353</v>
      </c>
      <c r="N80" s="872" t="s">
        <v>1029</v>
      </c>
      <c r="O80" s="873"/>
      <c r="P80" s="857" t="s">
        <v>11493</v>
      </c>
      <c r="Q80" s="872" t="s">
        <v>11494</v>
      </c>
      <c r="R80" s="872" t="s">
        <v>11495</v>
      </c>
      <c r="S80" s="873"/>
    </row>
    <row r="81" spans="2:23" ht="15.75" customHeight="1">
      <c r="B81" s="1031"/>
      <c r="C81" s="61" t="s">
        <v>233</v>
      </c>
      <c r="D81" s="857" t="s">
        <v>354</v>
      </c>
      <c r="E81" s="872" t="s">
        <v>355</v>
      </c>
      <c r="F81" s="872" t="s">
        <v>1030</v>
      </c>
      <c r="G81" s="873"/>
      <c r="H81" s="857" t="s">
        <v>354</v>
      </c>
      <c r="I81" s="872" t="s">
        <v>355</v>
      </c>
      <c r="J81" s="872" t="s">
        <v>1030</v>
      </c>
      <c r="K81" s="873"/>
      <c r="L81" s="857" t="s">
        <v>354</v>
      </c>
      <c r="M81" s="872" t="s">
        <v>355</v>
      </c>
      <c r="N81" s="872" t="s">
        <v>1030</v>
      </c>
      <c r="O81" s="873"/>
      <c r="P81" s="857" t="s">
        <v>11496</v>
      </c>
      <c r="Q81" s="872" t="s">
        <v>11497</v>
      </c>
      <c r="R81" s="872" t="s">
        <v>11498</v>
      </c>
      <c r="S81" s="873"/>
    </row>
    <row r="82" spans="2:23" ht="15.75" customHeight="1">
      <c r="B82" s="1031"/>
      <c r="C82" s="61" t="s">
        <v>237</v>
      </c>
      <c r="D82" s="857" t="s">
        <v>356</v>
      </c>
      <c r="E82" s="872" t="s">
        <v>357</v>
      </c>
      <c r="F82" s="872" t="s">
        <v>1031</v>
      </c>
      <c r="G82" s="873"/>
      <c r="H82" s="857" t="s">
        <v>356</v>
      </c>
      <c r="I82" s="872" t="s">
        <v>357</v>
      </c>
      <c r="J82" s="872" t="s">
        <v>1031</v>
      </c>
      <c r="K82" s="873"/>
      <c r="L82" s="857" t="s">
        <v>356</v>
      </c>
      <c r="M82" s="872" t="s">
        <v>357</v>
      </c>
      <c r="N82" s="872" t="s">
        <v>1031</v>
      </c>
      <c r="O82" s="873"/>
      <c r="P82" s="857" t="s">
        <v>11499</v>
      </c>
      <c r="Q82" s="872" t="s">
        <v>11500</v>
      </c>
      <c r="R82" s="872" t="s">
        <v>11501</v>
      </c>
      <c r="S82" s="873"/>
    </row>
    <row r="83" spans="2:23" ht="15.75" customHeight="1">
      <c r="B83" s="1031"/>
      <c r="C83" s="61" t="s">
        <v>234</v>
      </c>
      <c r="D83" s="857" t="s">
        <v>358</v>
      </c>
      <c r="E83" s="872" t="s">
        <v>359</v>
      </c>
      <c r="F83" s="872" t="s">
        <v>1032</v>
      </c>
      <c r="G83" s="873"/>
      <c r="H83" s="857" t="s">
        <v>358</v>
      </c>
      <c r="I83" s="872" t="s">
        <v>359</v>
      </c>
      <c r="J83" s="872" t="s">
        <v>1032</v>
      </c>
      <c r="K83" s="873"/>
      <c r="L83" s="857" t="s">
        <v>358</v>
      </c>
      <c r="M83" s="872" t="s">
        <v>359</v>
      </c>
      <c r="N83" s="872" t="s">
        <v>1032</v>
      </c>
      <c r="O83" s="873"/>
      <c r="P83" s="857" t="s">
        <v>11502</v>
      </c>
      <c r="Q83" s="872" t="s">
        <v>11503</v>
      </c>
      <c r="R83" s="872" t="s">
        <v>11504</v>
      </c>
      <c r="S83" s="873"/>
    </row>
    <row r="84" spans="2:23" ht="15.75" customHeight="1">
      <c r="B84" s="1031"/>
      <c r="C84" s="61" t="s">
        <v>4</v>
      </c>
      <c r="D84" s="857" t="s">
        <v>360</v>
      </c>
      <c r="E84" s="872" t="s">
        <v>361</v>
      </c>
      <c r="F84" s="872" t="s">
        <v>1033</v>
      </c>
      <c r="G84" s="873"/>
      <c r="H84" s="857" t="s">
        <v>360</v>
      </c>
      <c r="I84" s="872" t="s">
        <v>361</v>
      </c>
      <c r="J84" s="872" t="s">
        <v>1033</v>
      </c>
      <c r="K84" s="873"/>
      <c r="L84" s="857" t="s">
        <v>360</v>
      </c>
      <c r="M84" s="872" t="s">
        <v>361</v>
      </c>
      <c r="N84" s="872" t="s">
        <v>1033</v>
      </c>
      <c r="O84" s="873"/>
      <c r="P84" s="857" t="s">
        <v>11505</v>
      </c>
      <c r="Q84" s="872" t="s">
        <v>11506</v>
      </c>
      <c r="R84" s="872" t="s">
        <v>11507</v>
      </c>
      <c r="S84" s="873"/>
    </row>
    <row r="85" spans="2:23" ht="15.75" hidden="1" customHeight="1">
      <c r="B85" s="1031"/>
      <c r="C85" s="362"/>
      <c r="D85" s="861"/>
      <c r="E85" s="875"/>
      <c r="F85" s="875"/>
      <c r="G85" s="876"/>
      <c r="H85" s="861"/>
      <c r="I85" s="875"/>
      <c r="J85" s="875"/>
      <c r="K85" s="876"/>
      <c r="L85" s="861"/>
      <c r="M85" s="875"/>
      <c r="N85" s="875"/>
      <c r="O85" s="876"/>
      <c r="P85" s="861"/>
      <c r="Q85" s="875"/>
      <c r="R85" s="875"/>
      <c r="S85" s="876"/>
    </row>
    <row r="86" spans="2:23" ht="15.75" customHeight="1" thickBot="1">
      <c r="B86" s="1031"/>
      <c r="C86" s="63" t="s">
        <v>235</v>
      </c>
      <c r="D86" s="857" t="s">
        <v>362</v>
      </c>
      <c r="E86" s="872" t="s">
        <v>363</v>
      </c>
      <c r="F86" s="872" t="s">
        <v>1034</v>
      </c>
      <c r="G86" s="873"/>
      <c r="H86" s="857" t="s">
        <v>362</v>
      </c>
      <c r="I86" s="872" t="s">
        <v>363</v>
      </c>
      <c r="J86" s="872" t="s">
        <v>1034</v>
      </c>
      <c r="K86" s="873"/>
      <c r="L86" s="857" t="s">
        <v>362</v>
      </c>
      <c r="M86" s="872" t="s">
        <v>363</v>
      </c>
      <c r="N86" s="872" t="s">
        <v>1034</v>
      </c>
      <c r="O86" s="873"/>
      <c r="P86" s="857" t="s">
        <v>11508</v>
      </c>
      <c r="Q86" s="872" t="s">
        <v>11509</v>
      </c>
      <c r="R86" s="872" t="s">
        <v>11510</v>
      </c>
      <c r="S86" s="873"/>
    </row>
    <row r="87" spans="2:23" ht="18" customHeight="1" thickBot="1">
      <c r="B87" s="1032"/>
      <c r="C87" s="133" t="s">
        <v>920</v>
      </c>
      <c r="D87" s="877"/>
      <c r="E87" s="878"/>
      <c r="F87" s="878"/>
      <c r="G87" s="879" t="s">
        <v>903</v>
      </c>
      <c r="H87" s="877"/>
      <c r="I87" s="878"/>
      <c r="J87" s="878"/>
      <c r="K87" s="879" t="s">
        <v>903</v>
      </c>
      <c r="L87" s="877"/>
      <c r="M87" s="878"/>
      <c r="N87" s="878"/>
      <c r="O87" s="879" t="s">
        <v>903</v>
      </c>
      <c r="P87" s="877"/>
      <c r="Q87" s="878"/>
      <c r="R87" s="878"/>
      <c r="S87" s="879" t="s">
        <v>11511</v>
      </c>
    </row>
    <row r="88" spans="2:23" ht="18" customHeight="1">
      <c r="B88" s="74"/>
      <c r="D88" s="74" t="s">
        <v>923</v>
      </c>
    </row>
    <row r="89" spans="2:23" ht="18" customHeight="1">
      <c r="B89" s="74"/>
      <c r="D89" s="74" t="s">
        <v>6046</v>
      </c>
    </row>
    <row r="90" spans="2:23" ht="18" customHeight="1" thickBot="1">
      <c r="D90" s="374" t="s">
        <v>6047</v>
      </c>
    </row>
    <row r="91" spans="2:23" s="78" customFormat="1" ht="32.25" customHeight="1" thickBot="1">
      <c r="B91" s="77"/>
      <c r="C91" s="72"/>
      <c r="D91" s="1019" t="s">
        <v>238</v>
      </c>
      <c r="E91" s="912"/>
      <c r="F91" s="912"/>
      <c r="G91" s="912"/>
      <c r="H91" s="912"/>
      <c r="I91" s="912"/>
      <c r="J91" s="912"/>
      <c r="K91" s="912"/>
      <c r="L91" s="1020" t="str">
        <f>$D$6</f>
        <v>Standardised Approach</v>
      </c>
      <c r="M91" s="912"/>
      <c r="N91" s="912"/>
      <c r="O91" s="912"/>
      <c r="P91" s="912"/>
      <c r="Q91" s="912"/>
      <c r="R91" s="912"/>
      <c r="S91" s="913"/>
      <c r="T91" s="80"/>
      <c r="U91" s="80"/>
      <c r="V91" s="80"/>
      <c r="W91" s="80"/>
    </row>
    <row r="92" spans="2:23" s="78" customFormat="1" ht="32.25" customHeight="1" thickBot="1">
      <c r="B92" s="77"/>
      <c r="C92" s="72"/>
      <c r="D92" s="1019" t="s">
        <v>6726</v>
      </c>
      <c r="E92" s="1020"/>
      <c r="F92" s="1020"/>
      <c r="G92" s="1021"/>
      <c r="H92" s="1019" t="s">
        <v>6727</v>
      </c>
      <c r="I92" s="1020"/>
      <c r="J92" s="1020"/>
      <c r="K92" s="1021"/>
      <c r="L92" s="1019" t="s">
        <v>6728</v>
      </c>
      <c r="M92" s="1020"/>
      <c r="N92" s="1020"/>
      <c r="O92" s="1021"/>
      <c r="P92" s="1019" t="s">
        <v>6729</v>
      </c>
      <c r="Q92" s="1020"/>
      <c r="R92" s="1020"/>
      <c r="S92" s="1021"/>
      <c r="T92" s="80"/>
      <c r="U92" s="80"/>
      <c r="V92" s="80"/>
      <c r="W92" s="80"/>
    </row>
    <row r="93" spans="2:23" ht="51" customHeight="1">
      <c r="B93" s="79"/>
      <c r="C93" s="72"/>
      <c r="D93" s="1022" t="s">
        <v>779</v>
      </c>
      <c r="E93" s="1024" t="s">
        <v>780</v>
      </c>
      <c r="F93" s="1026" t="s">
        <v>114</v>
      </c>
      <c r="G93" s="1028" t="s">
        <v>899</v>
      </c>
      <c r="H93" s="1022" t="s">
        <v>779</v>
      </c>
      <c r="I93" s="1024" t="s">
        <v>780</v>
      </c>
      <c r="J93" s="1026" t="s">
        <v>114</v>
      </c>
      <c r="K93" s="1028" t="s">
        <v>899</v>
      </c>
      <c r="L93" s="1022" t="s">
        <v>779</v>
      </c>
      <c r="M93" s="1024" t="s">
        <v>780</v>
      </c>
      <c r="N93" s="1026" t="s">
        <v>114</v>
      </c>
      <c r="O93" s="1028" t="s">
        <v>899</v>
      </c>
      <c r="P93" s="1022" t="s">
        <v>779</v>
      </c>
      <c r="Q93" s="1024" t="s">
        <v>780</v>
      </c>
      <c r="R93" s="1026" t="s">
        <v>114</v>
      </c>
      <c r="S93" s="1028" t="s">
        <v>899</v>
      </c>
    </row>
    <row r="94" spans="2:23" ht="33" customHeight="1" thickBot="1">
      <c r="B94" s="106">
        <v>3</v>
      </c>
      <c r="C94" s="149" t="s">
        <v>60</v>
      </c>
      <c r="D94" s="1023"/>
      <c r="E94" s="1025"/>
      <c r="F94" s="1027"/>
      <c r="G94" s="1029"/>
      <c r="H94" s="1023"/>
      <c r="I94" s="1025"/>
      <c r="J94" s="1027"/>
      <c r="K94" s="1029"/>
      <c r="L94" s="1023"/>
      <c r="M94" s="1025"/>
      <c r="N94" s="1027"/>
      <c r="O94" s="1029"/>
      <c r="P94" s="1023"/>
      <c r="Q94" s="1025"/>
      <c r="R94" s="1027"/>
      <c r="S94" s="1029"/>
    </row>
    <row r="95" spans="2:23" ht="15.75" customHeight="1">
      <c r="B95" s="1030" t="str">
        <f>IFERROR(VLOOKUP(LEIRange&amp;"|"&amp;B94,#REF!,2,0),"Country of Counterpart "&amp;B94)</f>
        <v>Country of Counterpart 3</v>
      </c>
      <c r="C95" s="60" t="s">
        <v>223</v>
      </c>
      <c r="D95" s="854" t="s">
        <v>364</v>
      </c>
      <c r="E95" s="870" t="s">
        <v>365</v>
      </c>
      <c r="F95" s="870" t="s">
        <v>1035</v>
      </c>
      <c r="G95" s="871"/>
      <c r="H95" s="854" t="s">
        <v>364</v>
      </c>
      <c r="I95" s="870" t="s">
        <v>365</v>
      </c>
      <c r="J95" s="870" t="s">
        <v>1035</v>
      </c>
      <c r="K95" s="871"/>
      <c r="L95" s="854" t="s">
        <v>364</v>
      </c>
      <c r="M95" s="870" t="s">
        <v>365</v>
      </c>
      <c r="N95" s="870" t="s">
        <v>1035</v>
      </c>
      <c r="O95" s="871"/>
      <c r="P95" s="854" t="s">
        <v>11512</v>
      </c>
      <c r="Q95" s="870" t="s">
        <v>11513</v>
      </c>
      <c r="R95" s="870" t="s">
        <v>11514</v>
      </c>
      <c r="S95" s="871"/>
    </row>
    <row r="96" spans="2:23" ht="15.75" customHeight="1">
      <c r="B96" s="1031"/>
      <c r="C96" s="61" t="s">
        <v>225</v>
      </c>
      <c r="D96" s="857" t="s">
        <v>366</v>
      </c>
      <c r="E96" s="872" t="s">
        <v>367</v>
      </c>
      <c r="F96" s="872" t="s">
        <v>1036</v>
      </c>
      <c r="G96" s="873"/>
      <c r="H96" s="857" t="s">
        <v>366</v>
      </c>
      <c r="I96" s="872" t="s">
        <v>367</v>
      </c>
      <c r="J96" s="872" t="s">
        <v>1036</v>
      </c>
      <c r="K96" s="873"/>
      <c r="L96" s="857" t="s">
        <v>366</v>
      </c>
      <c r="M96" s="872" t="s">
        <v>367</v>
      </c>
      <c r="N96" s="872" t="s">
        <v>1036</v>
      </c>
      <c r="O96" s="873"/>
      <c r="P96" s="857" t="s">
        <v>11515</v>
      </c>
      <c r="Q96" s="872" t="s">
        <v>11516</v>
      </c>
      <c r="R96" s="872" t="s">
        <v>11517</v>
      </c>
      <c r="S96" s="873"/>
    </row>
    <row r="97" spans="2:19" ht="15.75" customHeight="1">
      <c r="B97" s="1031"/>
      <c r="C97" s="61" t="s">
        <v>226</v>
      </c>
      <c r="D97" s="857" t="s">
        <v>368</v>
      </c>
      <c r="E97" s="872" t="s">
        <v>369</v>
      </c>
      <c r="F97" s="872" t="s">
        <v>1037</v>
      </c>
      <c r="G97" s="873"/>
      <c r="H97" s="857" t="s">
        <v>368</v>
      </c>
      <c r="I97" s="872" t="s">
        <v>369</v>
      </c>
      <c r="J97" s="872" t="s">
        <v>1037</v>
      </c>
      <c r="K97" s="873"/>
      <c r="L97" s="857" t="s">
        <v>368</v>
      </c>
      <c r="M97" s="872" t="s">
        <v>369</v>
      </c>
      <c r="N97" s="872" t="s">
        <v>1037</v>
      </c>
      <c r="O97" s="873"/>
      <c r="P97" s="857" t="s">
        <v>11518</v>
      </c>
      <c r="Q97" s="872" t="s">
        <v>11519</v>
      </c>
      <c r="R97" s="872" t="s">
        <v>11520</v>
      </c>
      <c r="S97" s="873"/>
    </row>
    <row r="98" spans="2:19" ht="15.75" customHeight="1">
      <c r="B98" s="1031"/>
      <c r="C98" s="61" t="s">
        <v>227</v>
      </c>
      <c r="D98" s="857" t="s">
        <v>370</v>
      </c>
      <c r="E98" s="872" t="s">
        <v>371</v>
      </c>
      <c r="F98" s="872" t="s">
        <v>1038</v>
      </c>
      <c r="G98" s="873"/>
      <c r="H98" s="857" t="s">
        <v>370</v>
      </c>
      <c r="I98" s="872" t="s">
        <v>371</v>
      </c>
      <c r="J98" s="872" t="s">
        <v>1038</v>
      </c>
      <c r="K98" s="873"/>
      <c r="L98" s="857" t="s">
        <v>370</v>
      </c>
      <c r="M98" s="872" t="s">
        <v>371</v>
      </c>
      <c r="N98" s="872" t="s">
        <v>1038</v>
      </c>
      <c r="O98" s="873"/>
      <c r="P98" s="857" t="s">
        <v>11521</v>
      </c>
      <c r="Q98" s="872" t="s">
        <v>11522</v>
      </c>
      <c r="R98" s="872" t="s">
        <v>11523</v>
      </c>
      <c r="S98" s="873"/>
    </row>
    <row r="99" spans="2:19" ht="15.75" customHeight="1">
      <c r="B99" s="1031"/>
      <c r="C99" s="61" t="s">
        <v>228</v>
      </c>
      <c r="D99" s="857" t="s">
        <v>372</v>
      </c>
      <c r="E99" s="872" t="s">
        <v>373</v>
      </c>
      <c r="F99" s="872" t="s">
        <v>1039</v>
      </c>
      <c r="G99" s="873"/>
      <c r="H99" s="857" t="s">
        <v>372</v>
      </c>
      <c r="I99" s="872" t="s">
        <v>373</v>
      </c>
      <c r="J99" s="872" t="s">
        <v>1039</v>
      </c>
      <c r="K99" s="873"/>
      <c r="L99" s="857" t="s">
        <v>372</v>
      </c>
      <c r="M99" s="872" t="s">
        <v>373</v>
      </c>
      <c r="N99" s="872" t="s">
        <v>1039</v>
      </c>
      <c r="O99" s="873"/>
      <c r="P99" s="857" t="s">
        <v>11524</v>
      </c>
      <c r="Q99" s="872" t="s">
        <v>11525</v>
      </c>
      <c r="R99" s="872" t="s">
        <v>11526</v>
      </c>
      <c r="S99" s="873"/>
    </row>
    <row r="100" spans="2:19" ht="15.75" customHeight="1">
      <c r="B100" s="1031"/>
      <c r="C100" s="61" t="s">
        <v>2</v>
      </c>
      <c r="D100" s="857" t="s">
        <v>374</v>
      </c>
      <c r="E100" s="872" t="s">
        <v>375</v>
      </c>
      <c r="F100" s="872" t="s">
        <v>1040</v>
      </c>
      <c r="G100" s="873"/>
      <c r="H100" s="857" t="s">
        <v>374</v>
      </c>
      <c r="I100" s="872" t="s">
        <v>375</v>
      </c>
      <c r="J100" s="872" t="s">
        <v>1040</v>
      </c>
      <c r="K100" s="873"/>
      <c r="L100" s="857" t="s">
        <v>374</v>
      </c>
      <c r="M100" s="872" t="s">
        <v>375</v>
      </c>
      <c r="N100" s="872" t="s">
        <v>1040</v>
      </c>
      <c r="O100" s="873"/>
      <c r="P100" s="857" t="s">
        <v>11527</v>
      </c>
      <c r="Q100" s="872" t="s">
        <v>11528</v>
      </c>
      <c r="R100" s="872" t="s">
        <v>11529</v>
      </c>
      <c r="S100" s="873"/>
    </row>
    <row r="101" spans="2:19" ht="15.75" customHeight="1">
      <c r="B101" s="1031"/>
      <c r="C101" s="61" t="s">
        <v>229</v>
      </c>
      <c r="D101" s="857" t="s">
        <v>376</v>
      </c>
      <c r="E101" s="872" t="s">
        <v>377</v>
      </c>
      <c r="F101" s="872" t="s">
        <v>378</v>
      </c>
      <c r="G101" s="873"/>
      <c r="H101" s="857" t="s">
        <v>376</v>
      </c>
      <c r="I101" s="872" t="s">
        <v>377</v>
      </c>
      <c r="J101" s="872" t="s">
        <v>378</v>
      </c>
      <c r="K101" s="873"/>
      <c r="L101" s="857" t="s">
        <v>376</v>
      </c>
      <c r="M101" s="872" t="s">
        <v>377</v>
      </c>
      <c r="N101" s="872" t="s">
        <v>378</v>
      </c>
      <c r="O101" s="873"/>
      <c r="P101" s="857" t="s">
        <v>11530</v>
      </c>
      <c r="Q101" s="872" t="s">
        <v>11531</v>
      </c>
      <c r="R101" s="872" t="s">
        <v>11532</v>
      </c>
      <c r="S101" s="873"/>
    </row>
    <row r="102" spans="2:19" ht="15.75" customHeight="1">
      <c r="B102" s="1031"/>
      <c r="C102" s="62" t="s">
        <v>236</v>
      </c>
      <c r="D102" s="857" t="s">
        <v>379</v>
      </c>
      <c r="E102" s="872" t="s">
        <v>380</v>
      </c>
      <c r="F102" s="872" t="s">
        <v>381</v>
      </c>
      <c r="G102" s="873"/>
      <c r="H102" s="857" t="s">
        <v>379</v>
      </c>
      <c r="I102" s="872" t="s">
        <v>380</v>
      </c>
      <c r="J102" s="872" t="s">
        <v>381</v>
      </c>
      <c r="K102" s="873"/>
      <c r="L102" s="857" t="s">
        <v>379</v>
      </c>
      <c r="M102" s="872" t="s">
        <v>380</v>
      </c>
      <c r="N102" s="872" t="s">
        <v>381</v>
      </c>
      <c r="O102" s="873"/>
      <c r="P102" s="857" t="s">
        <v>11533</v>
      </c>
      <c r="Q102" s="872" t="s">
        <v>11534</v>
      </c>
      <c r="R102" s="872" t="s">
        <v>11535</v>
      </c>
      <c r="S102" s="873"/>
    </row>
    <row r="103" spans="2:19" ht="15.75" customHeight="1">
      <c r="B103" s="1031"/>
      <c r="C103" s="61" t="s">
        <v>1</v>
      </c>
      <c r="D103" s="857" t="s">
        <v>382</v>
      </c>
      <c r="E103" s="872" t="s">
        <v>383</v>
      </c>
      <c r="F103" s="872" t="s">
        <v>384</v>
      </c>
      <c r="G103" s="873"/>
      <c r="H103" s="857" t="s">
        <v>382</v>
      </c>
      <c r="I103" s="872" t="s">
        <v>383</v>
      </c>
      <c r="J103" s="872" t="s">
        <v>384</v>
      </c>
      <c r="K103" s="873"/>
      <c r="L103" s="857" t="s">
        <v>382</v>
      </c>
      <c r="M103" s="872" t="s">
        <v>383</v>
      </c>
      <c r="N103" s="872" t="s">
        <v>384</v>
      </c>
      <c r="O103" s="873"/>
      <c r="P103" s="857" t="s">
        <v>11536</v>
      </c>
      <c r="Q103" s="872" t="s">
        <v>11537</v>
      </c>
      <c r="R103" s="872" t="s">
        <v>11538</v>
      </c>
      <c r="S103" s="873"/>
    </row>
    <row r="104" spans="2:19" ht="15.75" customHeight="1">
      <c r="B104" s="1031"/>
      <c r="C104" s="62" t="s">
        <v>236</v>
      </c>
      <c r="D104" s="857" t="s">
        <v>385</v>
      </c>
      <c r="E104" s="872" t="s">
        <v>386</v>
      </c>
      <c r="F104" s="872" t="s">
        <v>387</v>
      </c>
      <c r="G104" s="873"/>
      <c r="H104" s="857" t="s">
        <v>385</v>
      </c>
      <c r="I104" s="872" t="s">
        <v>386</v>
      </c>
      <c r="J104" s="872" t="s">
        <v>387</v>
      </c>
      <c r="K104" s="873"/>
      <c r="L104" s="857" t="s">
        <v>385</v>
      </c>
      <c r="M104" s="872" t="s">
        <v>386</v>
      </c>
      <c r="N104" s="872" t="s">
        <v>387</v>
      </c>
      <c r="O104" s="873"/>
      <c r="P104" s="857" t="s">
        <v>11539</v>
      </c>
      <c r="Q104" s="872" t="s">
        <v>11540</v>
      </c>
      <c r="R104" s="872" t="s">
        <v>11541</v>
      </c>
      <c r="S104" s="873"/>
    </row>
    <row r="105" spans="2:19" ht="15.75" customHeight="1">
      <c r="B105" s="1031"/>
      <c r="C105" s="61" t="s">
        <v>230</v>
      </c>
      <c r="D105" s="857" t="s">
        <v>388</v>
      </c>
      <c r="E105" s="872" t="s">
        <v>389</v>
      </c>
      <c r="F105" s="872" t="s">
        <v>390</v>
      </c>
      <c r="G105" s="873"/>
      <c r="H105" s="857" t="s">
        <v>388</v>
      </c>
      <c r="I105" s="872" t="s">
        <v>389</v>
      </c>
      <c r="J105" s="872" t="s">
        <v>390</v>
      </c>
      <c r="K105" s="873"/>
      <c r="L105" s="857" t="s">
        <v>388</v>
      </c>
      <c r="M105" s="872" t="s">
        <v>389</v>
      </c>
      <c r="N105" s="872" t="s">
        <v>390</v>
      </c>
      <c r="O105" s="873"/>
      <c r="P105" s="857" t="s">
        <v>11542</v>
      </c>
      <c r="Q105" s="872" t="s">
        <v>11543</v>
      </c>
      <c r="R105" s="872" t="s">
        <v>11544</v>
      </c>
      <c r="S105" s="873"/>
    </row>
    <row r="106" spans="2:19" ht="15.75" customHeight="1">
      <c r="B106" s="1031"/>
      <c r="C106" s="62" t="s">
        <v>236</v>
      </c>
      <c r="D106" s="857" t="s">
        <v>391</v>
      </c>
      <c r="E106" s="872" t="s">
        <v>392</v>
      </c>
      <c r="F106" s="872" t="s">
        <v>393</v>
      </c>
      <c r="G106" s="873"/>
      <c r="H106" s="857" t="s">
        <v>391</v>
      </c>
      <c r="I106" s="872" t="s">
        <v>392</v>
      </c>
      <c r="J106" s="872" t="s">
        <v>393</v>
      </c>
      <c r="K106" s="873"/>
      <c r="L106" s="857" t="s">
        <v>391</v>
      </c>
      <c r="M106" s="872" t="s">
        <v>392</v>
      </c>
      <c r="N106" s="872" t="s">
        <v>393</v>
      </c>
      <c r="O106" s="873"/>
      <c r="P106" s="857" t="s">
        <v>11545</v>
      </c>
      <c r="Q106" s="872" t="s">
        <v>11546</v>
      </c>
      <c r="R106" s="872" t="s">
        <v>11547</v>
      </c>
      <c r="S106" s="873"/>
    </row>
    <row r="107" spans="2:19" ht="15.75" customHeight="1">
      <c r="B107" s="1031"/>
      <c r="C107" s="61" t="s">
        <v>231</v>
      </c>
      <c r="D107" s="857" t="s">
        <v>891</v>
      </c>
      <c r="E107" s="872" t="s">
        <v>394</v>
      </c>
      <c r="F107" s="872" t="s">
        <v>1041</v>
      </c>
      <c r="G107" s="874" t="s">
        <v>904</v>
      </c>
      <c r="H107" s="857" t="s">
        <v>891</v>
      </c>
      <c r="I107" s="872" t="s">
        <v>394</v>
      </c>
      <c r="J107" s="872" t="s">
        <v>1041</v>
      </c>
      <c r="K107" s="874" t="s">
        <v>904</v>
      </c>
      <c r="L107" s="857" t="s">
        <v>891</v>
      </c>
      <c r="M107" s="872" t="s">
        <v>394</v>
      </c>
      <c r="N107" s="872" t="s">
        <v>1041</v>
      </c>
      <c r="O107" s="874" t="s">
        <v>904</v>
      </c>
      <c r="P107" s="857" t="s">
        <v>11548</v>
      </c>
      <c r="Q107" s="872" t="s">
        <v>11549</v>
      </c>
      <c r="R107" s="872" t="s">
        <v>11550</v>
      </c>
      <c r="S107" s="874" t="s">
        <v>11551</v>
      </c>
    </row>
    <row r="108" spans="2:19" ht="15.75" customHeight="1">
      <c r="B108" s="1031"/>
      <c r="C108" s="61" t="s">
        <v>232</v>
      </c>
      <c r="D108" s="857" t="s">
        <v>395</v>
      </c>
      <c r="E108" s="872" t="s">
        <v>396</v>
      </c>
      <c r="F108" s="872" t="s">
        <v>1042</v>
      </c>
      <c r="G108" s="873"/>
      <c r="H108" s="857" t="s">
        <v>395</v>
      </c>
      <c r="I108" s="872" t="s">
        <v>396</v>
      </c>
      <c r="J108" s="872" t="s">
        <v>1042</v>
      </c>
      <c r="K108" s="873"/>
      <c r="L108" s="857" t="s">
        <v>395</v>
      </c>
      <c r="M108" s="872" t="s">
        <v>396</v>
      </c>
      <c r="N108" s="872" t="s">
        <v>1042</v>
      </c>
      <c r="O108" s="873"/>
      <c r="P108" s="857" t="s">
        <v>11552</v>
      </c>
      <c r="Q108" s="872" t="s">
        <v>11553</v>
      </c>
      <c r="R108" s="872" t="s">
        <v>11554</v>
      </c>
      <c r="S108" s="873"/>
    </row>
    <row r="109" spans="2:19" ht="15.75" customHeight="1">
      <c r="B109" s="1031"/>
      <c r="C109" s="61" t="s">
        <v>233</v>
      </c>
      <c r="D109" s="857" t="s">
        <v>397</v>
      </c>
      <c r="E109" s="872" t="s">
        <v>398</v>
      </c>
      <c r="F109" s="872" t="s">
        <v>1043</v>
      </c>
      <c r="G109" s="873"/>
      <c r="H109" s="857" t="s">
        <v>397</v>
      </c>
      <c r="I109" s="872" t="s">
        <v>398</v>
      </c>
      <c r="J109" s="872" t="s">
        <v>1043</v>
      </c>
      <c r="K109" s="873"/>
      <c r="L109" s="857" t="s">
        <v>397</v>
      </c>
      <c r="M109" s="872" t="s">
        <v>398</v>
      </c>
      <c r="N109" s="872" t="s">
        <v>1043</v>
      </c>
      <c r="O109" s="873"/>
      <c r="P109" s="857" t="s">
        <v>11555</v>
      </c>
      <c r="Q109" s="872" t="s">
        <v>11556</v>
      </c>
      <c r="R109" s="872" t="s">
        <v>11557</v>
      </c>
      <c r="S109" s="873"/>
    </row>
    <row r="110" spans="2:19" ht="15.75" customHeight="1">
      <c r="B110" s="1031"/>
      <c r="C110" s="61" t="s">
        <v>237</v>
      </c>
      <c r="D110" s="857" t="s">
        <v>399</v>
      </c>
      <c r="E110" s="872" t="s">
        <v>400</v>
      </c>
      <c r="F110" s="872" t="s">
        <v>1044</v>
      </c>
      <c r="G110" s="873"/>
      <c r="H110" s="857" t="s">
        <v>399</v>
      </c>
      <c r="I110" s="872" t="s">
        <v>400</v>
      </c>
      <c r="J110" s="872" t="s">
        <v>1044</v>
      </c>
      <c r="K110" s="873"/>
      <c r="L110" s="857" t="s">
        <v>399</v>
      </c>
      <c r="M110" s="872" t="s">
        <v>400</v>
      </c>
      <c r="N110" s="872" t="s">
        <v>1044</v>
      </c>
      <c r="O110" s="873"/>
      <c r="P110" s="857" t="s">
        <v>11558</v>
      </c>
      <c r="Q110" s="872" t="s">
        <v>11559</v>
      </c>
      <c r="R110" s="872" t="s">
        <v>11560</v>
      </c>
      <c r="S110" s="873"/>
    </row>
    <row r="111" spans="2:19" ht="15.75" customHeight="1">
      <c r="B111" s="1031"/>
      <c r="C111" s="61" t="s">
        <v>234</v>
      </c>
      <c r="D111" s="857" t="s">
        <v>401</v>
      </c>
      <c r="E111" s="872" t="s">
        <v>402</v>
      </c>
      <c r="F111" s="872" t="s">
        <v>1045</v>
      </c>
      <c r="G111" s="873"/>
      <c r="H111" s="857" t="s">
        <v>401</v>
      </c>
      <c r="I111" s="872" t="s">
        <v>402</v>
      </c>
      <c r="J111" s="872" t="s">
        <v>1045</v>
      </c>
      <c r="K111" s="873"/>
      <c r="L111" s="857" t="s">
        <v>401</v>
      </c>
      <c r="M111" s="872" t="s">
        <v>402</v>
      </c>
      <c r="N111" s="872" t="s">
        <v>1045</v>
      </c>
      <c r="O111" s="873"/>
      <c r="P111" s="857" t="s">
        <v>11561</v>
      </c>
      <c r="Q111" s="872" t="s">
        <v>11562</v>
      </c>
      <c r="R111" s="872" t="s">
        <v>11563</v>
      </c>
      <c r="S111" s="873"/>
    </row>
    <row r="112" spans="2:19" ht="15.75" customHeight="1">
      <c r="B112" s="1031"/>
      <c r="C112" s="61" t="s">
        <v>4</v>
      </c>
      <c r="D112" s="857" t="s">
        <v>403</v>
      </c>
      <c r="E112" s="872" t="s">
        <v>404</v>
      </c>
      <c r="F112" s="872" t="s">
        <v>1046</v>
      </c>
      <c r="G112" s="873"/>
      <c r="H112" s="857" t="s">
        <v>403</v>
      </c>
      <c r="I112" s="872" t="s">
        <v>404</v>
      </c>
      <c r="J112" s="872" t="s">
        <v>1046</v>
      </c>
      <c r="K112" s="873"/>
      <c r="L112" s="857" t="s">
        <v>403</v>
      </c>
      <c r="M112" s="872" t="s">
        <v>404</v>
      </c>
      <c r="N112" s="872" t="s">
        <v>1046</v>
      </c>
      <c r="O112" s="873"/>
      <c r="P112" s="857" t="s">
        <v>11564</v>
      </c>
      <c r="Q112" s="872" t="s">
        <v>11565</v>
      </c>
      <c r="R112" s="872" t="s">
        <v>11566</v>
      </c>
      <c r="S112" s="873"/>
    </row>
    <row r="113" spans="2:23" ht="15.75" hidden="1" customHeight="1">
      <c r="B113" s="1031"/>
      <c r="C113" s="362"/>
      <c r="D113" s="861"/>
      <c r="E113" s="875"/>
      <c r="F113" s="875"/>
      <c r="G113" s="876"/>
      <c r="H113" s="861"/>
      <c r="I113" s="875"/>
      <c r="J113" s="875"/>
      <c r="K113" s="876"/>
      <c r="L113" s="861"/>
      <c r="M113" s="875"/>
      <c r="N113" s="875"/>
      <c r="O113" s="876"/>
      <c r="P113" s="861"/>
      <c r="Q113" s="875"/>
      <c r="R113" s="875"/>
      <c r="S113" s="876"/>
    </row>
    <row r="114" spans="2:23" ht="15.75" customHeight="1" thickBot="1">
      <c r="B114" s="1031"/>
      <c r="C114" s="63" t="s">
        <v>235</v>
      </c>
      <c r="D114" s="857" t="s">
        <v>405</v>
      </c>
      <c r="E114" s="872" t="s">
        <v>406</v>
      </c>
      <c r="F114" s="872" t="s">
        <v>1047</v>
      </c>
      <c r="G114" s="873"/>
      <c r="H114" s="857" t="s">
        <v>405</v>
      </c>
      <c r="I114" s="872" t="s">
        <v>406</v>
      </c>
      <c r="J114" s="872" t="s">
        <v>1047</v>
      </c>
      <c r="K114" s="873"/>
      <c r="L114" s="857" t="s">
        <v>405</v>
      </c>
      <c r="M114" s="872" t="s">
        <v>406</v>
      </c>
      <c r="N114" s="872" t="s">
        <v>1047</v>
      </c>
      <c r="O114" s="873"/>
      <c r="P114" s="857" t="s">
        <v>11567</v>
      </c>
      <c r="Q114" s="872" t="s">
        <v>11568</v>
      </c>
      <c r="R114" s="872" t="s">
        <v>11569</v>
      </c>
      <c r="S114" s="873"/>
    </row>
    <row r="115" spans="2:23" ht="18" customHeight="1" thickBot="1">
      <c r="B115" s="1032"/>
      <c r="C115" s="133" t="s">
        <v>920</v>
      </c>
      <c r="D115" s="877"/>
      <c r="E115" s="878"/>
      <c r="F115" s="878"/>
      <c r="G115" s="879" t="s">
        <v>905</v>
      </c>
      <c r="H115" s="877"/>
      <c r="I115" s="878"/>
      <c r="J115" s="878"/>
      <c r="K115" s="879" t="s">
        <v>905</v>
      </c>
      <c r="L115" s="877"/>
      <c r="M115" s="878"/>
      <c r="N115" s="878"/>
      <c r="O115" s="879" t="s">
        <v>905</v>
      </c>
      <c r="P115" s="877"/>
      <c r="Q115" s="878"/>
      <c r="R115" s="878"/>
      <c r="S115" s="879" t="s">
        <v>11570</v>
      </c>
    </row>
    <row r="116" spans="2:23" ht="18" customHeight="1">
      <c r="B116" s="74"/>
      <c r="D116" s="74" t="s">
        <v>923</v>
      </c>
    </row>
    <row r="117" spans="2:23" ht="18" customHeight="1">
      <c r="B117" s="74"/>
      <c r="D117" s="74" t="s">
        <v>6046</v>
      </c>
    </row>
    <row r="118" spans="2:23" ht="18" customHeight="1" thickBot="1">
      <c r="D118" s="374" t="s">
        <v>6047</v>
      </c>
    </row>
    <row r="119" spans="2:23" s="78" customFormat="1" ht="32.25" customHeight="1" thickBot="1">
      <c r="B119" s="77"/>
      <c r="C119" s="72"/>
      <c r="D119" s="1019" t="s">
        <v>238</v>
      </c>
      <c r="E119" s="912"/>
      <c r="F119" s="912"/>
      <c r="G119" s="912"/>
      <c r="H119" s="912"/>
      <c r="I119" s="912"/>
      <c r="J119" s="912"/>
      <c r="K119" s="912"/>
      <c r="L119" s="1020" t="str">
        <f>$D$6</f>
        <v>Standardised Approach</v>
      </c>
      <c r="M119" s="912"/>
      <c r="N119" s="912"/>
      <c r="O119" s="912"/>
      <c r="P119" s="912"/>
      <c r="Q119" s="912"/>
      <c r="R119" s="912"/>
      <c r="S119" s="913"/>
      <c r="T119" s="80"/>
      <c r="U119" s="80"/>
      <c r="V119" s="80"/>
      <c r="W119" s="80"/>
    </row>
    <row r="120" spans="2:23" s="78" customFormat="1" ht="32.25" customHeight="1" thickBot="1">
      <c r="B120" s="77"/>
      <c r="C120" s="72"/>
      <c r="D120" s="1019" t="s">
        <v>6726</v>
      </c>
      <c r="E120" s="1020"/>
      <c r="F120" s="1020"/>
      <c r="G120" s="1021"/>
      <c r="H120" s="1019" t="s">
        <v>6727</v>
      </c>
      <c r="I120" s="1020"/>
      <c r="J120" s="1020"/>
      <c r="K120" s="1021"/>
      <c r="L120" s="1019" t="s">
        <v>6728</v>
      </c>
      <c r="M120" s="1020"/>
      <c r="N120" s="1020"/>
      <c r="O120" s="1021"/>
      <c r="P120" s="1019" t="s">
        <v>6729</v>
      </c>
      <c r="Q120" s="1020"/>
      <c r="R120" s="1020"/>
      <c r="S120" s="1021"/>
      <c r="T120" s="80"/>
      <c r="U120" s="80"/>
      <c r="V120" s="80"/>
      <c r="W120" s="80"/>
    </row>
    <row r="121" spans="2:23" ht="51" customHeight="1">
      <c r="B121" s="79"/>
      <c r="C121" s="72"/>
      <c r="D121" s="1022" t="s">
        <v>779</v>
      </c>
      <c r="E121" s="1024" t="s">
        <v>780</v>
      </c>
      <c r="F121" s="1026" t="s">
        <v>114</v>
      </c>
      <c r="G121" s="1028" t="s">
        <v>899</v>
      </c>
      <c r="H121" s="1022" t="s">
        <v>779</v>
      </c>
      <c r="I121" s="1024" t="s">
        <v>780</v>
      </c>
      <c r="J121" s="1026" t="s">
        <v>114</v>
      </c>
      <c r="K121" s="1028" t="s">
        <v>899</v>
      </c>
      <c r="L121" s="1022" t="s">
        <v>779</v>
      </c>
      <c r="M121" s="1024" t="s">
        <v>780</v>
      </c>
      <c r="N121" s="1026" t="s">
        <v>114</v>
      </c>
      <c r="O121" s="1028" t="s">
        <v>899</v>
      </c>
      <c r="P121" s="1022" t="s">
        <v>779</v>
      </c>
      <c r="Q121" s="1024" t="s">
        <v>780</v>
      </c>
      <c r="R121" s="1026" t="s">
        <v>114</v>
      </c>
      <c r="S121" s="1028" t="s">
        <v>899</v>
      </c>
    </row>
    <row r="122" spans="2:23" ht="33" customHeight="1" thickBot="1">
      <c r="B122" s="106">
        <v>4</v>
      </c>
      <c r="C122" s="149" t="s">
        <v>60</v>
      </c>
      <c r="D122" s="1023"/>
      <c r="E122" s="1025"/>
      <c r="F122" s="1027"/>
      <c r="G122" s="1029"/>
      <c r="H122" s="1023"/>
      <c r="I122" s="1025"/>
      <c r="J122" s="1027"/>
      <c r="K122" s="1029"/>
      <c r="L122" s="1023"/>
      <c r="M122" s="1025"/>
      <c r="N122" s="1027"/>
      <c r="O122" s="1029"/>
      <c r="P122" s="1023"/>
      <c r="Q122" s="1025"/>
      <c r="R122" s="1027"/>
      <c r="S122" s="1029"/>
    </row>
    <row r="123" spans="2:23" ht="15.75" customHeight="1">
      <c r="B123" s="1030" t="str">
        <f>IFERROR(VLOOKUP(LEIRange&amp;"|"&amp;B122,#REF!,2,0),"Country of Counterpart "&amp;B122)</f>
        <v>Country of Counterpart 4</v>
      </c>
      <c r="C123" s="60" t="s">
        <v>223</v>
      </c>
      <c r="D123" s="854" t="s">
        <v>407</v>
      </c>
      <c r="E123" s="870" t="s">
        <v>408</v>
      </c>
      <c r="F123" s="870" t="s">
        <v>1048</v>
      </c>
      <c r="G123" s="871"/>
      <c r="H123" s="854" t="s">
        <v>407</v>
      </c>
      <c r="I123" s="870" t="s">
        <v>408</v>
      </c>
      <c r="J123" s="870" t="s">
        <v>1048</v>
      </c>
      <c r="K123" s="871"/>
      <c r="L123" s="854" t="s">
        <v>407</v>
      </c>
      <c r="M123" s="870" t="s">
        <v>408</v>
      </c>
      <c r="N123" s="870" t="s">
        <v>1048</v>
      </c>
      <c r="O123" s="871"/>
      <c r="P123" s="854" t="s">
        <v>11571</v>
      </c>
      <c r="Q123" s="870" t="s">
        <v>11572</v>
      </c>
      <c r="R123" s="870" t="s">
        <v>11573</v>
      </c>
      <c r="S123" s="871"/>
    </row>
    <row r="124" spans="2:23" ht="15.75" customHeight="1">
      <c r="B124" s="1031"/>
      <c r="C124" s="61" t="s">
        <v>225</v>
      </c>
      <c r="D124" s="857" t="s">
        <v>409</v>
      </c>
      <c r="E124" s="872" t="s">
        <v>410</v>
      </c>
      <c r="F124" s="872" t="s">
        <v>1049</v>
      </c>
      <c r="G124" s="873"/>
      <c r="H124" s="857" t="s">
        <v>409</v>
      </c>
      <c r="I124" s="872" t="s">
        <v>410</v>
      </c>
      <c r="J124" s="872" t="s">
        <v>1049</v>
      </c>
      <c r="K124" s="873"/>
      <c r="L124" s="857" t="s">
        <v>409</v>
      </c>
      <c r="M124" s="872" t="s">
        <v>410</v>
      </c>
      <c r="N124" s="872" t="s">
        <v>1049</v>
      </c>
      <c r="O124" s="873"/>
      <c r="P124" s="857" t="s">
        <v>11574</v>
      </c>
      <c r="Q124" s="872" t="s">
        <v>11575</v>
      </c>
      <c r="R124" s="872" t="s">
        <v>11576</v>
      </c>
      <c r="S124" s="873"/>
    </row>
    <row r="125" spans="2:23" ht="15.75" customHeight="1">
      <c r="B125" s="1031"/>
      <c r="C125" s="61" t="s">
        <v>226</v>
      </c>
      <c r="D125" s="857" t="s">
        <v>411</v>
      </c>
      <c r="E125" s="872" t="s">
        <v>412</v>
      </c>
      <c r="F125" s="872" t="s">
        <v>1050</v>
      </c>
      <c r="G125" s="873"/>
      <c r="H125" s="857" t="s">
        <v>411</v>
      </c>
      <c r="I125" s="872" t="s">
        <v>412</v>
      </c>
      <c r="J125" s="872" t="s">
        <v>1050</v>
      </c>
      <c r="K125" s="873"/>
      <c r="L125" s="857" t="s">
        <v>411</v>
      </c>
      <c r="M125" s="872" t="s">
        <v>412</v>
      </c>
      <c r="N125" s="872" t="s">
        <v>1050</v>
      </c>
      <c r="O125" s="873"/>
      <c r="P125" s="857" t="s">
        <v>11577</v>
      </c>
      <c r="Q125" s="872" t="s">
        <v>11578</v>
      </c>
      <c r="R125" s="872" t="s">
        <v>11579</v>
      </c>
      <c r="S125" s="873"/>
    </row>
    <row r="126" spans="2:23" ht="15.75" customHeight="1">
      <c r="B126" s="1031"/>
      <c r="C126" s="61" t="s">
        <v>227</v>
      </c>
      <c r="D126" s="857" t="s">
        <v>413</v>
      </c>
      <c r="E126" s="872" t="s">
        <v>414</v>
      </c>
      <c r="F126" s="872" t="s">
        <v>1051</v>
      </c>
      <c r="G126" s="873"/>
      <c r="H126" s="857" t="s">
        <v>413</v>
      </c>
      <c r="I126" s="872" t="s">
        <v>414</v>
      </c>
      <c r="J126" s="872" t="s">
        <v>1051</v>
      </c>
      <c r="K126" s="873"/>
      <c r="L126" s="857" t="s">
        <v>413</v>
      </c>
      <c r="M126" s="872" t="s">
        <v>414</v>
      </c>
      <c r="N126" s="872" t="s">
        <v>1051</v>
      </c>
      <c r="O126" s="873"/>
      <c r="P126" s="857" t="s">
        <v>11580</v>
      </c>
      <c r="Q126" s="872" t="s">
        <v>11581</v>
      </c>
      <c r="R126" s="872" t="s">
        <v>11582</v>
      </c>
      <c r="S126" s="873"/>
    </row>
    <row r="127" spans="2:23" ht="15.75" customHeight="1">
      <c r="B127" s="1031"/>
      <c r="C127" s="61" t="s">
        <v>228</v>
      </c>
      <c r="D127" s="857" t="s">
        <v>415</v>
      </c>
      <c r="E127" s="872" t="s">
        <v>416</v>
      </c>
      <c r="F127" s="872" t="s">
        <v>1052</v>
      </c>
      <c r="G127" s="873"/>
      <c r="H127" s="857" t="s">
        <v>415</v>
      </c>
      <c r="I127" s="872" t="s">
        <v>416</v>
      </c>
      <c r="J127" s="872" t="s">
        <v>1052</v>
      </c>
      <c r="K127" s="873"/>
      <c r="L127" s="857" t="s">
        <v>415</v>
      </c>
      <c r="M127" s="872" t="s">
        <v>416</v>
      </c>
      <c r="N127" s="872" t="s">
        <v>1052</v>
      </c>
      <c r="O127" s="873"/>
      <c r="P127" s="857" t="s">
        <v>11583</v>
      </c>
      <c r="Q127" s="872" t="s">
        <v>11584</v>
      </c>
      <c r="R127" s="872" t="s">
        <v>11585</v>
      </c>
      <c r="S127" s="873"/>
    </row>
    <row r="128" spans="2:23" ht="15.75" customHeight="1">
      <c r="B128" s="1031"/>
      <c r="C128" s="61" t="s">
        <v>2</v>
      </c>
      <c r="D128" s="857" t="s">
        <v>417</v>
      </c>
      <c r="E128" s="872" t="s">
        <v>418</v>
      </c>
      <c r="F128" s="872" t="s">
        <v>1053</v>
      </c>
      <c r="G128" s="873"/>
      <c r="H128" s="857" t="s">
        <v>417</v>
      </c>
      <c r="I128" s="872" t="s">
        <v>418</v>
      </c>
      <c r="J128" s="872" t="s">
        <v>1053</v>
      </c>
      <c r="K128" s="873"/>
      <c r="L128" s="857" t="s">
        <v>417</v>
      </c>
      <c r="M128" s="872" t="s">
        <v>418</v>
      </c>
      <c r="N128" s="872" t="s">
        <v>1053</v>
      </c>
      <c r="O128" s="873"/>
      <c r="P128" s="857" t="s">
        <v>11586</v>
      </c>
      <c r="Q128" s="872" t="s">
        <v>11587</v>
      </c>
      <c r="R128" s="872" t="s">
        <v>11588</v>
      </c>
      <c r="S128" s="873"/>
    </row>
    <row r="129" spans="2:19" ht="15.75" customHeight="1">
      <c r="B129" s="1031"/>
      <c r="C129" s="61" t="s">
        <v>229</v>
      </c>
      <c r="D129" s="857" t="s">
        <v>419</v>
      </c>
      <c r="E129" s="872" t="s">
        <v>420</v>
      </c>
      <c r="F129" s="872" t="s">
        <v>421</v>
      </c>
      <c r="G129" s="873"/>
      <c r="H129" s="857" t="s">
        <v>419</v>
      </c>
      <c r="I129" s="872" t="s">
        <v>420</v>
      </c>
      <c r="J129" s="872" t="s">
        <v>421</v>
      </c>
      <c r="K129" s="873"/>
      <c r="L129" s="857" t="s">
        <v>419</v>
      </c>
      <c r="M129" s="872" t="s">
        <v>420</v>
      </c>
      <c r="N129" s="872" t="s">
        <v>421</v>
      </c>
      <c r="O129" s="873"/>
      <c r="P129" s="857" t="s">
        <v>11589</v>
      </c>
      <c r="Q129" s="872" t="s">
        <v>11590</v>
      </c>
      <c r="R129" s="872" t="s">
        <v>11591</v>
      </c>
      <c r="S129" s="873"/>
    </row>
    <row r="130" spans="2:19" ht="15.75" customHeight="1">
      <c r="B130" s="1031"/>
      <c r="C130" s="62" t="s">
        <v>236</v>
      </c>
      <c r="D130" s="857" t="s">
        <v>422</v>
      </c>
      <c r="E130" s="872" t="s">
        <v>423</v>
      </c>
      <c r="F130" s="872" t="s">
        <v>424</v>
      </c>
      <c r="G130" s="873"/>
      <c r="H130" s="857" t="s">
        <v>422</v>
      </c>
      <c r="I130" s="872" t="s">
        <v>423</v>
      </c>
      <c r="J130" s="872" t="s">
        <v>424</v>
      </c>
      <c r="K130" s="873"/>
      <c r="L130" s="857" t="s">
        <v>422</v>
      </c>
      <c r="M130" s="872" t="s">
        <v>423</v>
      </c>
      <c r="N130" s="872" t="s">
        <v>424</v>
      </c>
      <c r="O130" s="873"/>
      <c r="P130" s="857" t="s">
        <v>11592</v>
      </c>
      <c r="Q130" s="872" t="s">
        <v>11593</v>
      </c>
      <c r="R130" s="872" t="s">
        <v>11594</v>
      </c>
      <c r="S130" s="873"/>
    </row>
    <row r="131" spans="2:19" ht="15.75" customHeight="1">
      <c r="B131" s="1031"/>
      <c r="C131" s="61" t="s">
        <v>1</v>
      </c>
      <c r="D131" s="857" t="s">
        <v>425</v>
      </c>
      <c r="E131" s="872" t="s">
        <v>426</v>
      </c>
      <c r="F131" s="872" t="s">
        <v>427</v>
      </c>
      <c r="G131" s="873"/>
      <c r="H131" s="857" t="s">
        <v>425</v>
      </c>
      <c r="I131" s="872" t="s">
        <v>426</v>
      </c>
      <c r="J131" s="872" t="s">
        <v>427</v>
      </c>
      <c r="K131" s="873"/>
      <c r="L131" s="857" t="s">
        <v>425</v>
      </c>
      <c r="M131" s="872" t="s">
        <v>426</v>
      </c>
      <c r="N131" s="872" t="s">
        <v>427</v>
      </c>
      <c r="O131" s="873"/>
      <c r="P131" s="857" t="s">
        <v>11595</v>
      </c>
      <c r="Q131" s="872" t="s">
        <v>11596</v>
      </c>
      <c r="R131" s="872" t="s">
        <v>11597</v>
      </c>
      <c r="S131" s="873"/>
    </row>
    <row r="132" spans="2:19" ht="15.75" customHeight="1">
      <c r="B132" s="1031"/>
      <c r="C132" s="62" t="s">
        <v>236</v>
      </c>
      <c r="D132" s="857" t="s">
        <v>428</v>
      </c>
      <c r="E132" s="872" t="s">
        <v>429</v>
      </c>
      <c r="F132" s="872" t="s">
        <v>430</v>
      </c>
      <c r="G132" s="873"/>
      <c r="H132" s="857" t="s">
        <v>428</v>
      </c>
      <c r="I132" s="872" t="s">
        <v>429</v>
      </c>
      <c r="J132" s="872" t="s">
        <v>430</v>
      </c>
      <c r="K132" s="873"/>
      <c r="L132" s="857" t="s">
        <v>428</v>
      </c>
      <c r="M132" s="872" t="s">
        <v>429</v>
      </c>
      <c r="N132" s="872" t="s">
        <v>430</v>
      </c>
      <c r="O132" s="873"/>
      <c r="P132" s="857" t="s">
        <v>11598</v>
      </c>
      <c r="Q132" s="872" t="s">
        <v>11599</v>
      </c>
      <c r="R132" s="872" t="s">
        <v>11600</v>
      </c>
      <c r="S132" s="873"/>
    </row>
    <row r="133" spans="2:19" ht="15.75" customHeight="1">
      <c r="B133" s="1031"/>
      <c r="C133" s="61" t="s">
        <v>230</v>
      </c>
      <c r="D133" s="857" t="s">
        <v>431</v>
      </c>
      <c r="E133" s="872" t="s">
        <v>432</v>
      </c>
      <c r="F133" s="872" t="s">
        <v>433</v>
      </c>
      <c r="G133" s="873"/>
      <c r="H133" s="857" t="s">
        <v>431</v>
      </c>
      <c r="I133" s="872" t="s">
        <v>432</v>
      </c>
      <c r="J133" s="872" t="s">
        <v>433</v>
      </c>
      <c r="K133" s="873"/>
      <c r="L133" s="857" t="s">
        <v>431</v>
      </c>
      <c r="M133" s="872" t="s">
        <v>432</v>
      </c>
      <c r="N133" s="872" t="s">
        <v>433</v>
      </c>
      <c r="O133" s="873"/>
      <c r="P133" s="857" t="s">
        <v>11601</v>
      </c>
      <c r="Q133" s="872" t="s">
        <v>11602</v>
      </c>
      <c r="R133" s="872" t="s">
        <v>11603</v>
      </c>
      <c r="S133" s="873"/>
    </row>
    <row r="134" spans="2:19" ht="15.75" customHeight="1">
      <c r="B134" s="1031"/>
      <c r="C134" s="62" t="s">
        <v>236</v>
      </c>
      <c r="D134" s="857" t="s">
        <v>434</v>
      </c>
      <c r="E134" s="872" t="s">
        <v>435</v>
      </c>
      <c r="F134" s="872" t="s">
        <v>436</v>
      </c>
      <c r="G134" s="873"/>
      <c r="H134" s="857" t="s">
        <v>434</v>
      </c>
      <c r="I134" s="872" t="s">
        <v>435</v>
      </c>
      <c r="J134" s="872" t="s">
        <v>436</v>
      </c>
      <c r="K134" s="873"/>
      <c r="L134" s="857" t="s">
        <v>434</v>
      </c>
      <c r="M134" s="872" t="s">
        <v>435</v>
      </c>
      <c r="N134" s="872" t="s">
        <v>436</v>
      </c>
      <c r="O134" s="873"/>
      <c r="P134" s="857" t="s">
        <v>11604</v>
      </c>
      <c r="Q134" s="872" t="s">
        <v>11605</v>
      </c>
      <c r="R134" s="872" t="s">
        <v>11606</v>
      </c>
      <c r="S134" s="873"/>
    </row>
    <row r="135" spans="2:19" ht="15.75" customHeight="1">
      <c r="B135" s="1031"/>
      <c r="C135" s="61" t="s">
        <v>231</v>
      </c>
      <c r="D135" s="857" t="s">
        <v>892</v>
      </c>
      <c r="E135" s="872" t="s">
        <v>437</v>
      </c>
      <c r="F135" s="872" t="s">
        <v>1054</v>
      </c>
      <c r="G135" s="874" t="s">
        <v>906</v>
      </c>
      <c r="H135" s="857" t="s">
        <v>892</v>
      </c>
      <c r="I135" s="872" t="s">
        <v>437</v>
      </c>
      <c r="J135" s="872" t="s">
        <v>1054</v>
      </c>
      <c r="K135" s="874" t="s">
        <v>906</v>
      </c>
      <c r="L135" s="857" t="s">
        <v>892</v>
      </c>
      <c r="M135" s="872" t="s">
        <v>437</v>
      </c>
      <c r="N135" s="872" t="s">
        <v>1054</v>
      </c>
      <c r="O135" s="874" t="s">
        <v>906</v>
      </c>
      <c r="P135" s="857" t="s">
        <v>11607</v>
      </c>
      <c r="Q135" s="872" t="s">
        <v>11608</v>
      </c>
      <c r="R135" s="872" t="s">
        <v>11609</v>
      </c>
      <c r="S135" s="874" t="s">
        <v>11610</v>
      </c>
    </row>
    <row r="136" spans="2:19" ht="15.75" customHeight="1">
      <c r="B136" s="1031"/>
      <c r="C136" s="61" t="s">
        <v>232</v>
      </c>
      <c r="D136" s="857" t="s">
        <v>438</v>
      </c>
      <c r="E136" s="872" t="s">
        <v>439</v>
      </c>
      <c r="F136" s="872" t="s">
        <v>1055</v>
      </c>
      <c r="G136" s="873"/>
      <c r="H136" s="857" t="s">
        <v>438</v>
      </c>
      <c r="I136" s="872" t="s">
        <v>439</v>
      </c>
      <c r="J136" s="872" t="s">
        <v>1055</v>
      </c>
      <c r="K136" s="873"/>
      <c r="L136" s="857" t="s">
        <v>438</v>
      </c>
      <c r="M136" s="872" t="s">
        <v>439</v>
      </c>
      <c r="N136" s="872" t="s">
        <v>1055</v>
      </c>
      <c r="O136" s="873"/>
      <c r="P136" s="857" t="s">
        <v>11611</v>
      </c>
      <c r="Q136" s="872" t="s">
        <v>11612</v>
      </c>
      <c r="R136" s="872" t="s">
        <v>11613</v>
      </c>
      <c r="S136" s="873"/>
    </row>
    <row r="137" spans="2:19" ht="15.75" customHeight="1">
      <c r="B137" s="1031"/>
      <c r="C137" s="61" t="s">
        <v>233</v>
      </c>
      <c r="D137" s="857" t="s">
        <v>440</v>
      </c>
      <c r="E137" s="872" t="s">
        <v>441</v>
      </c>
      <c r="F137" s="872" t="s">
        <v>1056</v>
      </c>
      <c r="G137" s="873"/>
      <c r="H137" s="857" t="s">
        <v>440</v>
      </c>
      <c r="I137" s="872" t="s">
        <v>441</v>
      </c>
      <c r="J137" s="872" t="s">
        <v>1056</v>
      </c>
      <c r="K137" s="873"/>
      <c r="L137" s="857" t="s">
        <v>440</v>
      </c>
      <c r="M137" s="872" t="s">
        <v>441</v>
      </c>
      <c r="N137" s="872" t="s">
        <v>1056</v>
      </c>
      <c r="O137" s="873"/>
      <c r="P137" s="857" t="s">
        <v>11614</v>
      </c>
      <c r="Q137" s="872" t="s">
        <v>11615</v>
      </c>
      <c r="R137" s="872" t="s">
        <v>11616</v>
      </c>
      <c r="S137" s="873"/>
    </row>
    <row r="138" spans="2:19" ht="15.75" customHeight="1">
      <c r="B138" s="1031"/>
      <c r="C138" s="61" t="s">
        <v>237</v>
      </c>
      <c r="D138" s="857" t="s">
        <v>442</v>
      </c>
      <c r="E138" s="872" t="s">
        <v>443</v>
      </c>
      <c r="F138" s="872" t="s">
        <v>1057</v>
      </c>
      <c r="G138" s="873"/>
      <c r="H138" s="857" t="s">
        <v>442</v>
      </c>
      <c r="I138" s="872" t="s">
        <v>443</v>
      </c>
      <c r="J138" s="872" t="s">
        <v>1057</v>
      </c>
      <c r="K138" s="873"/>
      <c r="L138" s="857" t="s">
        <v>442</v>
      </c>
      <c r="M138" s="872" t="s">
        <v>443</v>
      </c>
      <c r="N138" s="872" t="s">
        <v>1057</v>
      </c>
      <c r="O138" s="873"/>
      <c r="P138" s="857" t="s">
        <v>11617</v>
      </c>
      <c r="Q138" s="872" t="s">
        <v>11618</v>
      </c>
      <c r="R138" s="872" t="s">
        <v>11619</v>
      </c>
      <c r="S138" s="873"/>
    </row>
    <row r="139" spans="2:19" ht="15.75" customHeight="1">
      <c r="B139" s="1031"/>
      <c r="C139" s="61" t="s">
        <v>234</v>
      </c>
      <c r="D139" s="857" t="s">
        <v>444</v>
      </c>
      <c r="E139" s="872" t="s">
        <v>445</v>
      </c>
      <c r="F139" s="872" t="s">
        <v>1058</v>
      </c>
      <c r="G139" s="873"/>
      <c r="H139" s="857" t="s">
        <v>444</v>
      </c>
      <c r="I139" s="872" t="s">
        <v>445</v>
      </c>
      <c r="J139" s="872" t="s">
        <v>1058</v>
      </c>
      <c r="K139" s="873"/>
      <c r="L139" s="857" t="s">
        <v>444</v>
      </c>
      <c r="M139" s="872" t="s">
        <v>445</v>
      </c>
      <c r="N139" s="872" t="s">
        <v>1058</v>
      </c>
      <c r="O139" s="873"/>
      <c r="P139" s="857" t="s">
        <v>11620</v>
      </c>
      <c r="Q139" s="872" t="s">
        <v>11621</v>
      </c>
      <c r="R139" s="872" t="s">
        <v>11622</v>
      </c>
      <c r="S139" s="873"/>
    </row>
    <row r="140" spans="2:19" ht="15.75" customHeight="1">
      <c r="B140" s="1031"/>
      <c r="C140" s="61" t="s">
        <v>4</v>
      </c>
      <c r="D140" s="857" t="s">
        <v>446</v>
      </c>
      <c r="E140" s="872" t="s">
        <v>447</v>
      </c>
      <c r="F140" s="872" t="s">
        <v>1059</v>
      </c>
      <c r="G140" s="873"/>
      <c r="H140" s="857" t="s">
        <v>446</v>
      </c>
      <c r="I140" s="872" t="s">
        <v>447</v>
      </c>
      <c r="J140" s="872" t="s">
        <v>1059</v>
      </c>
      <c r="K140" s="873"/>
      <c r="L140" s="857" t="s">
        <v>446</v>
      </c>
      <c r="M140" s="872" t="s">
        <v>447</v>
      </c>
      <c r="N140" s="872" t="s">
        <v>1059</v>
      </c>
      <c r="O140" s="873"/>
      <c r="P140" s="857" t="s">
        <v>11623</v>
      </c>
      <c r="Q140" s="872" t="s">
        <v>11624</v>
      </c>
      <c r="R140" s="872" t="s">
        <v>11625</v>
      </c>
      <c r="S140" s="873"/>
    </row>
    <row r="141" spans="2:19" ht="15.75" hidden="1" customHeight="1">
      <c r="B141" s="1031"/>
      <c r="C141" s="362"/>
      <c r="D141" s="861"/>
      <c r="E141" s="875"/>
      <c r="F141" s="875"/>
      <c r="G141" s="876"/>
      <c r="H141" s="861"/>
      <c r="I141" s="875"/>
      <c r="J141" s="875"/>
      <c r="K141" s="876"/>
      <c r="L141" s="861"/>
      <c r="M141" s="875"/>
      <c r="N141" s="875"/>
      <c r="O141" s="876"/>
      <c r="P141" s="861"/>
      <c r="Q141" s="875"/>
      <c r="R141" s="875"/>
      <c r="S141" s="876"/>
    </row>
    <row r="142" spans="2:19" ht="15.75" customHeight="1" thickBot="1">
      <c r="B142" s="1031"/>
      <c r="C142" s="63" t="s">
        <v>235</v>
      </c>
      <c r="D142" s="857" t="s">
        <v>448</v>
      </c>
      <c r="E142" s="872" t="s">
        <v>449</v>
      </c>
      <c r="F142" s="872" t="s">
        <v>1060</v>
      </c>
      <c r="G142" s="873"/>
      <c r="H142" s="857" t="s">
        <v>448</v>
      </c>
      <c r="I142" s="872" t="s">
        <v>449</v>
      </c>
      <c r="J142" s="872" t="s">
        <v>1060</v>
      </c>
      <c r="K142" s="873"/>
      <c r="L142" s="857" t="s">
        <v>448</v>
      </c>
      <c r="M142" s="872" t="s">
        <v>449</v>
      </c>
      <c r="N142" s="872" t="s">
        <v>1060</v>
      </c>
      <c r="O142" s="873"/>
      <c r="P142" s="857" t="s">
        <v>11626</v>
      </c>
      <c r="Q142" s="872" t="s">
        <v>11627</v>
      </c>
      <c r="R142" s="872" t="s">
        <v>11628</v>
      </c>
      <c r="S142" s="873"/>
    </row>
    <row r="143" spans="2:19" ht="18" customHeight="1" thickBot="1">
      <c r="B143" s="1032"/>
      <c r="C143" s="133" t="s">
        <v>920</v>
      </c>
      <c r="D143" s="877"/>
      <c r="E143" s="878"/>
      <c r="F143" s="878"/>
      <c r="G143" s="879" t="s">
        <v>907</v>
      </c>
      <c r="H143" s="877"/>
      <c r="I143" s="878"/>
      <c r="J143" s="878"/>
      <c r="K143" s="879" t="s">
        <v>907</v>
      </c>
      <c r="L143" s="877"/>
      <c r="M143" s="878"/>
      <c r="N143" s="878"/>
      <c r="O143" s="879" t="s">
        <v>907</v>
      </c>
      <c r="P143" s="877"/>
      <c r="Q143" s="878"/>
      <c r="R143" s="878"/>
      <c r="S143" s="879" t="s">
        <v>11629</v>
      </c>
    </row>
    <row r="144" spans="2:19" ht="18" customHeight="1">
      <c r="B144" s="74"/>
      <c r="D144" s="74" t="s">
        <v>923</v>
      </c>
    </row>
    <row r="145" spans="2:23" ht="18" customHeight="1">
      <c r="B145" s="74"/>
      <c r="D145" s="74" t="s">
        <v>6046</v>
      </c>
    </row>
    <row r="146" spans="2:23" ht="18" customHeight="1" thickBot="1">
      <c r="D146" s="374" t="s">
        <v>6047</v>
      </c>
    </row>
    <row r="147" spans="2:23" s="78" customFormat="1" ht="32.25" customHeight="1" thickBot="1">
      <c r="B147" s="77"/>
      <c r="C147" s="72"/>
      <c r="D147" s="1019" t="s">
        <v>238</v>
      </c>
      <c r="E147" s="912"/>
      <c r="F147" s="912"/>
      <c r="G147" s="912"/>
      <c r="H147" s="912"/>
      <c r="I147" s="912"/>
      <c r="J147" s="912"/>
      <c r="K147" s="912"/>
      <c r="L147" s="1020" t="str">
        <f>$D$6</f>
        <v>Standardised Approach</v>
      </c>
      <c r="M147" s="912"/>
      <c r="N147" s="912"/>
      <c r="O147" s="912"/>
      <c r="P147" s="912"/>
      <c r="Q147" s="912"/>
      <c r="R147" s="912"/>
      <c r="S147" s="913"/>
      <c r="T147" s="80"/>
      <c r="U147" s="80"/>
      <c r="V147" s="80"/>
      <c r="W147" s="80"/>
    </row>
    <row r="148" spans="2:23" s="78" customFormat="1" ht="32.25" customHeight="1" thickBot="1">
      <c r="B148" s="77"/>
      <c r="C148" s="72"/>
      <c r="D148" s="1019" t="s">
        <v>6726</v>
      </c>
      <c r="E148" s="1020"/>
      <c r="F148" s="1020"/>
      <c r="G148" s="1021"/>
      <c r="H148" s="1019" t="s">
        <v>6727</v>
      </c>
      <c r="I148" s="1020"/>
      <c r="J148" s="1020"/>
      <c r="K148" s="1021"/>
      <c r="L148" s="1019" t="s">
        <v>6728</v>
      </c>
      <c r="M148" s="1020"/>
      <c r="N148" s="1020"/>
      <c r="O148" s="1021"/>
      <c r="P148" s="1019" t="s">
        <v>6729</v>
      </c>
      <c r="Q148" s="1020"/>
      <c r="R148" s="1020"/>
      <c r="S148" s="1021"/>
      <c r="T148" s="80"/>
      <c r="U148" s="80"/>
      <c r="V148" s="80"/>
      <c r="W148" s="80"/>
    </row>
    <row r="149" spans="2:23" ht="51" customHeight="1">
      <c r="B149" s="79"/>
      <c r="C149" s="72"/>
      <c r="D149" s="1022" t="s">
        <v>779</v>
      </c>
      <c r="E149" s="1024" t="s">
        <v>780</v>
      </c>
      <c r="F149" s="1026" t="s">
        <v>114</v>
      </c>
      <c r="G149" s="1028" t="s">
        <v>899</v>
      </c>
      <c r="H149" s="1022" t="s">
        <v>779</v>
      </c>
      <c r="I149" s="1024" t="s">
        <v>780</v>
      </c>
      <c r="J149" s="1026" t="s">
        <v>114</v>
      </c>
      <c r="K149" s="1028" t="s">
        <v>899</v>
      </c>
      <c r="L149" s="1022" t="s">
        <v>779</v>
      </c>
      <c r="M149" s="1024" t="s">
        <v>780</v>
      </c>
      <c r="N149" s="1026" t="s">
        <v>114</v>
      </c>
      <c r="O149" s="1028" t="s">
        <v>899</v>
      </c>
      <c r="P149" s="1022" t="s">
        <v>779</v>
      </c>
      <c r="Q149" s="1024" t="s">
        <v>780</v>
      </c>
      <c r="R149" s="1026" t="s">
        <v>114</v>
      </c>
      <c r="S149" s="1028" t="s">
        <v>899</v>
      </c>
    </row>
    <row r="150" spans="2:23" ht="33" customHeight="1" thickBot="1">
      <c r="B150" s="106">
        <v>5</v>
      </c>
      <c r="C150" s="149" t="s">
        <v>60</v>
      </c>
      <c r="D150" s="1023"/>
      <c r="E150" s="1025"/>
      <c r="F150" s="1027"/>
      <c r="G150" s="1029"/>
      <c r="H150" s="1023"/>
      <c r="I150" s="1025"/>
      <c r="J150" s="1027"/>
      <c r="K150" s="1029"/>
      <c r="L150" s="1023"/>
      <c r="M150" s="1025"/>
      <c r="N150" s="1027"/>
      <c r="O150" s="1029"/>
      <c r="P150" s="1023"/>
      <c r="Q150" s="1025"/>
      <c r="R150" s="1027"/>
      <c r="S150" s="1029"/>
    </row>
    <row r="151" spans="2:23" ht="15.75" customHeight="1">
      <c r="B151" s="1030" t="str">
        <f>IFERROR(VLOOKUP(LEIRange&amp;"|"&amp;B150,#REF!,2,0),"Country of Counterpart "&amp;B150)</f>
        <v>Country of Counterpart 5</v>
      </c>
      <c r="C151" s="60" t="s">
        <v>223</v>
      </c>
      <c r="D151" s="854" t="s">
        <v>450</v>
      </c>
      <c r="E151" s="870" t="s">
        <v>451</v>
      </c>
      <c r="F151" s="870" t="s">
        <v>1061</v>
      </c>
      <c r="G151" s="871"/>
      <c r="H151" s="854" t="s">
        <v>450</v>
      </c>
      <c r="I151" s="870" t="s">
        <v>451</v>
      </c>
      <c r="J151" s="870" t="s">
        <v>1061</v>
      </c>
      <c r="K151" s="871"/>
      <c r="L151" s="854" t="s">
        <v>450</v>
      </c>
      <c r="M151" s="870" t="s">
        <v>451</v>
      </c>
      <c r="N151" s="870" t="s">
        <v>1061</v>
      </c>
      <c r="O151" s="871"/>
      <c r="P151" s="854" t="s">
        <v>11630</v>
      </c>
      <c r="Q151" s="870" t="s">
        <v>11631</v>
      </c>
      <c r="R151" s="870" t="s">
        <v>11632</v>
      </c>
      <c r="S151" s="871"/>
    </row>
    <row r="152" spans="2:23" ht="15.75" customHeight="1">
      <c r="B152" s="1031"/>
      <c r="C152" s="61" t="s">
        <v>225</v>
      </c>
      <c r="D152" s="857" t="s">
        <v>452</v>
      </c>
      <c r="E152" s="872" t="s">
        <v>453</v>
      </c>
      <c r="F152" s="872" t="s">
        <v>1062</v>
      </c>
      <c r="G152" s="873"/>
      <c r="H152" s="857" t="s">
        <v>452</v>
      </c>
      <c r="I152" s="872" t="s">
        <v>453</v>
      </c>
      <c r="J152" s="872" t="s">
        <v>1062</v>
      </c>
      <c r="K152" s="873"/>
      <c r="L152" s="857" t="s">
        <v>452</v>
      </c>
      <c r="M152" s="872" t="s">
        <v>453</v>
      </c>
      <c r="N152" s="872" t="s">
        <v>1062</v>
      </c>
      <c r="O152" s="873"/>
      <c r="P152" s="857" t="s">
        <v>11633</v>
      </c>
      <c r="Q152" s="872" t="s">
        <v>11634</v>
      </c>
      <c r="R152" s="872" t="s">
        <v>11635</v>
      </c>
      <c r="S152" s="873"/>
    </row>
    <row r="153" spans="2:23" ht="15.75" customHeight="1">
      <c r="B153" s="1031"/>
      <c r="C153" s="61" t="s">
        <v>226</v>
      </c>
      <c r="D153" s="857" t="s">
        <v>454</v>
      </c>
      <c r="E153" s="872" t="s">
        <v>455</v>
      </c>
      <c r="F153" s="872" t="s">
        <v>1063</v>
      </c>
      <c r="G153" s="873"/>
      <c r="H153" s="857" t="s">
        <v>454</v>
      </c>
      <c r="I153" s="872" t="s">
        <v>455</v>
      </c>
      <c r="J153" s="872" t="s">
        <v>1063</v>
      </c>
      <c r="K153" s="873"/>
      <c r="L153" s="857" t="s">
        <v>454</v>
      </c>
      <c r="M153" s="872" t="s">
        <v>455</v>
      </c>
      <c r="N153" s="872" t="s">
        <v>1063</v>
      </c>
      <c r="O153" s="873"/>
      <c r="P153" s="857" t="s">
        <v>11636</v>
      </c>
      <c r="Q153" s="872" t="s">
        <v>11637</v>
      </c>
      <c r="R153" s="872" t="s">
        <v>11638</v>
      </c>
      <c r="S153" s="873"/>
    </row>
    <row r="154" spans="2:23" ht="15.75" customHeight="1">
      <c r="B154" s="1031"/>
      <c r="C154" s="61" t="s">
        <v>227</v>
      </c>
      <c r="D154" s="857" t="s">
        <v>456</v>
      </c>
      <c r="E154" s="872" t="s">
        <v>457</v>
      </c>
      <c r="F154" s="872" t="s">
        <v>1064</v>
      </c>
      <c r="G154" s="873"/>
      <c r="H154" s="857" t="s">
        <v>456</v>
      </c>
      <c r="I154" s="872" t="s">
        <v>457</v>
      </c>
      <c r="J154" s="872" t="s">
        <v>1064</v>
      </c>
      <c r="K154" s="873"/>
      <c r="L154" s="857" t="s">
        <v>456</v>
      </c>
      <c r="M154" s="872" t="s">
        <v>457</v>
      </c>
      <c r="N154" s="872" t="s">
        <v>1064</v>
      </c>
      <c r="O154" s="873"/>
      <c r="P154" s="857" t="s">
        <v>11639</v>
      </c>
      <c r="Q154" s="872" t="s">
        <v>11640</v>
      </c>
      <c r="R154" s="872" t="s">
        <v>11641</v>
      </c>
      <c r="S154" s="873"/>
    </row>
    <row r="155" spans="2:23" ht="15.75" customHeight="1">
      <c r="B155" s="1031"/>
      <c r="C155" s="61" t="s">
        <v>228</v>
      </c>
      <c r="D155" s="857" t="s">
        <v>458</v>
      </c>
      <c r="E155" s="872" t="s">
        <v>459</v>
      </c>
      <c r="F155" s="872" t="s">
        <v>1065</v>
      </c>
      <c r="G155" s="873"/>
      <c r="H155" s="857" t="s">
        <v>458</v>
      </c>
      <c r="I155" s="872" t="s">
        <v>459</v>
      </c>
      <c r="J155" s="872" t="s">
        <v>1065</v>
      </c>
      <c r="K155" s="873"/>
      <c r="L155" s="857" t="s">
        <v>458</v>
      </c>
      <c r="M155" s="872" t="s">
        <v>459</v>
      </c>
      <c r="N155" s="872" t="s">
        <v>1065</v>
      </c>
      <c r="O155" s="873"/>
      <c r="P155" s="857" t="s">
        <v>11642</v>
      </c>
      <c r="Q155" s="872" t="s">
        <v>11643</v>
      </c>
      <c r="R155" s="872" t="s">
        <v>11644</v>
      </c>
      <c r="S155" s="873"/>
    </row>
    <row r="156" spans="2:23" ht="15.75" customHeight="1">
      <c r="B156" s="1031"/>
      <c r="C156" s="61" t="s">
        <v>2</v>
      </c>
      <c r="D156" s="857" t="s">
        <v>460</v>
      </c>
      <c r="E156" s="872" t="s">
        <v>461</v>
      </c>
      <c r="F156" s="872" t="s">
        <v>1066</v>
      </c>
      <c r="G156" s="873"/>
      <c r="H156" s="857" t="s">
        <v>460</v>
      </c>
      <c r="I156" s="872" t="s">
        <v>461</v>
      </c>
      <c r="J156" s="872" t="s">
        <v>1066</v>
      </c>
      <c r="K156" s="873"/>
      <c r="L156" s="857" t="s">
        <v>460</v>
      </c>
      <c r="M156" s="872" t="s">
        <v>461</v>
      </c>
      <c r="N156" s="872" t="s">
        <v>1066</v>
      </c>
      <c r="O156" s="873"/>
      <c r="P156" s="857" t="s">
        <v>11645</v>
      </c>
      <c r="Q156" s="872" t="s">
        <v>11646</v>
      </c>
      <c r="R156" s="872" t="s">
        <v>11647</v>
      </c>
      <c r="S156" s="873"/>
    </row>
    <row r="157" spans="2:23" ht="15.75" customHeight="1">
      <c r="B157" s="1031"/>
      <c r="C157" s="61" t="s">
        <v>229</v>
      </c>
      <c r="D157" s="857" t="s">
        <v>462</v>
      </c>
      <c r="E157" s="872" t="s">
        <v>463</v>
      </c>
      <c r="F157" s="872" t="s">
        <v>464</v>
      </c>
      <c r="G157" s="873"/>
      <c r="H157" s="857" t="s">
        <v>462</v>
      </c>
      <c r="I157" s="872" t="s">
        <v>463</v>
      </c>
      <c r="J157" s="872" t="s">
        <v>464</v>
      </c>
      <c r="K157" s="873"/>
      <c r="L157" s="857" t="s">
        <v>462</v>
      </c>
      <c r="M157" s="872" t="s">
        <v>463</v>
      </c>
      <c r="N157" s="872" t="s">
        <v>464</v>
      </c>
      <c r="O157" s="873"/>
      <c r="P157" s="857" t="s">
        <v>11648</v>
      </c>
      <c r="Q157" s="872" t="s">
        <v>11649</v>
      </c>
      <c r="R157" s="872" t="s">
        <v>11650</v>
      </c>
      <c r="S157" s="873"/>
    </row>
    <row r="158" spans="2:23" ht="15.75" customHeight="1">
      <c r="B158" s="1031"/>
      <c r="C158" s="62" t="s">
        <v>236</v>
      </c>
      <c r="D158" s="857" t="s">
        <v>465</v>
      </c>
      <c r="E158" s="872" t="s">
        <v>466</v>
      </c>
      <c r="F158" s="872" t="s">
        <v>467</v>
      </c>
      <c r="G158" s="873"/>
      <c r="H158" s="857" t="s">
        <v>465</v>
      </c>
      <c r="I158" s="872" t="s">
        <v>466</v>
      </c>
      <c r="J158" s="872" t="s">
        <v>467</v>
      </c>
      <c r="K158" s="873"/>
      <c r="L158" s="857" t="s">
        <v>465</v>
      </c>
      <c r="M158" s="872" t="s">
        <v>466</v>
      </c>
      <c r="N158" s="872" t="s">
        <v>467</v>
      </c>
      <c r="O158" s="873"/>
      <c r="P158" s="857" t="s">
        <v>11651</v>
      </c>
      <c r="Q158" s="872" t="s">
        <v>11652</v>
      </c>
      <c r="R158" s="872" t="s">
        <v>11653</v>
      </c>
      <c r="S158" s="873"/>
    </row>
    <row r="159" spans="2:23" ht="15.75" customHeight="1">
      <c r="B159" s="1031"/>
      <c r="C159" s="61" t="s">
        <v>1</v>
      </c>
      <c r="D159" s="857" t="s">
        <v>468</v>
      </c>
      <c r="E159" s="872" t="s">
        <v>469</v>
      </c>
      <c r="F159" s="872" t="s">
        <v>470</v>
      </c>
      <c r="G159" s="873"/>
      <c r="H159" s="857" t="s">
        <v>468</v>
      </c>
      <c r="I159" s="872" t="s">
        <v>469</v>
      </c>
      <c r="J159" s="872" t="s">
        <v>470</v>
      </c>
      <c r="K159" s="873"/>
      <c r="L159" s="857" t="s">
        <v>468</v>
      </c>
      <c r="M159" s="872" t="s">
        <v>469</v>
      </c>
      <c r="N159" s="872" t="s">
        <v>470</v>
      </c>
      <c r="O159" s="873"/>
      <c r="P159" s="857" t="s">
        <v>11654</v>
      </c>
      <c r="Q159" s="872" t="s">
        <v>11655</v>
      </c>
      <c r="R159" s="872" t="s">
        <v>11656</v>
      </c>
      <c r="S159" s="873"/>
    </row>
    <row r="160" spans="2:23" ht="15.75" customHeight="1">
      <c r="B160" s="1031"/>
      <c r="C160" s="62" t="s">
        <v>236</v>
      </c>
      <c r="D160" s="857" t="s">
        <v>471</v>
      </c>
      <c r="E160" s="872" t="s">
        <v>472</v>
      </c>
      <c r="F160" s="872" t="s">
        <v>473</v>
      </c>
      <c r="G160" s="873"/>
      <c r="H160" s="857" t="s">
        <v>471</v>
      </c>
      <c r="I160" s="872" t="s">
        <v>472</v>
      </c>
      <c r="J160" s="872" t="s">
        <v>473</v>
      </c>
      <c r="K160" s="873"/>
      <c r="L160" s="857" t="s">
        <v>471</v>
      </c>
      <c r="M160" s="872" t="s">
        <v>472</v>
      </c>
      <c r="N160" s="872" t="s">
        <v>473</v>
      </c>
      <c r="O160" s="873"/>
      <c r="P160" s="857" t="s">
        <v>11657</v>
      </c>
      <c r="Q160" s="872" t="s">
        <v>11658</v>
      </c>
      <c r="R160" s="872" t="s">
        <v>11659</v>
      </c>
      <c r="S160" s="873"/>
    </row>
    <row r="161" spans="2:23" ht="15.75" customHeight="1">
      <c r="B161" s="1031"/>
      <c r="C161" s="61" t="s">
        <v>230</v>
      </c>
      <c r="D161" s="857" t="s">
        <v>474</v>
      </c>
      <c r="E161" s="872" t="s">
        <v>475</v>
      </c>
      <c r="F161" s="872" t="s">
        <v>476</v>
      </c>
      <c r="G161" s="873"/>
      <c r="H161" s="857" t="s">
        <v>474</v>
      </c>
      <c r="I161" s="872" t="s">
        <v>475</v>
      </c>
      <c r="J161" s="872" t="s">
        <v>476</v>
      </c>
      <c r="K161" s="873"/>
      <c r="L161" s="857" t="s">
        <v>474</v>
      </c>
      <c r="M161" s="872" t="s">
        <v>475</v>
      </c>
      <c r="N161" s="872" t="s">
        <v>476</v>
      </c>
      <c r="O161" s="873"/>
      <c r="P161" s="857" t="s">
        <v>11660</v>
      </c>
      <c r="Q161" s="872" t="s">
        <v>11661</v>
      </c>
      <c r="R161" s="872" t="s">
        <v>11662</v>
      </c>
      <c r="S161" s="873"/>
    </row>
    <row r="162" spans="2:23" ht="15.75" customHeight="1">
      <c r="B162" s="1031"/>
      <c r="C162" s="62" t="s">
        <v>236</v>
      </c>
      <c r="D162" s="857" t="s">
        <v>477</v>
      </c>
      <c r="E162" s="872" t="s">
        <v>478</v>
      </c>
      <c r="F162" s="872" t="s">
        <v>479</v>
      </c>
      <c r="G162" s="873"/>
      <c r="H162" s="857" t="s">
        <v>477</v>
      </c>
      <c r="I162" s="872" t="s">
        <v>478</v>
      </c>
      <c r="J162" s="872" t="s">
        <v>479</v>
      </c>
      <c r="K162" s="873"/>
      <c r="L162" s="857" t="s">
        <v>477</v>
      </c>
      <c r="M162" s="872" t="s">
        <v>478</v>
      </c>
      <c r="N162" s="872" t="s">
        <v>479</v>
      </c>
      <c r="O162" s="873"/>
      <c r="P162" s="857" t="s">
        <v>11663</v>
      </c>
      <c r="Q162" s="872" t="s">
        <v>11664</v>
      </c>
      <c r="R162" s="872" t="s">
        <v>11665</v>
      </c>
      <c r="S162" s="873"/>
    </row>
    <row r="163" spans="2:23" ht="15.75" customHeight="1">
      <c r="B163" s="1031"/>
      <c r="C163" s="61" t="s">
        <v>231</v>
      </c>
      <c r="D163" s="857" t="s">
        <v>893</v>
      </c>
      <c r="E163" s="872" t="s">
        <v>480</v>
      </c>
      <c r="F163" s="872" t="s">
        <v>1067</v>
      </c>
      <c r="G163" s="874" t="s">
        <v>908</v>
      </c>
      <c r="H163" s="857" t="s">
        <v>893</v>
      </c>
      <c r="I163" s="872" t="s">
        <v>480</v>
      </c>
      <c r="J163" s="872" t="s">
        <v>1067</v>
      </c>
      <c r="K163" s="874" t="s">
        <v>908</v>
      </c>
      <c r="L163" s="857" t="s">
        <v>893</v>
      </c>
      <c r="M163" s="872" t="s">
        <v>480</v>
      </c>
      <c r="N163" s="872" t="s">
        <v>1067</v>
      </c>
      <c r="O163" s="874" t="s">
        <v>908</v>
      </c>
      <c r="P163" s="857" t="s">
        <v>11666</v>
      </c>
      <c r="Q163" s="872" t="s">
        <v>11667</v>
      </c>
      <c r="R163" s="872" t="s">
        <v>11668</v>
      </c>
      <c r="S163" s="874" t="s">
        <v>11669</v>
      </c>
    </row>
    <row r="164" spans="2:23" ht="15.75" customHeight="1">
      <c r="B164" s="1031"/>
      <c r="C164" s="61" t="s">
        <v>232</v>
      </c>
      <c r="D164" s="857" t="s">
        <v>481</v>
      </c>
      <c r="E164" s="872" t="s">
        <v>482</v>
      </c>
      <c r="F164" s="872" t="s">
        <v>1068</v>
      </c>
      <c r="G164" s="873"/>
      <c r="H164" s="857" t="s">
        <v>481</v>
      </c>
      <c r="I164" s="872" t="s">
        <v>482</v>
      </c>
      <c r="J164" s="872" t="s">
        <v>1068</v>
      </c>
      <c r="K164" s="873"/>
      <c r="L164" s="857" t="s">
        <v>481</v>
      </c>
      <c r="M164" s="872" t="s">
        <v>482</v>
      </c>
      <c r="N164" s="872" t="s">
        <v>1068</v>
      </c>
      <c r="O164" s="873"/>
      <c r="P164" s="857" t="s">
        <v>11670</v>
      </c>
      <c r="Q164" s="872" t="s">
        <v>11671</v>
      </c>
      <c r="R164" s="872" t="s">
        <v>11672</v>
      </c>
      <c r="S164" s="873"/>
    </row>
    <row r="165" spans="2:23" ht="15.75" customHeight="1">
      <c r="B165" s="1031"/>
      <c r="C165" s="61" t="s">
        <v>233</v>
      </c>
      <c r="D165" s="857" t="s">
        <v>483</v>
      </c>
      <c r="E165" s="872" t="s">
        <v>484</v>
      </c>
      <c r="F165" s="872" t="s">
        <v>1069</v>
      </c>
      <c r="G165" s="873"/>
      <c r="H165" s="857" t="s">
        <v>483</v>
      </c>
      <c r="I165" s="872" t="s">
        <v>484</v>
      </c>
      <c r="J165" s="872" t="s">
        <v>1069</v>
      </c>
      <c r="K165" s="873"/>
      <c r="L165" s="857" t="s">
        <v>483</v>
      </c>
      <c r="M165" s="872" t="s">
        <v>484</v>
      </c>
      <c r="N165" s="872" t="s">
        <v>1069</v>
      </c>
      <c r="O165" s="873"/>
      <c r="P165" s="857" t="s">
        <v>11673</v>
      </c>
      <c r="Q165" s="872" t="s">
        <v>11674</v>
      </c>
      <c r="R165" s="872" t="s">
        <v>11675</v>
      </c>
      <c r="S165" s="873"/>
    </row>
    <row r="166" spans="2:23" ht="15.75" customHeight="1">
      <c r="B166" s="1031"/>
      <c r="C166" s="61" t="s">
        <v>237</v>
      </c>
      <c r="D166" s="857" t="s">
        <v>485</v>
      </c>
      <c r="E166" s="872" t="s">
        <v>486</v>
      </c>
      <c r="F166" s="872" t="s">
        <v>1070</v>
      </c>
      <c r="G166" s="873"/>
      <c r="H166" s="857" t="s">
        <v>485</v>
      </c>
      <c r="I166" s="872" t="s">
        <v>486</v>
      </c>
      <c r="J166" s="872" t="s">
        <v>1070</v>
      </c>
      <c r="K166" s="873"/>
      <c r="L166" s="857" t="s">
        <v>485</v>
      </c>
      <c r="M166" s="872" t="s">
        <v>486</v>
      </c>
      <c r="N166" s="872" t="s">
        <v>1070</v>
      </c>
      <c r="O166" s="873"/>
      <c r="P166" s="857" t="s">
        <v>11676</v>
      </c>
      <c r="Q166" s="872" t="s">
        <v>11677</v>
      </c>
      <c r="R166" s="872" t="s">
        <v>11678</v>
      </c>
      <c r="S166" s="873"/>
    </row>
    <row r="167" spans="2:23" ht="15.75" customHeight="1">
      <c r="B167" s="1031"/>
      <c r="C167" s="61" t="s">
        <v>234</v>
      </c>
      <c r="D167" s="857" t="s">
        <v>487</v>
      </c>
      <c r="E167" s="872" t="s">
        <v>488</v>
      </c>
      <c r="F167" s="872" t="s">
        <v>1071</v>
      </c>
      <c r="G167" s="873"/>
      <c r="H167" s="857" t="s">
        <v>487</v>
      </c>
      <c r="I167" s="872" t="s">
        <v>488</v>
      </c>
      <c r="J167" s="872" t="s">
        <v>1071</v>
      </c>
      <c r="K167" s="873"/>
      <c r="L167" s="857" t="s">
        <v>487</v>
      </c>
      <c r="M167" s="872" t="s">
        <v>488</v>
      </c>
      <c r="N167" s="872" t="s">
        <v>1071</v>
      </c>
      <c r="O167" s="873"/>
      <c r="P167" s="857" t="s">
        <v>11679</v>
      </c>
      <c r="Q167" s="872" t="s">
        <v>11680</v>
      </c>
      <c r="R167" s="872" t="s">
        <v>11681</v>
      </c>
      <c r="S167" s="873"/>
    </row>
    <row r="168" spans="2:23" ht="15.75" customHeight="1">
      <c r="B168" s="1031"/>
      <c r="C168" s="61" t="s">
        <v>4</v>
      </c>
      <c r="D168" s="857" t="s">
        <v>489</v>
      </c>
      <c r="E168" s="872" t="s">
        <v>490</v>
      </c>
      <c r="F168" s="872" t="s">
        <v>1072</v>
      </c>
      <c r="G168" s="873"/>
      <c r="H168" s="857" t="s">
        <v>489</v>
      </c>
      <c r="I168" s="872" t="s">
        <v>490</v>
      </c>
      <c r="J168" s="872" t="s">
        <v>1072</v>
      </c>
      <c r="K168" s="873"/>
      <c r="L168" s="857" t="s">
        <v>489</v>
      </c>
      <c r="M168" s="872" t="s">
        <v>490</v>
      </c>
      <c r="N168" s="872" t="s">
        <v>1072</v>
      </c>
      <c r="O168" s="873"/>
      <c r="P168" s="857" t="s">
        <v>11682</v>
      </c>
      <c r="Q168" s="872" t="s">
        <v>11683</v>
      </c>
      <c r="R168" s="872" t="s">
        <v>11684</v>
      </c>
      <c r="S168" s="873"/>
    </row>
    <row r="169" spans="2:23" ht="15.75" hidden="1" customHeight="1">
      <c r="B169" s="1031"/>
      <c r="C169" s="362"/>
      <c r="D169" s="861"/>
      <c r="E169" s="875"/>
      <c r="F169" s="875"/>
      <c r="G169" s="876"/>
      <c r="H169" s="861"/>
      <c r="I169" s="875"/>
      <c r="J169" s="875"/>
      <c r="K169" s="876"/>
      <c r="L169" s="861"/>
      <c r="M169" s="875"/>
      <c r="N169" s="875"/>
      <c r="O169" s="876"/>
      <c r="P169" s="861"/>
      <c r="Q169" s="875"/>
      <c r="R169" s="875"/>
      <c r="S169" s="876"/>
    </row>
    <row r="170" spans="2:23" ht="15.75" customHeight="1" thickBot="1">
      <c r="B170" s="1031"/>
      <c r="C170" s="63" t="s">
        <v>235</v>
      </c>
      <c r="D170" s="857" t="s">
        <v>491</v>
      </c>
      <c r="E170" s="872" t="s">
        <v>492</v>
      </c>
      <c r="F170" s="872" t="s">
        <v>1073</v>
      </c>
      <c r="G170" s="873"/>
      <c r="H170" s="857" t="s">
        <v>491</v>
      </c>
      <c r="I170" s="872" t="s">
        <v>492</v>
      </c>
      <c r="J170" s="872" t="s">
        <v>1073</v>
      </c>
      <c r="K170" s="873"/>
      <c r="L170" s="857" t="s">
        <v>491</v>
      </c>
      <c r="M170" s="872" t="s">
        <v>492</v>
      </c>
      <c r="N170" s="872" t="s">
        <v>1073</v>
      </c>
      <c r="O170" s="873"/>
      <c r="P170" s="857" t="s">
        <v>11685</v>
      </c>
      <c r="Q170" s="872" t="s">
        <v>11686</v>
      </c>
      <c r="R170" s="872" t="s">
        <v>11687</v>
      </c>
      <c r="S170" s="873"/>
    </row>
    <row r="171" spans="2:23" ht="18" customHeight="1" thickBot="1">
      <c r="B171" s="1032"/>
      <c r="C171" s="133" t="s">
        <v>920</v>
      </c>
      <c r="D171" s="877"/>
      <c r="E171" s="878"/>
      <c r="F171" s="878"/>
      <c r="G171" s="879" t="s">
        <v>909</v>
      </c>
      <c r="H171" s="877"/>
      <c r="I171" s="878"/>
      <c r="J171" s="878"/>
      <c r="K171" s="879" t="s">
        <v>909</v>
      </c>
      <c r="L171" s="877"/>
      <c r="M171" s="878"/>
      <c r="N171" s="878"/>
      <c r="O171" s="879" t="s">
        <v>909</v>
      </c>
      <c r="P171" s="877"/>
      <c r="Q171" s="878"/>
      <c r="R171" s="878"/>
      <c r="S171" s="879" t="s">
        <v>11688</v>
      </c>
    </row>
    <row r="172" spans="2:23" ht="18" customHeight="1">
      <c r="B172" s="74"/>
      <c r="D172" s="74" t="s">
        <v>923</v>
      </c>
    </row>
    <row r="173" spans="2:23" ht="18" customHeight="1">
      <c r="B173" s="74"/>
      <c r="D173" s="74" t="s">
        <v>6046</v>
      </c>
    </row>
    <row r="174" spans="2:23" ht="18" customHeight="1" thickBot="1">
      <c r="D174" s="374" t="s">
        <v>6047</v>
      </c>
    </row>
    <row r="175" spans="2:23" s="78" customFormat="1" ht="32.25" customHeight="1" thickBot="1">
      <c r="B175" s="77"/>
      <c r="C175" s="72"/>
      <c r="D175" s="1019" t="s">
        <v>238</v>
      </c>
      <c r="E175" s="912"/>
      <c r="F175" s="912"/>
      <c r="G175" s="912"/>
      <c r="H175" s="912"/>
      <c r="I175" s="912"/>
      <c r="J175" s="912"/>
      <c r="K175" s="912"/>
      <c r="L175" s="1020" t="str">
        <f>$D$6</f>
        <v>Standardised Approach</v>
      </c>
      <c r="M175" s="912"/>
      <c r="N175" s="912"/>
      <c r="O175" s="912"/>
      <c r="P175" s="912"/>
      <c r="Q175" s="912"/>
      <c r="R175" s="912"/>
      <c r="S175" s="913"/>
      <c r="T175" s="80"/>
      <c r="U175" s="80"/>
      <c r="V175" s="80"/>
      <c r="W175" s="80"/>
    </row>
    <row r="176" spans="2:23" s="78" customFormat="1" ht="32.25" customHeight="1" thickBot="1">
      <c r="B176" s="77"/>
      <c r="C176" s="72"/>
      <c r="D176" s="1019" t="s">
        <v>6726</v>
      </c>
      <c r="E176" s="1020"/>
      <c r="F176" s="1020"/>
      <c r="G176" s="1021"/>
      <c r="H176" s="1019" t="s">
        <v>6727</v>
      </c>
      <c r="I176" s="1020"/>
      <c r="J176" s="1020"/>
      <c r="K176" s="1021"/>
      <c r="L176" s="1019" t="s">
        <v>6728</v>
      </c>
      <c r="M176" s="1020"/>
      <c r="N176" s="1020"/>
      <c r="O176" s="1021"/>
      <c r="P176" s="1019" t="s">
        <v>6729</v>
      </c>
      <c r="Q176" s="1020"/>
      <c r="R176" s="1020"/>
      <c r="S176" s="1021"/>
      <c r="T176" s="80"/>
      <c r="U176" s="80"/>
      <c r="V176" s="80"/>
      <c r="W176" s="80"/>
    </row>
    <row r="177" spans="2:19" ht="51" customHeight="1">
      <c r="B177" s="79"/>
      <c r="C177" s="72"/>
      <c r="D177" s="1022" t="s">
        <v>779</v>
      </c>
      <c r="E177" s="1024" t="s">
        <v>780</v>
      </c>
      <c r="F177" s="1026" t="s">
        <v>114</v>
      </c>
      <c r="G177" s="1028" t="s">
        <v>899</v>
      </c>
      <c r="H177" s="1022" t="s">
        <v>779</v>
      </c>
      <c r="I177" s="1024" t="s">
        <v>780</v>
      </c>
      <c r="J177" s="1026" t="s">
        <v>114</v>
      </c>
      <c r="K177" s="1028" t="s">
        <v>899</v>
      </c>
      <c r="L177" s="1022" t="s">
        <v>779</v>
      </c>
      <c r="M177" s="1024" t="s">
        <v>780</v>
      </c>
      <c r="N177" s="1026" t="s">
        <v>114</v>
      </c>
      <c r="O177" s="1028" t="s">
        <v>899</v>
      </c>
      <c r="P177" s="1022" t="s">
        <v>779</v>
      </c>
      <c r="Q177" s="1024" t="s">
        <v>780</v>
      </c>
      <c r="R177" s="1026" t="s">
        <v>114</v>
      </c>
      <c r="S177" s="1028" t="s">
        <v>899</v>
      </c>
    </row>
    <row r="178" spans="2:19" ht="33" customHeight="1" thickBot="1">
      <c r="B178" s="106">
        <v>6</v>
      </c>
      <c r="C178" s="149" t="s">
        <v>60</v>
      </c>
      <c r="D178" s="1023"/>
      <c r="E178" s="1025"/>
      <c r="F178" s="1027"/>
      <c r="G178" s="1029"/>
      <c r="H178" s="1023"/>
      <c r="I178" s="1025"/>
      <c r="J178" s="1027"/>
      <c r="K178" s="1029"/>
      <c r="L178" s="1023"/>
      <c r="M178" s="1025"/>
      <c r="N178" s="1027"/>
      <c r="O178" s="1029"/>
      <c r="P178" s="1023"/>
      <c r="Q178" s="1025"/>
      <c r="R178" s="1027"/>
      <c r="S178" s="1029"/>
    </row>
    <row r="179" spans="2:19" ht="15.75" customHeight="1">
      <c r="B179" s="1030" t="str">
        <f>IFERROR(VLOOKUP(LEIRange&amp;"|"&amp;B178,#REF!,2,0),"Country of Counterpart "&amp;B178)</f>
        <v>Country of Counterpart 6</v>
      </c>
      <c r="C179" s="60" t="s">
        <v>223</v>
      </c>
      <c r="D179" s="854" t="s">
        <v>493</v>
      </c>
      <c r="E179" s="870" t="s">
        <v>494</v>
      </c>
      <c r="F179" s="870" t="s">
        <v>1074</v>
      </c>
      <c r="G179" s="871"/>
      <c r="H179" s="854" t="s">
        <v>493</v>
      </c>
      <c r="I179" s="870" t="s">
        <v>494</v>
      </c>
      <c r="J179" s="870" t="s">
        <v>1074</v>
      </c>
      <c r="K179" s="871"/>
      <c r="L179" s="854" t="s">
        <v>493</v>
      </c>
      <c r="M179" s="870" t="s">
        <v>494</v>
      </c>
      <c r="N179" s="870" t="s">
        <v>1074</v>
      </c>
      <c r="O179" s="871"/>
      <c r="P179" s="854" t="s">
        <v>11689</v>
      </c>
      <c r="Q179" s="870" t="s">
        <v>11690</v>
      </c>
      <c r="R179" s="870" t="s">
        <v>11691</v>
      </c>
      <c r="S179" s="871"/>
    </row>
    <row r="180" spans="2:19" ht="15.75" customHeight="1">
      <c r="B180" s="1031"/>
      <c r="C180" s="61" t="s">
        <v>225</v>
      </c>
      <c r="D180" s="857" t="s">
        <v>495</v>
      </c>
      <c r="E180" s="872" t="s">
        <v>496</v>
      </c>
      <c r="F180" s="872" t="s">
        <v>1075</v>
      </c>
      <c r="G180" s="873"/>
      <c r="H180" s="857" t="s">
        <v>495</v>
      </c>
      <c r="I180" s="872" t="s">
        <v>496</v>
      </c>
      <c r="J180" s="872" t="s">
        <v>1075</v>
      </c>
      <c r="K180" s="873"/>
      <c r="L180" s="857" t="s">
        <v>495</v>
      </c>
      <c r="M180" s="872" t="s">
        <v>496</v>
      </c>
      <c r="N180" s="872" t="s">
        <v>1075</v>
      </c>
      <c r="O180" s="873"/>
      <c r="P180" s="857" t="s">
        <v>11692</v>
      </c>
      <c r="Q180" s="872" t="s">
        <v>11693</v>
      </c>
      <c r="R180" s="872" t="s">
        <v>11694</v>
      </c>
      <c r="S180" s="873"/>
    </row>
    <row r="181" spans="2:19" ht="15.75" customHeight="1">
      <c r="B181" s="1031"/>
      <c r="C181" s="61" t="s">
        <v>226</v>
      </c>
      <c r="D181" s="857" t="s">
        <v>497</v>
      </c>
      <c r="E181" s="872" t="s">
        <v>498</v>
      </c>
      <c r="F181" s="872" t="s">
        <v>1076</v>
      </c>
      <c r="G181" s="873"/>
      <c r="H181" s="857" t="s">
        <v>497</v>
      </c>
      <c r="I181" s="872" t="s">
        <v>498</v>
      </c>
      <c r="J181" s="872" t="s">
        <v>1076</v>
      </c>
      <c r="K181" s="873"/>
      <c r="L181" s="857" t="s">
        <v>497</v>
      </c>
      <c r="M181" s="872" t="s">
        <v>498</v>
      </c>
      <c r="N181" s="872" t="s">
        <v>1076</v>
      </c>
      <c r="O181" s="873"/>
      <c r="P181" s="857" t="s">
        <v>11695</v>
      </c>
      <c r="Q181" s="872" t="s">
        <v>11696</v>
      </c>
      <c r="R181" s="872" t="s">
        <v>11697</v>
      </c>
      <c r="S181" s="873"/>
    </row>
    <row r="182" spans="2:19" ht="15.75" customHeight="1">
      <c r="B182" s="1031"/>
      <c r="C182" s="61" t="s">
        <v>227</v>
      </c>
      <c r="D182" s="857" t="s">
        <v>499</v>
      </c>
      <c r="E182" s="872" t="s">
        <v>500</v>
      </c>
      <c r="F182" s="872" t="s">
        <v>1077</v>
      </c>
      <c r="G182" s="873"/>
      <c r="H182" s="857" t="s">
        <v>499</v>
      </c>
      <c r="I182" s="872" t="s">
        <v>500</v>
      </c>
      <c r="J182" s="872" t="s">
        <v>1077</v>
      </c>
      <c r="K182" s="873"/>
      <c r="L182" s="857" t="s">
        <v>499</v>
      </c>
      <c r="M182" s="872" t="s">
        <v>500</v>
      </c>
      <c r="N182" s="872" t="s">
        <v>1077</v>
      </c>
      <c r="O182" s="873"/>
      <c r="P182" s="857" t="s">
        <v>11698</v>
      </c>
      <c r="Q182" s="872" t="s">
        <v>11699</v>
      </c>
      <c r="R182" s="872" t="s">
        <v>11700</v>
      </c>
      <c r="S182" s="873"/>
    </row>
    <row r="183" spans="2:19" ht="15.75" customHeight="1">
      <c r="B183" s="1031"/>
      <c r="C183" s="61" t="s">
        <v>228</v>
      </c>
      <c r="D183" s="857" t="s">
        <v>501</v>
      </c>
      <c r="E183" s="872" t="s">
        <v>502</v>
      </c>
      <c r="F183" s="872" t="s">
        <v>1078</v>
      </c>
      <c r="G183" s="873"/>
      <c r="H183" s="857" t="s">
        <v>501</v>
      </c>
      <c r="I183" s="872" t="s">
        <v>502</v>
      </c>
      <c r="J183" s="872" t="s">
        <v>1078</v>
      </c>
      <c r="K183" s="873"/>
      <c r="L183" s="857" t="s">
        <v>501</v>
      </c>
      <c r="M183" s="872" t="s">
        <v>502</v>
      </c>
      <c r="N183" s="872" t="s">
        <v>1078</v>
      </c>
      <c r="O183" s="873"/>
      <c r="P183" s="857" t="s">
        <v>11701</v>
      </c>
      <c r="Q183" s="872" t="s">
        <v>11702</v>
      </c>
      <c r="R183" s="872" t="s">
        <v>11703</v>
      </c>
      <c r="S183" s="873"/>
    </row>
    <row r="184" spans="2:19" ht="15.75" customHeight="1">
      <c r="B184" s="1031"/>
      <c r="C184" s="61" t="s">
        <v>2</v>
      </c>
      <c r="D184" s="857" t="s">
        <v>503</v>
      </c>
      <c r="E184" s="872" t="s">
        <v>504</v>
      </c>
      <c r="F184" s="872" t="s">
        <v>1079</v>
      </c>
      <c r="G184" s="873"/>
      <c r="H184" s="857" t="s">
        <v>503</v>
      </c>
      <c r="I184" s="872" t="s">
        <v>504</v>
      </c>
      <c r="J184" s="872" t="s">
        <v>1079</v>
      </c>
      <c r="K184" s="873"/>
      <c r="L184" s="857" t="s">
        <v>503</v>
      </c>
      <c r="M184" s="872" t="s">
        <v>504</v>
      </c>
      <c r="N184" s="872" t="s">
        <v>1079</v>
      </c>
      <c r="O184" s="873"/>
      <c r="P184" s="857" t="s">
        <v>11704</v>
      </c>
      <c r="Q184" s="872" t="s">
        <v>11705</v>
      </c>
      <c r="R184" s="872" t="s">
        <v>11706</v>
      </c>
      <c r="S184" s="873"/>
    </row>
    <row r="185" spans="2:19" ht="15.75" customHeight="1">
      <c r="B185" s="1031"/>
      <c r="C185" s="61" t="s">
        <v>229</v>
      </c>
      <c r="D185" s="857" t="s">
        <v>505</v>
      </c>
      <c r="E185" s="872" t="s">
        <v>506</v>
      </c>
      <c r="F185" s="872" t="s">
        <v>507</v>
      </c>
      <c r="G185" s="873"/>
      <c r="H185" s="857" t="s">
        <v>505</v>
      </c>
      <c r="I185" s="872" t="s">
        <v>506</v>
      </c>
      <c r="J185" s="872" t="s">
        <v>507</v>
      </c>
      <c r="K185" s="873"/>
      <c r="L185" s="857" t="s">
        <v>505</v>
      </c>
      <c r="M185" s="872" t="s">
        <v>506</v>
      </c>
      <c r="N185" s="872" t="s">
        <v>507</v>
      </c>
      <c r="O185" s="873"/>
      <c r="P185" s="857" t="s">
        <v>11707</v>
      </c>
      <c r="Q185" s="872" t="s">
        <v>11708</v>
      </c>
      <c r="R185" s="872" t="s">
        <v>11709</v>
      </c>
      <c r="S185" s="873"/>
    </row>
    <row r="186" spans="2:19" ht="15.75" customHeight="1">
      <c r="B186" s="1031"/>
      <c r="C186" s="62" t="s">
        <v>236</v>
      </c>
      <c r="D186" s="857" t="s">
        <v>508</v>
      </c>
      <c r="E186" s="872" t="s">
        <v>509</v>
      </c>
      <c r="F186" s="872" t="s">
        <v>510</v>
      </c>
      <c r="G186" s="873"/>
      <c r="H186" s="857" t="s">
        <v>508</v>
      </c>
      <c r="I186" s="872" t="s">
        <v>509</v>
      </c>
      <c r="J186" s="872" t="s">
        <v>510</v>
      </c>
      <c r="K186" s="873"/>
      <c r="L186" s="857" t="s">
        <v>508</v>
      </c>
      <c r="M186" s="872" t="s">
        <v>509</v>
      </c>
      <c r="N186" s="872" t="s">
        <v>510</v>
      </c>
      <c r="O186" s="873"/>
      <c r="P186" s="857" t="s">
        <v>11710</v>
      </c>
      <c r="Q186" s="872" t="s">
        <v>11711</v>
      </c>
      <c r="R186" s="872" t="s">
        <v>11712</v>
      </c>
      <c r="S186" s="873"/>
    </row>
    <row r="187" spans="2:19" ht="15.75" customHeight="1">
      <c r="B187" s="1031"/>
      <c r="C187" s="61" t="s">
        <v>1</v>
      </c>
      <c r="D187" s="857" t="s">
        <v>511</v>
      </c>
      <c r="E187" s="872" t="s">
        <v>512</v>
      </c>
      <c r="F187" s="872" t="s">
        <v>513</v>
      </c>
      <c r="G187" s="873"/>
      <c r="H187" s="857" t="s">
        <v>511</v>
      </c>
      <c r="I187" s="872" t="s">
        <v>512</v>
      </c>
      <c r="J187" s="872" t="s">
        <v>513</v>
      </c>
      <c r="K187" s="873"/>
      <c r="L187" s="857" t="s">
        <v>511</v>
      </c>
      <c r="M187" s="872" t="s">
        <v>512</v>
      </c>
      <c r="N187" s="872" t="s">
        <v>513</v>
      </c>
      <c r="O187" s="873"/>
      <c r="P187" s="857" t="s">
        <v>11713</v>
      </c>
      <c r="Q187" s="872" t="s">
        <v>11714</v>
      </c>
      <c r="R187" s="872" t="s">
        <v>11715</v>
      </c>
      <c r="S187" s="873"/>
    </row>
    <row r="188" spans="2:19" ht="15.75" customHeight="1">
      <c r="B188" s="1031"/>
      <c r="C188" s="62" t="s">
        <v>236</v>
      </c>
      <c r="D188" s="857" t="s">
        <v>514</v>
      </c>
      <c r="E188" s="872" t="s">
        <v>515</v>
      </c>
      <c r="F188" s="872" t="s">
        <v>516</v>
      </c>
      <c r="G188" s="873"/>
      <c r="H188" s="857" t="s">
        <v>514</v>
      </c>
      <c r="I188" s="872" t="s">
        <v>515</v>
      </c>
      <c r="J188" s="872" t="s">
        <v>516</v>
      </c>
      <c r="K188" s="873"/>
      <c r="L188" s="857" t="s">
        <v>514</v>
      </c>
      <c r="M188" s="872" t="s">
        <v>515</v>
      </c>
      <c r="N188" s="872" t="s">
        <v>516</v>
      </c>
      <c r="O188" s="873"/>
      <c r="P188" s="857" t="s">
        <v>11716</v>
      </c>
      <c r="Q188" s="872" t="s">
        <v>11717</v>
      </c>
      <c r="R188" s="872" t="s">
        <v>11718</v>
      </c>
      <c r="S188" s="873"/>
    </row>
    <row r="189" spans="2:19" ht="15.75" customHeight="1">
      <c r="B189" s="1031"/>
      <c r="C189" s="61" t="s">
        <v>230</v>
      </c>
      <c r="D189" s="857" t="s">
        <v>517</v>
      </c>
      <c r="E189" s="872" t="s">
        <v>518</v>
      </c>
      <c r="F189" s="872" t="s">
        <v>519</v>
      </c>
      <c r="G189" s="873"/>
      <c r="H189" s="857" t="s">
        <v>517</v>
      </c>
      <c r="I189" s="872" t="s">
        <v>518</v>
      </c>
      <c r="J189" s="872" t="s">
        <v>519</v>
      </c>
      <c r="K189" s="873"/>
      <c r="L189" s="857" t="s">
        <v>517</v>
      </c>
      <c r="M189" s="872" t="s">
        <v>518</v>
      </c>
      <c r="N189" s="872" t="s">
        <v>519</v>
      </c>
      <c r="O189" s="873"/>
      <c r="P189" s="857" t="s">
        <v>11719</v>
      </c>
      <c r="Q189" s="872" t="s">
        <v>11720</v>
      </c>
      <c r="R189" s="872" t="s">
        <v>11721</v>
      </c>
      <c r="S189" s="873"/>
    </row>
    <row r="190" spans="2:19" ht="15.75" customHeight="1">
      <c r="B190" s="1031"/>
      <c r="C190" s="62" t="s">
        <v>236</v>
      </c>
      <c r="D190" s="857" t="s">
        <v>520</v>
      </c>
      <c r="E190" s="872" t="s">
        <v>521</v>
      </c>
      <c r="F190" s="872" t="s">
        <v>522</v>
      </c>
      <c r="G190" s="873"/>
      <c r="H190" s="857" t="s">
        <v>520</v>
      </c>
      <c r="I190" s="872" t="s">
        <v>521</v>
      </c>
      <c r="J190" s="872" t="s">
        <v>522</v>
      </c>
      <c r="K190" s="873"/>
      <c r="L190" s="857" t="s">
        <v>520</v>
      </c>
      <c r="M190" s="872" t="s">
        <v>521</v>
      </c>
      <c r="N190" s="872" t="s">
        <v>522</v>
      </c>
      <c r="O190" s="873"/>
      <c r="P190" s="857" t="s">
        <v>11722</v>
      </c>
      <c r="Q190" s="872" t="s">
        <v>11723</v>
      </c>
      <c r="R190" s="872" t="s">
        <v>11724</v>
      </c>
      <c r="S190" s="873"/>
    </row>
    <row r="191" spans="2:19" ht="15.75" customHeight="1">
      <c r="B191" s="1031"/>
      <c r="C191" s="61" t="s">
        <v>231</v>
      </c>
      <c r="D191" s="857" t="s">
        <v>894</v>
      </c>
      <c r="E191" s="872" t="s">
        <v>523</v>
      </c>
      <c r="F191" s="872" t="s">
        <v>1080</v>
      </c>
      <c r="G191" s="874" t="s">
        <v>910</v>
      </c>
      <c r="H191" s="857" t="s">
        <v>894</v>
      </c>
      <c r="I191" s="872" t="s">
        <v>523</v>
      </c>
      <c r="J191" s="872" t="s">
        <v>1080</v>
      </c>
      <c r="K191" s="874" t="s">
        <v>910</v>
      </c>
      <c r="L191" s="857" t="s">
        <v>894</v>
      </c>
      <c r="M191" s="872" t="s">
        <v>523</v>
      </c>
      <c r="N191" s="872" t="s">
        <v>1080</v>
      </c>
      <c r="O191" s="874" t="s">
        <v>910</v>
      </c>
      <c r="P191" s="857" t="s">
        <v>11725</v>
      </c>
      <c r="Q191" s="872" t="s">
        <v>11726</v>
      </c>
      <c r="R191" s="872" t="s">
        <v>11727</v>
      </c>
      <c r="S191" s="874" t="s">
        <v>11728</v>
      </c>
    </row>
    <row r="192" spans="2:19" ht="15.75" customHeight="1">
      <c r="B192" s="1031"/>
      <c r="C192" s="61" t="s">
        <v>232</v>
      </c>
      <c r="D192" s="857" t="s">
        <v>524</v>
      </c>
      <c r="E192" s="872" t="s">
        <v>525</v>
      </c>
      <c r="F192" s="872" t="s">
        <v>1081</v>
      </c>
      <c r="G192" s="873"/>
      <c r="H192" s="857" t="s">
        <v>524</v>
      </c>
      <c r="I192" s="872" t="s">
        <v>525</v>
      </c>
      <c r="J192" s="872" t="s">
        <v>1081</v>
      </c>
      <c r="K192" s="873"/>
      <c r="L192" s="857" t="s">
        <v>524</v>
      </c>
      <c r="M192" s="872" t="s">
        <v>525</v>
      </c>
      <c r="N192" s="872" t="s">
        <v>1081</v>
      </c>
      <c r="O192" s="873"/>
      <c r="P192" s="857" t="s">
        <v>11729</v>
      </c>
      <c r="Q192" s="872" t="s">
        <v>11730</v>
      </c>
      <c r="R192" s="872" t="s">
        <v>11731</v>
      </c>
      <c r="S192" s="873"/>
    </row>
    <row r="193" spans="2:23" ht="15.75" customHeight="1">
      <c r="B193" s="1031"/>
      <c r="C193" s="61" t="s">
        <v>233</v>
      </c>
      <c r="D193" s="857" t="s">
        <v>526</v>
      </c>
      <c r="E193" s="872" t="s">
        <v>527</v>
      </c>
      <c r="F193" s="872" t="s">
        <v>1082</v>
      </c>
      <c r="G193" s="873"/>
      <c r="H193" s="857" t="s">
        <v>526</v>
      </c>
      <c r="I193" s="872" t="s">
        <v>527</v>
      </c>
      <c r="J193" s="872" t="s">
        <v>1082</v>
      </c>
      <c r="K193" s="873"/>
      <c r="L193" s="857" t="s">
        <v>526</v>
      </c>
      <c r="M193" s="872" t="s">
        <v>527</v>
      </c>
      <c r="N193" s="872" t="s">
        <v>1082</v>
      </c>
      <c r="O193" s="873"/>
      <c r="P193" s="857" t="s">
        <v>11732</v>
      </c>
      <c r="Q193" s="872" t="s">
        <v>11733</v>
      </c>
      <c r="R193" s="872" t="s">
        <v>11734</v>
      </c>
      <c r="S193" s="873"/>
    </row>
    <row r="194" spans="2:23" ht="15.75" customHeight="1">
      <c r="B194" s="1031"/>
      <c r="C194" s="61" t="s">
        <v>237</v>
      </c>
      <c r="D194" s="857" t="s">
        <v>528</v>
      </c>
      <c r="E194" s="872" t="s">
        <v>529</v>
      </c>
      <c r="F194" s="872" t="s">
        <v>1083</v>
      </c>
      <c r="G194" s="873"/>
      <c r="H194" s="857" t="s">
        <v>528</v>
      </c>
      <c r="I194" s="872" t="s">
        <v>529</v>
      </c>
      <c r="J194" s="872" t="s">
        <v>1083</v>
      </c>
      <c r="K194" s="873"/>
      <c r="L194" s="857" t="s">
        <v>528</v>
      </c>
      <c r="M194" s="872" t="s">
        <v>529</v>
      </c>
      <c r="N194" s="872" t="s">
        <v>1083</v>
      </c>
      <c r="O194" s="873"/>
      <c r="P194" s="857" t="s">
        <v>11735</v>
      </c>
      <c r="Q194" s="872" t="s">
        <v>11736</v>
      </c>
      <c r="R194" s="872" t="s">
        <v>11737</v>
      </c>
      <c r="S194" s="873"/>
    </row>
    <row r="195" spans="2:23" ht="15.75" customHeight="1">
      <c r="B195" s="1031"/>
      <c r="C195" s="61" t="s">
        <v>234</v>
      </c>
      <c r="D195" s="857" t="s">
        <v>530</v>
      </c>
      <c r="E195" s="872" t="s">
        <v>531</v>
      </c>
      <c r="F195" s="872" t="s">
        <v>1084</v>
      </c>
      <c r="G195" s="873"/>
      <c r="H195" s="857" t="s">
        <v>530</v>
      </c>
      <c r="I195" s="872" t="s">
        <v>531</v>
      </c>
      <c r="J195" s="872" t="s">
        <v>1084</v>
      </c>
      <c r="K195" s="873"/>
      <c r="L195" s="857" t="s">
        <v>530</v>
      </c>
      <c r="M195" s="872" t="s">
        <v>531</v>
      </c>
      <c r="N195" s="872" t="s">
        <v>1084</v>
      </c>
      <c r="O195" s="873"/>
      <c r="P195" s="857" t="s">
        <v>11738</v>
      </c>
      <c r="Q195" s="872" t="s">
        <v>11739</v>
      </c>
      <c r="R195" s="872" t="s">
        <v>11740</v>
      </c>
      <c r="S195" s="873"/>
    </row>
    <row r="196" spans="2:23" ht="15.75" customHeight="1">
      <c r="B196" s="1031"/>
      <c r="C196" s="61" t="s">
        <v>4</v>
      </c>
      <c r="D196" s="857" t="s">
        <v>532</v>
      </c>
      <c r="E196" s="872" t="s">
        <v>533</v>
      </c>
      <c r="F196" s="872" t="s">
        <v>1085</v>
      </c>
      <c r="G196" s="873"/>
      <c r="H196" s="857" t="s">
        <v>532</v>
      </c>
      <c r="I196" s="872" t="s">
        <v>533</v>
      </c>
      <c r="J196" s="872" t="s">
        <v>1085</v>
      </c>
      <c r="K196" s="873"/>
      <c r="L196" s="857" t="s">
        <v>532</v>
      </c>
      <c r="M196" s="872" t="s">
        <v>533</v>
      </c>
      <c r="N196" s="872" t="s">
        <v>1085</v>
      </c>
      <c r="O196" s="873"/>
      <c r="P196" s="857" t="s">
        <v>11741</v>
      </c>
      <c r="Q196" s="872" t="s">
        <v>11742</v>
      </c>
      <c r="R196" s="872" t="s">
        <v>11743</v>
      </c>
      <c r="S196" s="873"/>
    </row>
    <row r="197" spans="2:23" ht="15.75" hidden="1" customHeight="1">
      <c r="B197" s="1031"/>
      <c r="C197" s="362"/>
      <c r="D197" s="861"/>
      <c r="E197" s="875"/>
      <c r="F197" s="875"/>
      <c r="G197" s="876"/>
      <c r="H197" s="861"/>
      <c r="I197" s="875"/>
      <c r="J197" s="875"/>
      <c r="K197" s="876"/>
      <c r="L197" s="861"/>
      <c r="M197" s="875"/>
      <c r="N197" s="875"/>
      <c r="O197" s="876"/>
      <c r="P197" s="861"/>
      <c r="Q197" s="875"/>
      <c r="R197" s="875"/>
      <c r="S197" s="876"/>
    </row>
    <row r="198" spans="2:23" ht="15.75" customHeight="1" thickBot="1">
      <c r="B198" s="1031"/>
      <c r="C198" s="63" t="s">
        <v>235</v>
      </c>
      <c r="D198" s="857" t="s">
        <v>534</v>
      </c>
      <c r="E198" s="872" t="s">
        <v>535</v>
      </c>
      <c r="F198" s="872" t="s">
        <v>1086</v>
      </c>
      <c r="G198" s="873"/>
      <c r="H198" s="857" t="s">
        <v>534</v>
      </c>
      <c r="I198" s="872" t="s">
        <v>535</v>
      </c>
      <c r="J198" s="872" t="s">
        <v>1086</v>
      </c>
      <c r="K198" s="873"/>
      <c r="L198" s="857" t="s">
        <v>534</v>
      </c>
      <c r="M198" s="872" t="s">
        <v>535</v>
      </c>
      <c r="N198" s="872" t="s">
        <v>1086</v>
      </c>
      <c r="O198" s="873"/>
      <c r="P198" s="857" t="s">
        <v>11744</v>
      </c>
      <c r="Q198" s="872" t="s">
        <v>11745</v>
      </c>
      <c r="R198" s="872" t="s">
        <v>11746</v>
      </c>
      <c r="S198" s="873"/>
    </row>
    <row r="199" spans="2:23" ht="18" customHeight="1" thickBot="1">
      <c r="B199" s="1032"/>
      <c r="C199" s="133" t="s">
        <v>920</v>
      </c>
      <c r="D199" s="877"/>
      <c r="E199" s="878"/>
      <c r="F199" s="878"/>
      <c r="G199" s="879" t="s">
        <v>911</v>
      </c>
      <c r="H199" s="877"/>
      <c r="I199" s="878"/>
      <c r="J199" s="878"/>
      <c r="K199" s="879" t="s">
        <v>911</v>
      </c>
      <c r="L199" s="877"/>
      <c r="M199" s="878"/>
      <c r="N199" s="878"/>
      <c r="O199" s="879" t="s">
        <v>911</v>
      </c>
      <c r="P199" s="877"/>
      <c r="Q199" s="878"/>
      <c r="R199" s="878"/>
      <c r="S199" s="879" t="s">
        <v>11747</v>
      </c>
    </row>
    <row r="200" spans="2:23" ht="18" customHeight="1">
      <c r="B200" s="74"/>
      <c r="D200" s="74" t="s">
        <v>923</v>
      </c>
    </row>
    <row r="201" spans="2:23" ht="18" customHeight="1">
      <c r="B201" s="74"/>
      <c r="D201" s="74" t="s">
        <v>6046</v>
      </c>
    </row>
    <row r="202" spans="2:23" ht="18" customHeight="1" thickBot="1">
      <c r="D202" s="374" t="s">
        <v>6047</v>
      </c>
    </row>
    <row r="203" spans="2:23" s="78" customFormat="1" ht="32.25" customHeight="1" thickBot="1">
      <c r="B203" s="77"/>
      <c r="C203" s="72"/>
      <c r="D203" s="1019" t="s">
        <v>238</v>
      </c>
      <c r="E203" s="912"/>
      <c r="F203" s="912"/>
      <c r="G203" s="912"/>
      <c r="H203" s="912"/>
      <c r="I203" s="912"/>
      <c r="J203" s="912"/>
      <c r="K203" s="912"/>
      <c r="L203" s="1020" t="str">
        <f>$D$6</f>
        <v>Standardised Approach</v>
      </c>
      <c r="M203" s="912"/>
      <c r="N203" s="912"/>
      <c r="O203" s="912"/>
      <c r="P203" s="912"/>
      <c r="Q203" s="912"/>
      <c r="R203" s="912"/>
      <c r="S203" s="913"/>
      <c r="T203" s="80"/>
      <c r="U203" s="80"/>
      <c r="V203" s="80"/>
      <c r="W203" s="80"/>
    </row>
    <row r="204" spans="2:23" s="78" customFormat="1" ht="32.25" customHeight="1" thickBot="1">
      <c r="B204" s="77"/>
      <c r="C204" s="72"/>
      <c r="D204" s="1019" t="s">
        <v>6726</v>
      </c>
      <c r="E204" s="1020"/>
      <c r="F204" s="1020"/>
      <c r="G204" s="1021"/>
      <c r="H204" s="1019" t="s">
        <v>6727</v>
      </c>
      <c r="I204" s="1020"/>
      <c r="J204" s="1020"/>
      <c r="K204" s="1021"/>
      <c r="L204" s="1019" t="s">
        <v>6728</v>
      </c>
      <c r="M204" s="1020"/>
      <c r="N204" s="1020"/>
      <c r="O204" s="1021"/>
      <c r="P204" s="1019" t="s">
        <v>6729</v>
      </c>
      <c r="Q204" s="1020"/>
      <c r="R204" s="1020"/>
      <c r="S204" s="1021"/>
      <c r="T204" s="80"/>
      <c r="U204" s="80"/>
      <c r="V204" s="80"/>
      <c r="W204" s="80"/>
    </row>
    <row r="205" spans="2:23" ht="51" customHeight="1">
      <c r="B205" s="79"/>
      <c r="C205" s="72"/>
      <c r="D205" s="1022" t="s">
        <v>779</v>
      </c>
      <c r="E205" s="1024" t="s">
        <v>780</v>
      </c>
      <c r="F205" s="1026" t="s">
        <v>114</v>
      </c>
      <c r="G205" s="1028" t="s">
        <v>899</v>
      </c>
      <c r="H205" s="1022" t="s">
        <v>779</v>
      </c>
      <c r="I205" s="1024" t="s">
        <v>780</v>
      </c>
      <c r="J205" s="1026" t="s">
        <v>114</v>
      </c>
      <c r="K205" s="1028" t="s">
        <v>899</v>
      </c>
      <c r="L205" s="1022" t="s">
        <v>779</v>
      </c>
      <c r="M205" s="1024" t="s">
        <v>780</v>
      </c>
      <c r="N205" s="1026" t="s">
        <v>114</v>
      </c>
      <c r="O205" s="1028" t="s">
        <v>899</v>
      </c>
      <c r="P205" s="1022" t="s">
        <v>779</v>
      </c>
      <c r="Q205" s="1024" t="s">
        <v>780</v>
      </c>
      <c r="R205" s="1026" t="s">
        <v>114</v>
      </c>
      <c r="S205" s="1028" t="s">
        <v>899</v>
      </c>
    </row>
    <row r="206" spans="2:23" ht="33" customHeight="1" thickBot="1">
      <c r="B206" s="106">
        <v>7</v>
      </c>
      <c r="C206" s="149" t="s">
        <v>60</v>
      </c>
      <c r="D206" s="1023"/>
      <c r="E206" s="1025"/>
      <c r="F206" s="1027"/>
      <c r="G206" s="1029"/>
      <c r="H206" s="1023"/>
      <c r="I206" s="1025"/>
      <c r="J206" s="1027"/>
      <c r="K206" s="1029"/>
      <c r="L206" s="1023"/>
      <c r="M206" s="1025"/>
      <c r="N206" s="1027"/>
      <c r="O206" s="1029"/>
      <c r="P206" s="1023"/>
      <c r="Q206" s="1025"/>
      <c r="R206" s="1027"/>
      <c r="S206" s="1029"/>
    </row>
    <row r="207" spans="2:23" ht="15.75" customHeight="1">
      <c r="B207" s="1030" t="str">
        <f>IFERROR(VLOOKUP(LEIRange&amp;"|"&amp;B206,#REF!,2,0),"Country of Counterpart "&amp;B206)</f>
        <v>Country of Counterpart 7</v>
      </c>
      <c r="C207" s="60" t="s">
        <v>223</v>
      </c>
      <c r="D207" s="854" t="s">
        <v>536</v>
      </c>
      <c r="E207" s="870" t="s">
        <v>537</v>
      </c>
      <c r="F207" s="870" t="s">
        <v>1087</v>
      </c>
      <c r="G207" s="871"/>
      <c r="H207" s="854" t="s">
        <v>536</v>
      </c>
      <c r="I207" s="870" t="s">
        <v>537</v>
      </c>
      <c r="J207" s="870" t="s">
        <v>1087</v>
      </c>
      <c r="K207" s="871"/>
      <c r="L207" s="854" t="s">
        <v>536</v>
      </c>
      <c r="M207" s="870" t="s">
        <v>537</v>
      </c>
      <c r="N207" s="870" t="s">
        <v>1087</v>
      </c>
      <c r="O207" s="871"/>
      <c r="P207" s="854" t="s">
        <v>11748</v>
      </c>
      <c r="Q207" s="870" t="s">
        <v>11749</v>
      </c>
      <c r="R207" s="870" t="s">
        <v>11750</v>
      </c>
      <c r="S207" s="871"/>
    </row>
    <row r="208" spans="2:23" ht="15.75" customHeight="1">
      <c r="B208" s="1031"/>
      <c r="C208" s="61" t="s">
        <v>225</v>
      </c>
      <c r="D208" s="857" t="s">
        <v>538</v>
      </c>
      <c r="E208" s="872" t="s">
        <v>539</v>
      </c>
      <c r="F208" s="872" t="s">
        <v>1088</v>
      </c>
      <c r="G208" s="873"/>
      <c r="H208" s="857" t="s">
        <v>538</v>
      </c>
      <c r="I208" s="872" t="s">
        <v>539</v>
      </c>
      <c r="J208" s="872" t="s">
        <v>1088</v>
      </c>
      <c r="K208" s="873"/>
      <c r="L208" s="857" t="s">
        <v>538</v>
      </c>
      <c r="M208" s="872" t="s">
        <v>539</v>
      </c>
      <c r="N208" s="872" t="s">
        <v>1088</v>
      </c>
      <c r="O208" s="873"/>
      <c r="P208" s="857" t="s">
        <v>11751</v>
      </c>
      <c r="Q208" s="872" t="s">
        <v>11752</v>
      </c>
      <c r="R208" s="872" t="s">
        <v>11753</v>
      </c>
      <c r="S208" s="873"/>
    </row>
    <row r="209" spans="2:19" ht="15.75" customHeight="1">
      <c r="B209" s="1031"/>
      <c r="C209" s="61" t="s">
        <v>226</v>
      </c>
      <c r="D209" s="857" t="s">
        <v>540</v>
      </c>
      <c r="E209" s="872" t="s">
        <v>541</v>
      </c>
      <c r="F209" s="872" t="s">
        <v>1089</v>
      </c>
      <c r="G209" s="873"/>
      <c r="H209" s="857" t="s">
        <v>540</v>
      </c>
      <c r="I209" s="872" t="s">
        <v>541</v>
      </c>
      <c r="J209" s="872" t="s">
        <v>1089</v>
      </c>
      <c r="K209" s="873"/>
      <c r="L209" s="857" t="s">
        <v>540</v>
      </c>
      <c r="M209" s="872" t="s">
        <v>541</v>
      </c>
      <c r="N209" s="872" t="s">
        <v>1089</v>
      </c>
      <c r="O209" s="873"/>
      <c r="P209" s="857" t="s">
        <v>11754</v>
      </c>
      <c r="Q209" s="872" t="s">
        <v>11755</v>
      </c>
      <c r="R209" s="872" t="s">
        <v>11756</v>
      </c>
      <c r="S209" s="873"/>
    </row>
    <row r="210" spans="2:19" ht="15.75" customHeight="1">
      <c r="B210" s="1031"/>
      <c r="C210" s="61" t="s">
        <v>227</v>
      </c>
      <c r="D210" s="857" t="s">
        <v>542</v>
      </c>
      <c r="E210" s="872" t="s">
        <v>543</v>
      </c>
      <c r="F210" s="872" t="s">
        <v>1090</v>
      </c>
      <c r="G210" s="873"/>
      <c r="H210" s="857" t="s">
        <v>542</v>
      </c>
      <c r="I210" s="872" t="s">
        <v>543</v>
      </c>
      <c r="J210" s="872" t="s">
        <v>1090</v>
      </c>
      <c r="K210" s="873"/>
      <c r="L210" s="857" t="s">
        <v>542</v>
      </c>
      <c r="M210" s="872" t="s">
        <v>543</v>
      </c>
      <c r="N210" s="872" t="s">
        <v>1090</v>
      </c>
      <c r="O210" s="873"/>
      <c r="P210" s="857" t="s">
        <v>11757</v>
      </c>
      <c r="Q210" s="872" t="s">
        <v>11758</v>
      </c>
      <c r="R210" s="872" t="s">
        <v>11759</v>
      </c>
      <c r="S210" s="873"/>
    </row>
    <row r="211" spans="2:19" ht="15.75" customHeight="1">
      <c r="B211" s="1031"/>
      <c r="C211" s="61" t="s">
        <v>228</v>
      </c>
      <c r="D211" s="857" t="s">
        <v>544</v>
      </c>
      <c r="E211" s="872" t="s">
        <v>545</v>
      </c>
      <c r="F211" s="872" t="s">
        <v>1091</v>
      </c>
      <c r="G211" s="873"/>
      <c r="H211" s="857" t="s">
        <v>544</v>
      </c>
      <c r="I211" s="872" t="s">
        <v>545</v>
      </c>
      <c r="J211" s="872" t="s">
        <v>1091</v>
      </c>
      <c r="K211" s="873"/>
      <c r="L211" s="857" t="s">
        <v>544</v>
      </c>
      <c r="M211" s="872" t="s">
        <v>545</v>
      </c>
      <c r="N211" s="872" t="s">
        <v>1091</v>
      </c>
      <c r="O211" s="873"/>
      <c r="P211" s="857" t="s">
        <v>11760</v>
      </c>
      <c r="Q211" s="872" t="s">
        <v>11761</v>
      </c>
      <c r="R211" s="872" t="s">
        <v>11762</v>
      </c>
      <c r="S211" s="873"/>
    </row>
    <row r="212" spans="2:19" ht="15.75" customHeight="1">
      <c r="B212" s="1031"/>
      <c r="C212" s="61" t="s">
        <v>2</v>
      </c>
      <c r="D212" s="857" t="s">
        <v>546</v>
      </c>
      <c r="E212" s="872" t="s">
        <v>547</v>
      </c>
      <c r="F212" s="872" t="s">
        <v>1092</v>
      </c>
      <c r="G212" s="873"/>
      <c r="H212" s="857" t="s">
        <v>546</v>
      </c>
      <c r="I212" s="872" t="s">
        <v>547</v>
      </c>
      <c r="J212" s="872" t="s">
        <v>1092</v>
      </c>
      <c r="K212" s="873"/>
      <c r="L212" s="857" t="s">
        <v>546</v>
      </c>
      <c r="M212" s="872" t="s">
        <v>547</v>
      </c>
      <c r="N212" s="872" t="s">
        <v>1092</v>
      </c>
      <c r="O212" s="873"/>
      <c r="P212" s="857" t="s">
        <v>11763</v>
      </c>
      <c r="Q212" s="872" t="s">
        <v>11764</v>
      </c>
      <c r="R212" s="872" t="s">
        <v>11765</v>
      </c>
      <c r="S212" s="873"/>
    </row>
    <row r="213" spans="2:19" ht="15.75" customHeight="1">
      <c r="B213" s="1031"/>
      <c r="C213" s="61" t="s">
        <v>229</v>
      </c>
      <c r="D213" s="857" t="s">
        <v>548</v>
      </c>
      <c r="E213" s="872" t="s">
        <v>549</v>
      </c>
      <c r="F213" s="872" t="s">
        <v>550</v>
      </c>
      <c r="G213" s="873"/>
      <c r="H213" s="857" t="s">
        <v>548</v>
      </c>
      <c r="I213" s="872" t="s">
        <v>549</v>
      </c>
      <c r="J213" s="872" t="s">
        <v>550</v>
      </c>
      <c r="K213" s="873"/>
      <c r="L213" s="857" t="s">
        <v>548</v>
      </c>
      <c r="M213" s="872" t="s">
        <v>549</v>
      </c>
      <c r="N213" s="872" t="s">
        <v>550</v>
      </c>
      <c r="O213" s="873"/>
      <c r="P213" s="857" t="s">
        <v>11766</v>
      </c>
      <c r="Q213" s="872" t="s">
        <v>11767</v>
      </c>
      <c r="R213" s="872" t="s">
        <v>11768</v>
      </c>
      <c r="S213" s="873"/>
    </row>
    <row r="214" spans="2:19" ht="15.75" customHeight="1">
      <c r="B214" s="1031"/>
      <c r="C214" s="62" t="s">
        <v>236</v>
      </c>
      <c r="D214" s="857" t="s">
        <v>551</v>
      </c>
      <c r="E214" s="872" t="s">
        <v>552</v>
      </c>
      <c r="F214" s="872" t="s">
        <v>553</v>
      </c>
      <c r="G214" s="873"/>
      <c r="H214" s="857" t="s">
        <v>551</v>
      </c>
      <c r="I214" s="872" t="s">
        <v>552</v>
      </c>
      <c r="J214" s="872" t="s">
        <v>553</v>
      </c>
      <c r="K214" s="873"/>
      <c r="L214" s="857" t="s">
        <v>551</v>
      </c>
      <c r="M214" s="872" t="s">
        <v>552</v>
      </c>
      <c r="N214" s="872" t="s">
        <v>553</v>
      </c>
      <c r="O214" s="873"/>
      <c r="P214" s="857" t="s">
        <v>11769</v>
      </c>
      <c r="Q214" s="872" t="s">
        <v>11770</v>
      </c>
      <c r="R214" s="872" t="s">
        <v>11771</v>
      </c>
      <c r="S214" s="873"/>
    </row>
    <row r="215" spans="2:19" ht="15.75" customHeight="1">
      <c r="B215" s="1031"/>
      <c r="C215" s="61" t="s">
        <v>1</v>
      </c>
      <c r="D215" s="857" t="s">
        <v>554</v>
      </c>
      <c r="E215" s="872" t="s">
        <v>555</v>
      </c>
      <c r="F215" s="872" t="s">
        <v>556</v>
      </c>
      <c r="G215" s="873"/>
      <c r="H215" s="857" t="s">
        <v>554</v>
      </c>
      <c r="I215" s="872" t="s">
        <v>555</v>
      </c>
      <c r="J215" s="872" t="s">
        <v>556</v>
      </c>
      <c r="K215" s="873"/>
      <c r="L215" s="857" t="s">
        <v>554</v>
      </c>
      <c r="M215" s="872" t="s">
        <v>555</v>
      </c>
      <c r="N215" s="872" t="s">
        <v>556</v>
      </c>
      <c r="O215" s="873"/>
      <c r="P215" s="857" t="s">
        <v>11772</v>
      </c>
      <c r="Q215" s="872" t="s">
        <v>11773</v>
      </c>
      <c r="R215" s="872" t="s">
        <v>11774</v>
      </c>
      <c r="S215" s="873"/>
    </row>
    <row r="216" spans="2:19" ht="15.75" customHeight="1">
      <c r="B216" s="1031"/>
      <c r="C216" s="62" t="s">
        <v>236</v>
      </c>
      <c r="D216" s="857" t="s">
        <v>557</v>
      </c>
      <c r="E216" s="872" t="s">
        <v>558</v>
      </c>
      <c r="F216" s="872" t="s">
        <v>559</v>
      </c>
      <c r="G216" s="873"/>
      <c r="H216" s="857" t="s">
        <v>557</v>
      </c>
      <c r="I216" s="872" t="s">
        <v>558</v>
      </c>
      <c r="J216" s="872" t="s">
        <v>559</v>
      </c>
      <c r="K216" s="873"/>
      <c r="L216" s="857" t="s">
        <v>557</v>
      </c>
      <c r="M216" s="872" t="s">
        <v>558</v>
      </c>
      <c r="N216" s="872" t="s">
        <v>559</v>
      </c>
      <c r="O216" s="873"/>
      <c r="P216" s="857" t="s">
        <v>11775</v>
      </c>
      <c r="Q216" s="872" t="s">
        <v>11776</v>
      </c>
      <c r="R216" s="872" t="s">
        <v>11777</v>
      </c>
      <c r="S216" s="873"/>
    </row>
    <row r="217" spans="2:19" ht="15.75" customHeight="1">
      <c r="B217" s="1031"/>
      <c r="C217" s="61" t="s">
        <v>230</v>
      </c>
      <c r="D217" s="857" t="s">
        <v>560</v>
      </c>
      <c r="E217" s="872" t="s">
        <v>561</v>
      </c>
      <c r="F217" s="872" t="s">
        <v>562</v>
      </c>
      <c r="G217" s="873"/>
      <c r="H217" s="857" t="s">
        <v>560</v>
      </c>
      <c r="I217" s="872" t="s">
        <v>561</v>
      </c>
      <c r="J217" s="872" t="s">
        <v>562</v>
      </c>
      <c r="K217" s="873"/>
      <c r="L217" s="857" t="s">
        <v>560</v>
      </c>
      <c r="M217" s="872" t="s">
        <v>561</v>
      </c>
      <c r="N217" s="872" t="s">
        <v>562</v>
      </c>
      <c r="O217" s="873"/>
      <c r="P217" s="857" t="s">
        <v>11778</v>
      </c>
      <c r="Q217" s="872" t="s">
        <v>11779</v>
      </c>
      <c r="R217" s="872" t="s">
        <v>11780</v>
      </c>
      <c r="S217" s="873"/>
    </row>
    <row r="218" spans="2:19" ht="15.75" customHeight="1">
      <c r="B218" s="1031"/>
      <c r="C218" s="62" t="s">
        <v>236</v>
      </c>
      <c r="D218" s="857" t="s">
        <v>563</v>
      </c>
      <c r="E218" s="872" t="s">
        <v>564</v>
      </c>
      <c r="F218" s="872" t="s">
        <v>565</v>
      </c>
      <c r="G218" s="873"/>
      <c r="H218" s="857" t="s">
        <v>563</v>
      </c>
      <c r="I218" s="872" t="s">
        <v>564</v>
      </c>
      <c r="J218" s="872" t="s">
        <v>565</v>
      </c>
      <c r="K218" s="873"/>
      <c r="L218" s="857" t="s">
        <v>563</v>
      </c>
      <c r="M218" s="872" t="s">
        <v>564</v>
      </c>
      <c r="N218" s="872" t="s">
        <v>565</v>
      </c>
      <c r="O218" s="873"/>
      <c r="P218" s="857" t="s">
        <v>11781</v>
      </c>
      <c r="Q218" s="872" t="s">
        <v>11782</v>
      </c>
      <c r="R218" s="872" t="s">
        <v>11783</v>
      </c>
      <c r="S218" s="873"/>
    </row>
    <row r="219" spans="2:19" ht="15.75" customHeight="1">
      <c r="B219" s="1031"/>
      <c r="C219" s="61" t="s">
        <v>231</v>
      </c>
      <c r="D219" s="857" t="s">
        <v>895</v>
      </c>
      <c r="E219" s="872" t="s">
        <v>566</v>
      </c>
      <c r="F219" s="872" t="s">
        <v>1093</v>
      </c>
      <c r="G219" s="874" t="s">
        <v>912</v>
      </c>
      <c r="H219" s="857" t="s">
        <v>895</v>
      </c>
      <c r="I219" s="872" t="s">
        <v>566</v>
      </c>
      <c r="J219" s="872" t="s">
        <v>1093</v>
      </c>
      <c r="K219" s="874" t="s">
        <v>912</v>
      </c>
      <c r="L219" s="857" t="s">
        <v>895</v>
      </c>
      <c r="M219" s="872" t="s">
        <v>566</v>
      </c>
      <c r="N219" s="872" t="s">
        <v>1093</v>
      </c>
      <c r="O219" s="874" t="s">
        <v>912</v>
      </c>
      <c r="P219" s="857" t="s">
        <v>11784</v>
      </c>
      <c r="Q219" s="872" t="s">
        <v>11785</v>
      </c>
      <c r="R219" s="872" t="s">
        <v>11786</v>
      </c>
      <c r="S219" s="874" t="s">
        <v>11787</v>
      </c>
    </row>
    <row r="220" spans="2:19" ht="15.75" customHeight="1">
      <c r="B220" s="1031"/>
      <c r="C220" s="61" t="s">
        <v>232</v>
      </c>
      <c r="D220" s="857" t="s">
        <v>567</v>
      </c>
      <c r="E220" s="872" t="s">
        <v>568</v>
      </c>
      <c r="F220" s="872" t="s">
        <v>1094</v>
      </c>
      <c r="G220" s="873"/>
      <c r="H220" s="857" t="s">
        <v>567</v>
      </c>
      <c r="I220" s="872" t="s">
        <v>568</v>
      </c>
      <c r="J220" s="872" t="s">
        <v>1094</v>
      </c>
      <c r="K220" s="873"/>
      <c r="L220" s="857" t="s">
        <v>567</v>
      </c>
      <c r="M220" s="872" t="s">
        <v>568</v>
      </c>
      <c r="N220" s="872" t="s">
        <v>1094</v>
      </c>
      <c r="O220" s="873"/>
      <c r="P220" s="857" t="s">
        <v>11788</v>
      </c>
      <c r="Q220" s="872" t="s">
        <v>11789</v>
      </c>
      <c r="R220" s="872" t="s">
        <v>11790</v>
      </c>
      <c r="S220" s="873"/>
    </row>
    <row r="221" spans="2:19" ht="15.75" customHeight="1">
      <c r="B221" s="1031"/>
      <c r="C221" s="61" t="s">
        <v>233</v>
      </c>
      <c r="D221" s="857" t="s">
        <v>569</v>
      </c>
      <c r="E221" s="872" t="s">
        <v>570</v>
      </c>
      <c r="F221" s="872" t="s">
        <v>1095</v>
      </c>
      <c r="G221" s="873"/>
      <c r="H221" s="857" t="s">
        <v>569</v>
      </c>
      <c r="I221" s="872" t="s">
        <v>570</v>
      </c>
      <c r="J221" s="872" t="s">
        <v>1095</v>
      </c>
      <c r="K221" s="873"/>
      <c r="L221" s="857" t="s">
        <v>569</v>
      </c>
      <c r="M221" s="872" t="s">
        <v>570</v>
      </c>
      <c r="N221" s="872" t="s">
        <v>1095</v>
      </c>
      <c r="O221" s="873"/>
      <c r="P221" s="857" t="s">
        <v>11791</v>
      </c>
      <c r="Q221" s="872" t="s">
        <v>11792</v>
      </c>
      <c r="R221" s="872" t="s">
        <v>11793</v>
      </c>
      <c r="S221" s="873"/>
    </row>
    <row r="222" spans="2:19" ht="15.75" customHeight="1">
      <c r="B222" s="1031"/>
      <c r="C222" s="61" t="s">
        <v>237</v>
      </c>
      <c r="D222" s="857" t="s">
        <v>571</v>
      </c>
      <c r="E222" s="872" t="s">
        <v>572</v>
      </c>
      <c r="F222" s="872" t="s">
        <v>1096</v>
      </c>
      <c r="G222" s="873"/>
      <c r="H222" s="857" t="s">
        <v>571</v>
      </c>
      <c r="I222" s="872" t="s">
        <v>572</v>
      </c>
      <c r="J222" s="872" t="s">
        <v>1096</v>
      </c>
      <c r="K222" s="873"/>
      <c r="L222" s="857" t="s">
        <v>571</v>
      </c>
      <c r="M222" s="872" t="s">
        <v>572</v>
      </c>
      <c r="N222" s="872" t="s">
        <v>1096</v>
      </c>
      <c r="O222" s="873"/>
      <c r="P222" s="857" t="s">
        <v>11794</v>
      </c>
      <c r="Q222" s="872" t="s">
        <v>11795</v>
      </c>
      <c r="R222" s="872" t="s">
        <v>11796</v>
      </c>
      <c r="S222" s="873"/>
    </row>
    <row r="223" spans="2:19" ht="15.75" customHeight="1">
      <c r="B223" s="1031"/>
      <c r="C223" s="61" t="s">
        <v>234</v>
      </c>
      <c r="D223" s="857" t="s">
        <v>573</v>
      </c>
      <c r="E223" s="872" t="s">
        <v>574</v>
      </c>
      <c r="F223" s="872" t="s">
        <v>1097</v>
      </c>
      <c r="G223" s="873"/>
      <c r="H223" s="857" t="s">
        <v>573</v>
      </c>
      <c r="I223" s="872" t="s">
        <v>574</v>
      </c>
      <c r="J223" s="872" t="s">
        <v>1097</v>
      </c>
      <c r="K223" s="873"/>
      <c r="L223" s="857" t="s">
        <v>573</v>
      </c>
      <c r="M223" s="872" t="s">
        <v>574</v>
      </c>
      <c r="N223" s="872" t="s">
        <v>1097</v>
      </c>
      <c r="O223" s="873"/>
      <c r="P223" s="857" t="s">
        <v>11797</v>
      </c>
      <c r="Q223" s="872" t="s">
        <v>11798</v>
      </c>
      <c r="R223" s="872" t="s">
        <v>11799</v>
      </c>
      <c r="S223" s="873"/>
    </row>
    <row r="224" spans="2:19" ht="15.75" customHeight="1">
      <c r="B224" s="1031"/>
      <c r="C224" s="61" t="s">
        <v>4</v>
      </c>
      <c r="D224" s="857" t="s">
        <v>575</v>
      </c>
      <c r="E224" s="872" t="s">
        <v>576</v>
      </c>
      <c r="F224" s="872" t="s">
        <v>1098</v>
      </c>
      <c r="G224" s="873"/>
      <c r="H224" s="857" t="s">
        <v>575</v>
      </c>
      <c r="I224" s="872" t="s">
        <v>576</v>
      </c>
      <c r="J224" s="872" t="s">
        <v>1098</v>
      </c>
      <c r="K224" s="873"/>
      <c r="L224" s="857" t="s">
        <v>575</v>
      </c>
      <c r="M224" s="872" t="s">
        <v>576</v>
      </c>
      <c r="N224" s="872" t="s">
        <v>1098</v>
      </c>
      <c r="O224" s="873"/>
      <c r="P224" s="857" t="s">
        <v>11800</v>
      </c>
      <c r="Q224" s="872" t="s">
        <v>11801</v>
      </c>
      <c r="R224" s="872" t="s">
        <v>11802</v>
      </c>
      <c r="S224" s="873"/>
    </row>
    <row r="225" spans="2:23" ht="15.75" hidden="1" customHeight="1">
      <c r="B225" s="1031"/>
      <c r="C225" s="362"/>
      <c r="D225" s="861"/>
      <c r="E225" s="875"/>
      <c r="F225" s="875"/>
      <c r="G225" s="876"/>
      <c r="H225" s="861"/>
      <c r="I225" s="875"/>
      <c r="J225" s="875"/>
      <c r="K225" s="876"/>
      <c r="L225" s="861"/>
      <c r="M225" s="875"/>
      <c r="N225" s="875"/>
      <c r="O225" s="876"/>
      <c r="P225" s="861"/>
      <c r="Q225" s="875"/>
      <c r="R225" s="875"/>
      <c r="S225" s="876"/>
    </row>
    <row r="226" spans="2:23" ht="15.75" customHeight="1" thickBot="1">
      <c r="B226" s="1031"/>
      <c r="C226" s="63" t="s">
        <v>235</v>
      </c>
      <c r="D226" s="857" t="s">
        <v>577</v>
      </c>
      <c r="E226" s="872" t="s">
        <v>578</v>
      </c>
      <c r="F226" s="872" t="s">
        <v>1099</v>
      </c>
      <c r="G226" s="873"/>
      <c r="H226" s="857" t="s">
        <v>577</v>
      </c>
      <c r="I226" s="872" t="s">
        <v>578</v>
      </c>
      <c r="J226" s="872" t="s">
        <v>1099</v>
      </c>
      <c r="K226" s="873"/>
      <c r="L226" s="857" t="s">
        <v>577</v>
      </c>
      <c r="M226" s="872" t="s">
        <v>578</v>
      </c>
      <c r="N226" s="872" t="s">
        <v>1099</v>
      </c>
      <c r="O226" s="873"/>
      <c r="P226" s="857" t="s">
        <v>11803</v>
      </c>
      <c r="Q226" s="872" t="s">
        <v>11804</v>
      </c>
      <c r="R226" s="872" t="s">
        <v>11805</v>
      </c>
      <c r="S226" s="873"/>
    </row>
    <row r="227" spans="2:23" ht="18" customHeight="1" thickBot="1">
      <c r="B227" s="1032"/>
      <c r="C227" s="133" t="s">
        <v>920</v>
      </c>
      <c r="D227" s="877"/>
      <c r="E227" s="878"/>
      <c r="F227" s="878"/>
      <c r="G227" s="879" t="s">
        <v>913</v>
      </c>
      <c r="H227" s="877"/>
      <c r="I227" s="878"/>
      <c r="J227" s="878"/>
      <c r="K227" s="879" t="s">
        <v>913</v>
      </c>
      <c r="L227" s="877"/>
      <c r="M227" s="878"/>
      <c r="N227" s="878"/>
      <c r="O227" s="879" t="s">
        <v>913</v>
      </c>
      <c r="P227" s="877"/>
      <c r="Q227" s="878"/>
      <c r="R227" s="878"/>
      <c r="S227" s="879" t="s">
        <v>11806</v>
      </c>
    </row>
    <row r="228" spans="2:23" ht="18" customHeight="1">
      <c r="B228" s="74"/>
      <c r="D228" s="74" t="s">
        <v>923</v>
      </c>
    </row>
    <row r="229" spans="2:23" ht="18" customHeight="1">
      <c r="B229" s="74"/>
      <c r="D229" s="74" t="s">
        <v>6046</v>
      </c>
    </row>
    <row r="230" spans="2:23" ht="18" customHeight="1" thickBot="1">
      <c r="D230" s="374" t="s">
        <v>6047</v>
      </c>
    </row>
    <row r="231" spans="2:23" s="78" customFormat="1" ht="32.25" customHeight="1" thickBot="1">
      <c r="B231" s="77"/>
      <c r="C231" s="72"/>
      <c r="D231" s="1019" t="s">
        <v>238</v>
      </c>
      <c r="E231" s="912"/>
      <c r="F231" s="912"/>
      <c r="G231" s="912"/>
      <c r="H231" s="912"/>
      <c r="I231" s="912"/>
      <c r="J231" s="912"/>
      <c r="K231" s="912"/>
      <c r="L231" s="1020" t="str">
        <f>$D$6</f>
        <v>Standardised Approach</v>
      </c>
      <c r="M231" s="912"/>
      <c r="N231" s="912"/>
      <c r="O231" s="912"/>
      <c r="P231" s="912"/>
      <c r="Q231" s="912"/>
      <c r="R231" s="912"/>
      <c r="S231" s="913"/>
      <c r="T231" s="80"/>
      <c r="U231" s="80"/>
      <c r="V231" s="80"/>
      <c r="W231" s="80"/>
    </row>
    <row r="232" spans="2:23" s="78" customFormat="1" ht="32.25" customHeight="1" thickBot="1">
      <c r="B232" s="77"/>
      <c r="C232" s="72"/>
      <c r="D232" s="1019" t="s">
        <v>6726</v>
      </c>
      <c r="E232" s="1020"/>
      <c r="F232" s="1020"/>
      <c r="G232" s="1021"/>
      <c r="H232" s="1019" t="s">
        <v>6727</v>
      </c>
      <c r="I232" s="1020"/>
      <c r="J232" s="1020"/>
      <c r="K232" s="1021"/>
      <c r="L232" s="1019" t="s">
        <v>6728</v>
      </c>
      <c r="M232" s="1020"/>
      <c r="N232" s="1020"/>
      <c r="O232" s="1021"/>
      <c r="P232" s="1019" t="s">
        <v>6729</v>
      </c>
      <c r="Q232" s="1020"/>
      <c r="R232" s="1020"/>
      <c r="S232" s="1021"/>
      <c r="T232" s="80"/>
      <c r="U232" s="80"/>
      <c r="V232" s="80"/>
      <c r="W232" s="80"/>
    </row>
    <row r="233" spans="2:23" ht="51" customHeight="1">
      <c r="B233" s="79"/>
      <c r="C233" s="72"/>
      <c r="D233" s="1022" t="s">
        <v>779</v>
      </c>
      <c r="E233" s="1024" t="s">
        <v>780</v>
      </c>
      <c r="F233" s="1026" t="s">
        <v>114</v>
      </c>
      <c r="G233" s="1028" t="s">
        <v>899</v>
      </c>
      <c r="H233" s="1022" t="s">
        <v>779</v>
      </c>
      <c r="I233" s="1024" t="s">
        <v>780</v>
      </c>
      <c r="J233" s="1026" t="s">
        <v>114</v>
      </c>
      <c r="K233" s="1028" t="s">
        <v>899</v>
      </c>
      <c r="L233" s="1022" t="s">
        <v>779</v>
      </c>
      <c r="M233" s="1024" t="s">
        <v>780</v>
      </c>
      <c r="N233" s="1026" t="s">
        <v>114</v>
      </c>
      <c r="O233" s="1028" t="s">
        <v>899</v>
      </c>
      <c r="P233" s="1022" t="s">
        <v>779</v>
      </c>
      <c r="Q233" s="1024" t="s">
        <v>780</v>
      </c>
      <c r="R233" s="1026" t="s">
        <v>114</v>
      </c>
      <c r="S233" s="1028" t="s">
        <v>899</v>
      </c>
    </row>
    <row r="234" spans="2:23" ht="33" customHeight="1" thickBot="1">
      <c r="B234" s="106">
        <v>8</v>
      </c>
      <c r="C234" s="149" t="s">
        <v>60</v>
      </c>
      <c r="D234" s="1023"/>
      <c r="E234" s="1025"/>
      <c r="F234" s="1027"/>
      <c r="G234" s="1029"/>
      <c r="H234" s="1023"/>
      <c r="I234" s="1025"/>
      <c r="J234" s="1027"/>
      <c r="K234" s="1029"/>
      <c r="L234" s="1023"/>
      <c r="M234" s="1025"/>
      <c r="N234" s="1027"/>
      <c r="O234" s="1029"/>
      <c r="P234" s="1023"/>
      <c r="Q234" s="1025"/>
      <c r="R234" s="1027"/>
      <c r="S234" s="1029"/>
    </row>
    <row r="235" spans="2:23" ht="15.75" customHeight="1">
      <c r="B235" s="1030" t="str">
        <f>IFERROR(VLOOKUP(LEIRange&amp;"|"&amp;B234,#REF!,2,0),"Country of Counterpart "&amp;B234)</f>
        <v>Country of Counterpart 8</v>
      </c>
      <c r="C235" s="60" t="s">
        <v>223</v>
      </c>
      <c r="D235" s="854" t="s">
        <v>579</v>
      </c>
      <c r="E235" s="870" t="s">
        <v>580</v>
      </c>
      <c r="F235" s="870" t="s">
        <v>1100</v>
      </c>
      <c r="G235" s="871"/>
      <c r="H235" s="854" t="s">
        <v>579</v>
      </c>
      <c r="I235" s="870" t="s">
        <v>580</v>
      </c>
      <c r="J235" s="870" t="s">
        <v>1100</v>
      </c>
      <c r="K235" s="871"/>
      <c r="L235" s="854" t="s">
        <v>579</v>
      </c>
      <c r="M235" s="870" t="s">
        <v>580</v>
      </c>
      <c r="N235" s="870" t="s">
        <v>1100</v>
      </c>
      <c r="O235" s="871"/>
      <c r="P235" s="854" t="s">
        <v>11807</v>
      </c>
      <c r="Q235" s="870" t="s">
        <v>11808</v>
      </c>
      <c r="R235" s="870" t="s">
        <v>11809</v>
      </c>
      <c r="S235" s="871"/>
    </row>
    <row r="236" spans="2:23" ht="15.75" customHeight="1">
      <c r="B236" s="1031"/>
      <c r="C236" s="61" t="s">
        <v>225</v>
      </c>
      <c r="D236" s="857" t="s">
        <v>581</v>
      </c>
      <c r="E236" s="872" t="s">
        <v>582</v>
      </c>
      <c r="F236" s="872" t="s">
        <v>1101</v>
      </c>
      <c r="G236" s="873"/>
      <c r="H236" s="857" t="s">
        <v>581</v>
      </c>
      <c r="I236" s="872" t="s">
        <v>582</v>
      </c>
      <c r="J236" s="872" t="s">
        <v>1101</v>
      </c>
      <c r="K236" s="873"/>
      <c r="L236" s="857" t="s">
        <v>581</v>
      </c>
      <c r="M236" s="872" t="s">
        <v>582</v>
      </c>
      <c r="N236" s="872" t="s">
        <v>1101</v>
      </c>
      <c r="O236" s="873"/>
      <c r="P236" s="857" t="s">
        <v>11810</v>
      </c>
      <c r="Q236" s="872" t="s">
        <v>11811</v>
      </c>
      <c r="R236" s="872" t="s">
        <v>11812</v>
      </c>
      <c r="S236" s="873"/>
    </row>
    <row r="237" spans="2:23" ht="15.75" customHeight="1">
      <c r="B237" s="1031"/>
      <c r="C237" s="61" t="s">
        <v>226</v>
      </c>
      <c r="D237" s="857" t="s">
        <v>583</v>
      </c>
      <c r="E237" s="872" t="s">
        <v>584</v>
      </c>
      <c r="F237" s="872" t="s">
        <v>1102</v>
      </c>
      <c r="G237" s="873"/>
      <c r="H237" s="857" t="s">
        <v>583</v>
      </c>
      <c r="I237" s="872" t="s">
        <v>584</v>
      </c>
      <c r="J237" s="872" t="s">
        <v>1102</v>
      </c>
      <c r="K237" s="873"/>
      <c r="L237" s="857" t="s">
        <v>583</v>
      </c>
      <c r="M237" s="872" t="s">
        <v>584</v>
      </c>
      <c r="N237" s="872" t="s">
        <v>1102</v>
      </c>
      <c r="O237" s="873"/>
      <c r="P237" s="857" t="s">
        <v>11813</v>
      </c>
      <c r="Q237" s="872" t="s">
        <v>11814</v>
      </c>
      <c r="R237" s="872" t="s">
        <v>11815</v>
      </c>
      <c r="S237" s="873"/>
    </row>
    <row r="238" spans="2:23" ht="15.75" customHeight="1">
      <c r="B238" s="1031"/>
      <c r="C238" s="61" t="s">
        <v>227</v>
      </c>
      <c r="D238" s="857" t="s">
        <v>585</v>
      </c>
      <c r="E238" s="872" t="s">
        <v>586</v>
      </c>
      <c r="F238" s="872" t="s">
        <v>1103</v>
      </c>
      <c r="G238" s="873"/>
      <c r="H238" s="857" t="s">
        <v>585</v>
      </c>
      <c r="I238" s="872" t="s">
        <v>586</v>
      </c>
      <c r="J238" s="872" t="s">
        <v>1103</v>
      </c>
      <c r="K238" s="873"/>
      <c r="L238" s="857" t="s">
        <v>585</v>
      </c>
      <c r="M238" s="872" t="s">
        <v>586</v>
      </c>
      <c r="N238" s="872" t="s">
        <v>1103</v>
      </c>
      <c r="O238" s="873"/>
      <c r="P238" s="857" t="s">
        <v>11816</v>
      </c>
      <c r="Q238" s="872" t="s">
        <v>11817</v>
      </c>
      <c r="R238" s="872" t="s">
        <v>11818</v>
      </c>
      <c r="S238" s="873"/>
    </row>
    <row r="239" spans="2:23" ht="15.75" customHeight="1">
      <c r="B239" s="1031"/>
      <c r="C239" s="61" t="s">
        <v>228</v>
      </c>
      <c r="D239" s="857" t="s">
        <v>587</v>
      </c>
      <c r="E239" s="872" t="s">
        <v>588</v>
      </c>
      <c r="F239" s="872" t="s">
        <v>1104</v>
      </c>
      <c r="G239" s="873"/>
      <c r="H239" s="857" t="s">
        <v>587</v>
      </c>
      <c r="I239" s="872" t="s">
        <v>588</v>
      </c>
      <c r="J239" s="872" t="s">
        <v>1104</v>
      </c>
      <c r="K239" s="873"/>
      <c r="L239" s="857" t="s">
        <v>587</v>
      </c>
      <c r="M239" s="872" t="s">
        <v>588</v>
      </c>
      <c r="N239" s="872" t="s">
        <v>1104</v>
      </c>
      <c r="O239" s="873"/>
      <c r="P239" s="857" t="s">
        <v>11819</v>
      </c>
      <c r="Q239" s="872" t="s">
        <v>11820</v>
      </c>
      <c r="R239" s="872" t="s">
        <v>11821</v>
      </c>
      <c r="S239" s="873"/>
    </row>
    <row r="240" spans="2:23" ht="15.75" customHeight="1">
      <c r="B240" s="1031"/>
      <c r="C240" s="61" t="s">
        <v>2</v>
      </c>
      <c r="D240" s="857" t="s">
        <v>589</v>
      </c>
      <c r="E240" s="872" t="s">
        <v>590</v>
      </c>
      <c r="F240" s="872" t="s">
        <v>1105</v>
      </c>
      <c r="G240" s="873"/>
      <c r="H240" s="857" t="s">
        <v>589</v>
      </c>
      <c r="I240" s="872" t="s">
        <v>590</v>
      </c>
      <c r="J240" s="872" t="s">
        <v>1105</v>
      </c>
      <c r="K240" s="873"/>
      <c r="L240" s="857" t="s">
        <v>589</v>
      </c>
      <c r="M240" s="872" t="s">
        <v>590</v>
      </c>
      <c r="N240" s="872" t="s">
        <v>1105</v>
      </c>
      <c r="O240" s="873"/>
      <c r="P240" s="857" t="s">
        <v>11822</v>
      </c>
      <c r="Q240" s="872" t="s">
        <v>11823</v>
      </c>
      <c r="R240" s="872" t="s">
        <v>11824</v>
      </c>
      <c r="S240" s="873"/>
    </row>
    <row r="241" spans="2:19" ht="15.75" customHeight="1">
      <c r="B241" s="1031"/>
      <c r="C241" s="61" t="s">
        <v>229</v>
      </c>
      <c r="D241" s="857" t="s">
        <v>591</v>
      </c>
      <c r="E241" s="872" t="s">
        <v>592</v>
      </c>
      <c r="F241" s="872" t="s">
        <v>593</v>
      </c>
      <c r="G241" s="873"/>
      <c r="H241" s="857" t="s">
        <v>591</v>
      </c>
      <c r="I241" s="872" t="s">
        <v>592</v>
      </c>
      <c r="J241" s="872" t="s">
        <v>593</v>
      </c>
      <c r="K241" s="873"/>
      <c r="L241" s="857" t="s">
        <v>591</v>
      </c>
      <c r="M241" s="872" t="s">
        <v>592</v>
      </c>
      <c r="N241" s="872" t="s">
        <v>593</v>
      </c>
      <c r="O241" s="873"/>
      <c r="P241" s="857" t="s">
        <v>11825</v>
      </c>
      <c r="Q241" s="872" t="s">
        <v>11826</v>
      </c>
      <c r="R241" s="872" t="s">
        <v>11827</v>
      </c>
      <c r="S241" s="873"/>
    </row>
    <row r="242" spans="2:19" ht="15.75" customHeight="1">
      <c r="B242" s="1031"/>
      <c r="C242" s="62" t="s">
        <v>236</v>
      </c>
      <c r="D242" s="857" t="s">
        <v>594</v>
      </c>
      <c r="E242" s="872" t="s">
        <v>595</v>
      </c>
      <c r="F242" s="872" t="s">
        <v>596</v>
      </c>
      <c r="G242" s="873"/>
      <c r="H242" s="857" t="s">
        <v>594</v>
      </c>
      <c r="I242" s="872" t="s">
        <v>595</v>
      </c>
      <c r="J242" s="872" t="s">
        <v>596</v>
      </c>
      <c r="K242" s="873"/>
      <c r="L242" s="857" t="s">
        <v>594</v>
      </c>
      <c r="M242" s="872" t="s">
        <v>595</v>
      </c>
      <c r="N242" s="872" t="s">
        <v>596</v>
      </c>
      <c r="O242" s="873"/>
      <c r="P242" s="857" t="s">
        <v>11828</v>
      </c>
      <c r="Q242" s="872" t="s">
        <v>11829</v>
      </c>
      <c r="R242" s="872" t="s">
        <v>11830</v>
      </c>
      <c r="S242" s="873"/>
    </row>
    <row r="243" spans="2:19" ht="15.75" customHeight="1">
      <c r="B243" s="1031"/>
      <c r="C243" s="61" t="s">
        <v>1</v>
      </c>
      <c r="D243" s="857" t="s">
        <v>597</v>
      </c>
      <c r="E243" s="872" t="s">
        <v>598</v>
      </c>
      <c r="F243" s="872" t="s">
        <v>599</v>
      </c>
      <c r="G243" s="873"/>
      <c r="H243" s="857" t="s">
        <v>597</v>
      </c>
      <c r="I243" s="872" t="s">
        <v>598</v>
      </c>
      <c r="J243" s="872" t="s">
        <v>599</v>
      </c>
      <c r="K243" s="873"/>
      <c r="L243" s="857" t="s">
        <v>597</v>
      </c>
      <c r="M243" s="872" t="s">
        <v>598</v>
      </c>
      <c r="N243" s="872" t="s">
        <v>599</v>
      </c>
      <c r="O243" s="873"/>
      <c r="P243" s="857" t="s">
        <v>11831</v>
      </c>
      <c r="Q243" s="872" t="s">
        <v>11832</v>
      </c>
      <c r="R243" s="872" t="s">
        <v>11833</v>
      </c>
      <c r="S243" s="873"/>
    </row>
    <row r="244" spans="2:19" ht="15.75" customHeight="1">
      <c r="B244" s="1031"/>
      <c r="C244" s="62" t="s">
        <v>236</v>
      </c>
      <c r="D244" s="857" t="s">
        <v>600</v>
      </c>
      <c r="E244" s="872" t="s">
        <v>601</v>
      </c>
      <c r="F244" s="872" t="s">
        <v>602</v>
      </c>
      <c r="G244" s="873"/>
      <c r="H244" s="857" t="s">
        <v>600</v>
      </c>
      <c r="I244" s="872" t="s">
        <v>601</v>
      </c>
      <c r="J244" s="872" t="s">
        <v>602</v>
      </c>
      <c r="K244" s="873"/>
      <c r="L244" s="857" t="s">
        <v>600</v>
      </c>
      <c r="M244" s="872" t="s">
        <v>601</v>
      </c>
      <c r="N244" s="872" t="s">
        <v>602</v>
      </c>
      <c r="O244" s="873"/>
      <c r="P244" s="857" t="s">
        <v>11834</v>
      </c>
      <c r="Q244" s="872" t="s">
        <v>11835</v>
      </c>
      <c r="R244" s="872" t="s">
        <v>11836</v>
      </c>
      <c r="S244" s="873"/>
    </row>
    <row r="245" spans="2:19" ht="15.75" customHeight="1">
      <c r="B245" s="1031"/>
      <c r="C245" s="61" t="s">
        <v>230</v>
      </c>
      <c r="D245" s="857" t="s">
        <v>603</v>
      </c>
      <c r="E245" s="872" t="s">
        <v>604</v>
      </c>
      <c r="F245" s="872" t="s">
        <v>605</v>
      </c>
      <c r="G245" s="873"/>
      <c r="H245" s="857" t="s">
        <v>603</v>
      </c>
      <c r="I245" s="872" t="s">
        <v>604</v>
      </c>
      <c r="J245" s="872" t="s">
        <v>605</v>
      </c>
      <c r="K245" s="873"/>
      <c r="L245" s="857" t="s">
        <v>603</v>
      </c>
      <c r="M245" s="872" t="s">
        <v>604</v>
      </c>
      <c r="N245" s="872" t="s">
        <v>605</v>
      </c>
      <c r="O245" s="873"/>
      <c r="P245" s="857" t="s">
        <v>11837</v>
      </c>
      <c r="Q245" s="872" t="s">
        <v>11838</v>
      </c>
      <c r="R245" s="872" t="s">
        <v>11839</v>
      </c>
      <c r="S245" s="873"/>
    </row>
    <row r="246" spans="2:19" ht="15.75" customHeight="1">
      <c r="B246" s="1031"/>
      <c r="C246" s="62" t="s">
        <v>236</v>
      </c>
      <c r="D246" s="857" t="s">
        <v>606</v>
      </c>
      <c r="E246" s="872" t="s">
        <v>607</v>
      </c>
      <c r="F246" s="872" t="s">
        <v>608</v>
      </c>
      <c r="G246" s="873"/>
      <c r="H246" s="857" t="s">
        <v>606</v>
      </c>
      <c r="I246" s="872" t="s">
        <v>607</v>
      </c>
      <c r="J246" s="872" t="s">
        <v>608</v>
      </c>
      <c r="K246" s="873"/>
      <c r="L246" s="857" t="s">
        <v>606</v>
      </c>
      <c r="M246" s="872" t="s">
        <v>607</v>
      </c>
      <c r="N246" s="872" t="s">
        <v>608</v>
      </c>
      <c r="O246" s="873"/>
      <c r="P246" s="857" t="s">
        <v>11840</v>
      </c>
      <c r="Q246" s="872" t="s">
        <v>11841</v>
      </c>
      <c r="R246" s="872" t="s">
        <v>11842</v>
      </c>
      <c r="S246" s="873"/>
    </row>
    <row r="247" spans="2:19" ht="15.75" customHeight="1">
      <c r="B247" s="1031"/>
      <c r="C247" s="61" t="s">
        <v>231</v>
      </c>
      <c r="D247" s="857" t="s">
        <v>896</v>
      </c>
      <c r="E247" s="872" t="s">
        <v>609</v>
      </c>
      <c r="F247" s="872" t="s">
        <v>1106</v>
      </c>
      <c r="G247" s="874" t="s">
        <v>914</v>
      </c>
      <c r="H247" s="857" t="s">
        <v>896</v>
      </c>
      <c r="I247" s="872" t="s">
        <v>609</v>
      </c>
      <c r="J247" s="872" t="s">
        <v>1106</v>
      </c>
      <c r="K247" s="874" t="s">
        <v>914</v>
      </c>
      <c r="L247" s="857" t="s">
        <v>896</v>
      </c>
      <c r="M247" s="872" t="s">
        <v>609</v>
      </c>
      <c r="N247" s="872" t="s">
        <v>1106</v>
      </c>
      <c r="O247" s="874" t="s">
        <v>914</v>
      </c>
      <c r="P247" s="857" t="s">
        <v>11843</v>
      </c>
      <c r="Q247" s="872" t="s">
        <v>11844</v>
      </c>
      <c r="R247" s="872" t="s">
        <v>11845</v>
      </c>
      <c r="S247" s="874" t="s">
        <v>11846</v>
      </c>
    </row>
    <row r="248" spans="2:19" ht="15.75" customHeight="1">
      <c r="B248" s="1031"/>
      <c r="C248" s="61" t="s">
        <v>232</v>
      </c>
      <c r="D248" s="857" t="s">
        <v>610</v>
      </c>
      <c r="E248" s="872" t="s">
        <v>611</v>
      </c>
      <c r="F248" s="872" t="s">
        <v>1107</v>
      </c>
      <c r="G248" s="873"/>
      <c r="H248" s="857" t="s">
        <v>610</v>
      </c>
      <c r="I248" s="872" t="s">
        <v>611</v>
      </c>
      <c r="J248" s="872" t="s">
        <v>1107</v>
      </c>
      <c r="K248" s="873"/>
      <c r="L248" s="857" t="s">
        <v>610</v>
      </c>
      <c r="M248" s="872" t="s">
        <v>611</v>
      </c>
      <c r="N248" s="872" t="s">
        <v>1107</v>
      </c>
      <c r="O248" s="873"/>
      <c r="P248" s="857" t="s">
        <v>11847</v>
      </c>
      <c r="Q248" s="872" t="s">
        <v>11848</v>
      </c>
      <c r="R248" s="872" t="s">
        <v>11849</v>
      </c>
      <c r="S248" s="873"/>
    </row>
    <row r="249" spans="2:19" ht="15.75" customHeight="1">
      <c r="B249" s="1031"/>
      <c r="C249" s="61" t="s">
        <v>233</v>
      </c>
      <c r="D249" s="857" t="s">
        <v>612</v>
      </c>
      <c r="E249" s="872" t="s">
        <v>613</v>
      </c>
      <c r="F249" s="872" t="s">
        <v>1108</v>
      </c>
      <c r="G249" s="873"/>
      <c r="H249" s="857" t="s">
        <v>612</v>
      </c>
      <c r="I249" s="872" t="s">
        <v>613</v>
      </c>
      <c r="J249" s="872" t="s">
        <v>1108</v>
      </c>
      <c r="K249" s="873"/>
      <c r="L249" s="857" t="s">
        <v>612</v>
      </c>
      <c r="M249" s="872" t="s">
        <v>613</v>
      </c>
      <c r="N249" s="872" t="s">
        <v>1108</v>
      </c>
      <c r="O249" s="873"/>
      <c r="P249" s="857" t="s">
        <v>11850</v>
      </c>
      <c r="Q249" s="872" t="s">
        <v>11851</v>
      </c>
      <c r="R249" s="872" t="s">
        <v>11852</v>
      </c>
      <c r="S249" s="873"/>
    </row>
    <row r="250" spans="2:19" ht="15.75" customHeight="1">
      <c r="B250" s="1031"/>
      <c r="C250" s="61" t="s">
        <v>237</v>
      </c>
      <c r="D250" s="857" t="s">
        <v>614</v>
      </c>
      <c r="E250" s="872" t="s">
        <v>615</v>
      </c>
      <c r="F250" s="872" t="s">
        <v>1109</v>
      </c>
      <c r="G250" s="873"/>
      <c r="H250" s="857" t="s">
        <v>614</v>
      </c>
      <c r="I250" s="872" t="s">
        <v>615</v>
      </c>
      <c r="J250" s="872" t="s">
        <v>1109</v>
      </c>
      <c r="K250" s="873"/>
      <c r="L250" s="857" t="s">
        <v>614</v>
      </c>
      <c r="M250" s="872" t="s">
        <v>615</v>
      </c>
      <c r="N250" s="872" t="s">
        <v>1109</v>
      </c>
      <c r="O250" s="873"/>
      <c r="P250" s="857" t="s">
        <v>11853</v>
      </c>
      <c r="Q250" s="872" t="s">
        <v>11854</v>
      </c>
      <c r="R250" s="872" t="s">
        <v>11855</v>
      </c>
      <c r="S250" s="873"/>
    </row>
    <row r="251" spans="2:19" ht="15.75" customHeight="1">
      <c r="B251" s="1031"/>
      <c r="C251" s="61" t="s">
        <v>234</v>
      </c>
      <c r="D251" s="857" t="s">
        <v>616</v>
      </c>
      <c r="E251" s="872" t="s">
        <v>617</v>
      </c>
      <c r="F251" s="872" t="s">
        <v>1110</v>
      </c>
      <c r="G251" s="873"/>
      <c r="H251" s="857" t="s">
        <v>616</v>
      </c>
      <c r="I251" s="872" t="s">
        <v>617</v>
      </c>
      <c r="J251" s="872" t="s">
        <v>1110</v>
      </c>
      <c r="K251" s="873"/>
      <c r="L251" s="857" t="s">
        <v>616</v>
      </c>
      <c r="M251" s="872" t="s">
        <v>617</v>
      </c>
      <c r="N251" s="872" t="s">
        <v>1110</v>
      </c>
      <c r="O251" s="873"/>
      <c r="P251" s="857" t="s">
        <v>11856</v>
      </c>
      <c r="Q251" s="872" t="s">
        <v>11857</v>
      </c>
      <c r="R251" s="872" t="s">
        <v>11858</v>
      </c>
      <c r="S251" s="873"/>
    </row>
    <row r="252" spans="2:19" ht="15.75" customHeight="1">
      <c r="B252" s="1031"/>
      <c r="C252" s="61" t="s">
        <v>4</v>
      </c>
      <c r="D252" s="857" t="s">
        <v>618</v>
      </c>
      <c r="E252" s="872" t="s">
        <v>619</v>
      </c>
      <c r="F252" s="872" t="s">
        <v>1111</v>
      </c>
      <c r="G252" s="873"/>
      <c r="H252" s="857" t="s">
        <v>618</v>
      </c>
      <c r="I252" s="872" t="s">
        <v>619</v>
      </c>
      <c r="J252" s="872" t="s">
        <v>1111</v>
      </c>
      <c r="K252" s="873"/>
      <c r="L252" s="857" t="s">
        <v>618</v>
      </c>
      <c r="M252" s="872" t="s">
        <v>619</v>
      </c>
      <c r="N252" s="872" t="s">
        <v>1111</v>
      </c>
      <c r="O252" s="873"/>
      <c r="P252" s="857" t="s">
        <v>11859</v>
      </c>
      <c r="Q252" s="872" t="s">
        <v>11860</v>
      </c>
      <c r="R252" s="872" t="s">
        <v>11861</v>
      </c>
      <c r="S252" s="873"/>
    </row>
    <row r="253" spans="2:19" ht="15.75" hidden="1" customHeight="1">
      <c r="B253" s="1031"/>
      <c r="C253" s="362"/>
      <c r="D253" s="861"/>
      <c r="E253" s="875"/>
      <c r="F253" s="875"/>
      <c r="G253" s="876"/>
      <c r="H253" s="861"/>
      <c r="I253" s="875"/>
      <c r="J253" s="875"/>
      <c r="K253" s="876"/>
      <c r="L253" s="861"/>
      <c r="M253" s="875"/>
      <c r="N253" s="875"/>
      <c r="O253" s="876"/>
      <c r="P253" s="861"/>
      <c r="Q253" s="875"/>
      <c r="R253" s="875"/>
      <c r="S253" s="876"/>
    </row>
    <row r="254" spans="2:19" ht="15.75" customHeight="1" thickBot="1">
      <c r="B254" s="1031"/>
      <c r="C254" s="63" t="s">
        <v>235</v>
      </c>
      <c r="D254" s="857" t="s">
        <v>620</v>
      </c>
      <c r="E254" s="872" t="s">
        <v>621</v>
      </c>
      <c r="F254" s="872" t="s">
        <v>1112</v>
      </c>
      <c r="G254" s="873"/>
      <c r="H254" s="857" t="s">
        <v>620</v>
      </c>
      <c r="I254" s="872" t="s">
        <v>621</v>
      </c>
      <c r="J254" s="872" t="s">
        <v>1112</v>
      </c>
      <c r="K254" s="873"/>
      <c r="L254" s="857" t="s">
        <v>620</v>
      </c>
      <c r="M254" s="872" t="s">
        <v>621</v>
      </c>
      <c r="N254" s="872" t="s">
        <v>1112</v>
      </c>
      <c r="O254" s="873"/>
      <c r="P254" s="857" t="s">
        <v>11862</v>
      </c>
      <c r="Q254" s="872" t="s">
        <v>11863</v>
      </c>
      <c r="R254" s="872" t="s">
        <v>11864</v>
      </c>
      <c r="S254" s="873"/>
    </row>
    <row r="255" spans="2:19" ht="18" customHeight="1" thickBot="1">
      <c r="B255" s="1032"/>
      <c r="C255" s="133" t="s">
        <v>920</v>
      </c>
      <c r="D255" s="877"/>
      <c r="E255" s="878"/>
      <c r="F255" s="878"/>
      <c r="G255" s="879" t="s">
        <v>915</v>
      </c>
      <c r="H255" s="877"/>
      <c r="I255" s="878"/>
      <c r="J255" s="878"/>
      <c r="K255" s="879" t="s">
        <v>915</v>
      </c>
      <c r="L255" s="877"/>
      <c r="M255" s="878"/>
      <c r="N255" s="878"/>
      <c r="O255" s="879" t="s">
        <v>915</v>
      </c>
      <c r="P255" s="877"/>
      <c r="Q255" s="878"/>
      <c r="R255" s="878"/>
      <c r="S255" s="879" t="s">
        <v>11865</v>
      </c>
    </row>
    <row r="256" spans="2:19" ht="18" customHeight="1">
      <c r="B256" s="74"/>
      <c r="D256" s="74" t="s">
        <v>923</v>
      </c>
    </row>
    <row r="257" spans="2:23" ht="18" customHeight="1">
      <c r="B257" s="74"/>
      <c r="D257" s="74" t="s">
        <v>6046</v>
      </c>
    </row>
    <row r="258" spans="2:23" ht="18" customHeight="1" thickBot="1">
      <c r="D258" s="374" t="s">
        <v>6047</v>
      </c>
    </row>
    <row r="259" spans="2:23" s="78" customFormat="1" ht="32.25" customHeight="1" thickBot="1">
      <c r="B259" s="77"/>
      <c r="C259" s="72"/>
      <c r="D259" s="1019" t="s">
        <v>238</v>
      </c>
      <c r="E259" s="912"/>
      <c r="F259" s="912"/>
      <c r="G259" s="912"/>
      <c r="H259" s="912"/>
      <c r="I259" s="912"/>
      <c r="J259" s="912"/>
      <c r="K259" s="912"/>
      <c r="L259" s="1020" t="str">
        <f>$D$6</f>
        <v>Standardised Approach</v>
      </c>
      <c r="M259" s="912"/>
      <c r="N259" s="912"/>
      <c r="O259" s="912"/>
      <c r="P259" s="912"/>
      <c r="Q259" s="912"/>
      <c r="R259" s="912"/>
      <c r="S259" s="913"/>
      <c r="T259" s="80"/>
      <c r="U259" s="80"/>
      <c r="V259" s="80"/>
      <c r="W259" s="80"/>
    </row>
    <row r="260" spans="2:23" s="78" customFormat="1" ht="32.25" customHeight="1" thickBot="1">
      <c r="B260" s="77"/>
      <c r="C260" s="72"/>
      <c r="D260" s="1019" t="s">
        <v>6726</v>
      </c>
      <c r="E260" s="1020"/>
      <c r="F260" s="1020"/>
      <c r="G260" s="1021"/>
      <c r="H260" s="1019" t="s">
        <v>6727</v>
      </c>
      <c r="I260" s="1020"/>
      <c r="J260" s="1020"/>
      <c r="K260" s="1021"/>
      <c r="L260" s="1019" t="s">
        <v>6728</v>
      </c>
      <c r="M260" s="1020"/>
      <c r="N260" s="1020"/>
      <c r="O260" s="1021"/>
      <c r="P260" s="1019" t="s">
        <v>6729</v>
      </c>
      <c r="Q260" s="1020"/>
      <c r="R260" s="1020"/>
      <c r="S260" s="1021"/>
      <c r="T260" s="80"/>
      <c r="U260" s="80"/>
      <c r="V260" s="80"/>
      <c r="W260" s="80"/>
    </row>
    <row r="261" spans="2:23" ht="51" customHeight="1">
      <c r="B261" s="79"/>
      <c r="C261" s="72"/>
      <c r="D261" s="1022" t="s">
        <v>779</v>
      </c>
      <c r="E261" s="1024" t="s">
        <v>780</v>
      </c>
      <c r="F261" s="1026" t="s">
        <v>114</v>
      </c>
      <c r="G261" s="1028" t="s">
        <v>899</v>
      </c>
      <c r="H261" s="1022" t="s">
        <v>779</v>
      </c>
      <c r="I261" s="1024" t="s">
        <v>780</v>
      </c>
      <c r="J261" s="1026" t="s">
        <v>114</v>
      </c>
      <c r="K261" s="1028" t="s">
        <v>899</v>
      </c>
      <c r="L261" s="1022" t="s">
        <v>779</v>
      </c>
      <c r="M261" s="1024" t="s">
        <v>780</v>
      </c>
      <c r="N261" s="1026" t="s">
        <v>114</v>
      </c>
      <c r="O261" s="1028" t="s">
        <v>899</v>
      </c>
      <c r="P261" s="1022" t="s">
        <v>779</v>
      </c>
      <c r="Q261" s="1024" t="s">
        <v>780</v>
      </c>
      <c r="R261" s="1026" t="s">
        <v>114</v>
      </c>
      <c r="S261" s="1028" t="s">
        <v>899</v>
      </c>
    </row>
    <row r="262" spans="2:23" ht="33" customHeight="1" thickBot="1">
      <c r="B262" s="106">
        <v>9</v>
      </c>
      <c r="C262" s="149" t="s">
        <v>60</v>
      </c>
      <c r="D262" s="1023"/>
      <c r="E262" s="1025"/>
      <c r="F262" s="1027"/>
      <c r="G262" s="1029"/>
      <c r="H262" s="1023"/>
      <c r="I262" s="1025"/>
      <c r="J262" s="1027"/>
      <c r="K262" s="1029"/>
      <c r="L262" s="1023"/>
      <c r="M262" s="1025"/>
      <c r="N262" s="1027"/>
      <c r="O262" s="1029"/>
      <c r="P262" s="1023"/>
      <c r="Q262" s="1025"/>
      <c r="R262" s="1027"/>
      <c r="S262" s="1029"/>
    </row>
    <row r="263" spans="2:23" ht="15.75" customHeight="1">
      <c r="B263" s="1030" t="str">
        <f>IFERROR(VLOOKUP(LEIRange&amp;"|"&amp;B262,#REF!,2,0),"Country of Counterpart "&amp;B262)</f>
        <v>Country of Counterpart 9</v>
      </c>
      <c r="C263" s="60" t="s">
        <v>223</v>
      </c>
      <c r="D263" s="854" t="s">
        <v>622</v>
      </c>
      <c r="E263" s="870" t="s">
        <v>623</v>
      </c>
      <c r="F263" s="870" t="s">
        <v>1113</v>
      </c>
      <c r="G263" s="871"/>
      <c r="H263" s="854" t="s">
        <v>622</v>
      </c>
      <c r="I263" s="870" t="s">
        <v>623</v>
      </c>
      <c r="J263" s="870" t="s">
        <v>1113</v>
      </c>
      <c r="K263" s="871"/>
      <c r="L263" s="854" t="s">
        <v>622</v>
      </c>
      <c r="M263" s="870" t="s">
        <v>623</v>
      </c>
      <c r="N263" s="870" t="s">
        <v>1113</v>
      </c>
      <c r="O263" s="871"/>
      <c r="P263" s="854" t="s">
        <v>11866</v>
      </c>
      <c r="Q263" s="870" t="s">
        <v>11867</v>
      </c>
      <c r="R263" s="870" t="s">
        <v>11868</v>
      </c>
      <c r="S263" s="871"/>
    </row>
    <row r="264" spans="2:23" ht="15.75" customHeight="1">
      <c r="B264" s="1031"/>
      <c r="C264" s="61" t="s">
        <v>225</v>
      </c>
      <c r="D264" s="857" t="s">
        <v>624</v>
      </c>
      <c r="E264" s="872" t="s">
        <v>625</v>
      </c>
      <c r="F264" s="872" t="s">
        <v>1114</v>
      </c>
      <c r="G264" s="873"/>
      <c r="H264" s="857" t="s">
        <v>624</v>
      </c>
      <c r="I264" s="872" t="s">
        <v>625</v>
      </c>
      <c r="J264" s="872" t="s">
        <v>1114</v>
      </c>
      <c r="K264" s="873"/>
      <c r="L264" s="857" t="s">
        <v>624</v>
      </c>
      <c r="M264" s="872" t="s">
        <v>625</v>
      </c>
      <c r="N264" s="872" t="s">
        <v>1114</v>
      </c>
      <c r="O264" s="873"/>
      <c r="P264" s="857" t="s">
        <v>11869</v>
      </c>
      <c r="Q264" s="872" t="s">
        <v>11870</v>
      </c>
      <c r="R264" s="872" t="s">
        <v>11871</v>
      </c>
      <c r="S264" s="873"/>
    </row>
    <row r="265" spans="2:23" ht="15.75" customHeight="1">
      <c r="B265" s="1031"/>
      <c r="C265" s="61" t="s">
        <v>226</v>
      </c>
      <c r="D265" s="857" t="s">
        <v>626</v>
      </c>
      <c r="E265" s="872" t="s">
        <v>627</v>
      </c>
      <c r="F265" s="872" t="s">
        <v>1115</v>
      </c>
      <c r="G265" s="873"/>
      <c r="H265" s="857" t="s">
        <v>626</v>
      </c>
      <c r="I265" s="872" t="s">
        <v>627</v>
      </c>
      <c r="J265" s="872" t="s">
        <v>1115</v>
      </c>
      <c r="K265" s="873"/>
      <c r="L265" s="857" t="s">
        <v>626</v>
      </c>
      <c r="M265" s="872" t="s">
        <v>627</v>
      </c>
      <c r="N265" s="872" t="s">
        <v>1115</v>
      </c>
      <c r="O265" s="873"/>
      <c r="P265" s="857" t="s">
        <v>11872</v>
      </c>
      <c r="Q265" s="872" t="s">
        <v>11873</v>
      </c>
      <c r="R265" s="872" t="s">
        <v>11874</v>
      </c>
      <c r="S265" s="873"/>
    </row>
    <row r="266" spans="2:23" ht="15.75" customHeight="1">
      <c r="B266" s="1031"/>
      <c r="C266" s="61" t="s">
        <v>227</v>
      </c>
      <c r="D266" s="857" t="s">
        <v>628</v>
      </c>
      <c r="E266" s="872" t="s">
        <v>629</v>
      </c>
      <c r="F266" s="872" t="s">
        <v>1116</v>
      </c>
      <c r="G266" s="873"/>
      <c r="H266" s="857" t="s">
        <v>628</v>
      </c>
      <c r="I266" s="872" t="s">
        <v>629</v>
      </c>
      <c r="J266" s="872" t="s">
        <v>1116</v>
      </c>
      <c r="K266" s="873"/>
      <c r="L266" s="857" t="s">
        <v>628</v>
      </c>
      <c r="M266" s="872" t="s">
        <v>629</v>
      </c>
      <c r="N266" s="872" t="s">
        <v>1116</v>
      </c>
      <c r="O266" s="873"/>
      <c r="P266" s="857" t="s">
        <v>11875</v>
      </c>
      <c r="Q266" s="872" t="s">
        <v>11876</v>
      </c>
      <c r="R266" s="872" t="s">
        <v>11877</v>
      </c>
      <c r="S266" s="873"/>
    </row>
    <row r="267" spans="2:23" ht="15.75" customHeight="1">
      <c r="B267" s="1031"/>
      <c r="C267" s="61" t="s">
        <v>228</v>
      </c>
      <c r="D267" s="857" t="s">
        <v>630</v>
      </c>
      <c r="E267" s="872" t="s">
        <v>631</v>
      </c>
      <c r="F267" s="872" t="s">
        <v>1117</v>
      </c>
      <c r="G267" s="873"/>
      <c r="H267" s="857" t="s">
        <v>630</v>
      </c>
      <c r="I267" s="872" t="s">
        <v>631</v>
      </c>
      <c r="J267" s="872" t="s">
        <v>1117</v>
      </c>
      <c r="K267" s="873"/>
      <c r="L267" s="857" t="s">
        <v>630</v>
      </c>
      <c r="M267" s="872" t="s">
        <v>631</v>
      </c>
      <c r="N267" s="872" t="s">
        <v>1117</v>
      </c>
      <c r="O267" s="873"/>
      <c r="P267" s="857" t="s">
        <v>11878</v>
      </c>
      <c r="Q267" s="872" t="s">
        <v>11879</v>
      </c>
      <c r="R267" s="872" t="s">
        <v>11880</v>
      </c>
      <c r="S267" s="873"/>
    </row>
    <row r="268" spans="2:23" ht="15.75" customHeight="1">
      <c r="B268" s="1031"/>
      <c r="C268" s="61" t="s">
        <v>2</v>
      </c>
      <c r="D268" s="857" t="s">
        <v>632</v>
      </c>
      <c r="E268" s="872" t="s">
        <v>633</v>
      </c>
      <c r="F268" s="872" t="s">
        <v>1118</v>
      </c>
      <c r="G268" s="873"/>
      <c r="H268" s="857" t="s">
        <v>632</v>
      </c>
      <c r="I268" s="872" t="s">
        <v>633</v>
      </c>
      <c r="J268" s="872" t="s">
        <v>1118</v>
      </c>
      <c r="K268" s="873"/>
      <c r="L268" s="857" t="s">
        <v>632</v>
      </c>
      <c r="M268" s="872" t="s">
        <v>633</v>
      </c>
      <c r="N268" s="872" t="s">
        <v>1118</v>
      </c>
      <c r="O268" s="873"/>
      <c r="P268" s="857" t="s">
        <v>11881</v>
      </c>
      <c r="Q268" s="872" t="s">
        <v>11882</v>
      </c>
      <c r="R268" s="872" t="s">
        <v>11883</v>
      </c>
      <c r="S268" s="873"/>
    </row>
    <row r="269" spans="2:23" ht="15.75" customHeight="1">
      <c r="B269" s="1031"/>
      <c r="C269" s="61" t="s">
        <v>229</v>
      </c>
      <c r="D269" s="857" t="s">
        <v>634</v>
      </c>
      <c r="E269" s="872" t="s">
        <v>635</v>
      </c>
      <c r="F269" s="872" t="s">
        <v>636</v>
      </c>
      <c r="G269" s="873"/>
      <c r="H269" s="857" t="s">
        <v>634</v>
      </c>
      <c r="I269" s="872" t="s">
        <v>635</v>
      </c>
      <c r="J269" s="872" t="s">
        <v>636</v>
      </c>
      <c r="K269" s="873"/>
      <c r="L269" s="857" t="s">
        <v>634</v>
      </c>
      <c r="M269" s="872" t="s">
        <v>635</v>
      </c>
      <c r="N269" s="872" t="s">
        <v>636</v>
      </c>
      <c r="O269" s="873"/>
      <c r="P269" s="857" t="s">
        <v>11884</v>
      </c>
      <c r="Q269" s="872" t="s">
        <v>11885</v>
      </c>
      <c r="R269" s="872" t="s">
        <v>11886</v>
      </c>
      <c r="S269" s="873"/>
    </row>
    <row r="270" spans="2:23" ht="15.75" customHeight="1">
      <c r="B270" s="1031"/>
      <c r="C270" s="62" t="s">
        <v>236</v>
      </c>
      <c r="D270" s="857" t="s">
        <v>637</v>
      </c>
      <c r="E270" s="872" t="s">
        <v>638</v>
      </c>
      <c r="F270" s="872" t="s">
        <v>639</v>
      </c>
      <c r="G270" s="873"/>
      <c r="H270" s="857" t="s">
        <v>637</v>
      </c>
      <c r="I270" s="872" t="s">
        <v>638</v>
      </c>
      <c r="J270" s="872" t="s">
        <v>639</v>
      </c>
      <c r="K270" s="873"/>
      <c r="L270" s="857" t="s">
        <v>637</v>
      </c>
      <c r="M270" s="872" t="s">
        <v>638</v>
      </c>
      <c r="N270" s="872" t="s">
        <v>639</v>
      </c>
      <c r="O270" s="873"/>
      <c r="P270" s="857" t="s">
        <v>11887</v>
      </c>
      <c r="Q270" s="872" t="s">
        <v>11888</v>
      </c>
      <c r="R270" s="872" t="s">
        <v>11889</v>
      </c>
      <c r="S270" s="873"/>
    </row>
    <row r="271" spans="2:23" ht="15.75" customHeight="1">
      <c r="B271" s="1031"/>
      <c r="C271" s="61" t="s">
        <v>1</v>
      </c>
      <c r="D271" s="857" t="s">
        <v>640</v>
      </c>
      <c r="E271" s="872" t="s">
        <v>641</v>
      </c>
      <c r="F271" s="872" t="s">
        <v>642</v>
      </c>
      <c r="G271" s="873"/>
      <c r="H271" s="857" t="s">
        <v>640</v>
      </c>
      <c r="I271" s="872" t="s">
        <v>641</v>
      </c>
      <c r="J271" s="872" t="s">
        <v>642</v>
      </c>
      <c r="K271" s="873"/>
      <c r="L271" s="857" t="s">
        <v>640</v>
      </c>
      <c r="M271" s="872" t="s">
        <v>641</v>
      </c>
      <c r="N271" s="872" t="s">
        <v>642</v>
      </c>
      <c r="O271" s="873"/>
      <c r="P271" s="857" t="s">
        <v>11890</v>
      </c>
      <c r="Q271" s="872" t="s">
        <v>11891</v>
      </c>
      <c r="R271" s="872" t="s">
        <v>11892</v>
      </c>
      <c r="S271" s="873"/>
    </row>
    <row r="272" spans="2:23" ht="15.75" customHeight="1">
      <c r="B272" s="1031"/>
      <c r="C272" s="62" t="s">
        <v>236</v>
      </c>
      <c r="D272" s="857" t="s">
        <v>643</v>
      </c>
      <c r="E272" s="872" t="s">
        <v>644</v>
      </c>
      <c r="F272" s="872" t="s">
        <v>645</v>
      </c>
      <c r="G272" s="873"/>
      <c r="H272" s="857" t="s">
        <v>643</v>
      </c>
      <c r="I272" s="872" t="s">
        <v>644</v>
      </c>
      <c r="J272" s="872" t="s">
        <v>645</v>
      </c>
      <c r="K272" s="873"/>
      <c r="L272" s="857" t="s">
        <v>643</v>
      </c>
      <c r="M272" s="872" t="s">
        <v>644</v>
      </c>
      <c r="N272" s="872" t="s">
        <v>645</v>
      </c>
      <c r="O272" s="873"/>
      <c r="P272" s="857" t="s">
        <v>11893</v>
      </c>
      <c r="Q272" s="872" t="s">
        <v>11894</v>
      </c>
      <c r="R272" s="872" t="s">
        <v>11895</v>
      </c>
      <c r="S272" s="873"/>
    </row>
    <row r="273" spans="2:23" ht="15.75" customHeight="1">
      <c r="B273" s="1031"/>
      <c r="C273" s="61" t="s">
        <v>230</v>
      </c>
      <c r="D273" s="857" t="s">
        <v>646</v>
      </c>
      <c r="E273" s="872" t="s">
        <v>647</v>
      </c>
      <c r="F273" s="872" t="s">
        <v>648</v>
      </c>
      <c r="G273" s="873"/>
      <c r="H273" s="857" t="s">
        <v>646</v>
      </c>
      <c r="I273" s="872" t="s">
        <v>647</v>
      </c>
      <c r="J273" s="872" t="s">
        <v>648</v>
      </c>
      <c r="K273" s="873"/>
      <c r="L273" s="857" t="s">
        <v>646</v>
      </c>
      <c r="M273" s="872" t="s">
        <v>647</v>
      </c>
      <c r="N273" s="872" t="s">
        <v>648</v>
      </c>
      <c r="O273" s="873"/>
      <c r="P273" s="857" t="s">
        <v>11896</v>
      </c>
      <c r="Q273" s="872" t="s">
        <v>11897</v>
      </c>
      <c r="R273" s="872" t="s">
        <v>11898</v>
      </c>
      <c r="S273" s="873"/>
    </row>
    <row r="274" spans="2:23" ht="15.75" customHeight="1">
      <c r="B274" s="1031"/>
      <c r="C274" s="62" t="s">
        <v>236</v>
      </c>
      <c r="D274" s="857" t="s">
        <v>649</v>
      </c>
      <c r="E274" s="872" t="s">
        <v>650</v>
      </c>
      <c r="F274" s="872" t="s">
        <v>651</v>
      </c>
      <c r="G274" s="873"/>
      <c r="H274" s="857" t="s">
        <v>649</v>
      </c>
      <c r="I274" s="872" t="s">
        <v>650</v>
      </c>
      <c r="J274" s="872" t="s">
        <v>651</v>
      </c>
      <c r="K274" s="873"/>
      <c r="L274" s="857" t="s">
        <v>649</v>
      </c>
      <c r="M274" s="872" t="s">
        <v>650</v>
      </c>
      <c r="N274" s="872" t="s">
        <v>651</v>
      </c>
      <c r="O274" s="873"/>
      <c r="P274" s="857" t="s">
        <v>11899</v>
      </c>
      <c r="Q274" s="872" t="s">
        <v>11900</v>
      </c>
      <c r="R274" s="872" t="s">
        <v>11901</v>
      </c>
      <c r="S274" s="873"/>
    </row>
    <row r="275" spans="2:23" ht="15.75" customHeight="1">
      <c r="B275" s="1031"/>
      <c r="C275" s="61" t="s">
        <v>231</v>
      </c>
      <c r="D275" s="857" t="s">
        <v>897</v>
      </c>
      <c r="E275" s="872" t="s">
        <v>652</v>
      </c>
      <c r="F275" s="872" t="s">
        <v>1119</v>
      </c>
      <c r="G275" s="874" t="s">
        <v>916</v>
      </c>
      <c r="H275" s="857" t="s">
        <v>897</v>
      </c>
      <c r="I275" s="872" t="s">
        <v>652</v>
      </c>
      <c r="J275" s="872" t="s">
        <v>1119</v>
      </c>
      <c r="K275" s="874" t="s">
        <v>916</v>
      </c>
      <c r="L275" s="857" t="s">
        <v>897</v>
      </c>
      <c r="M275" s="872" t="s">
        <v>652</v>
      </c>
      <c r="N275" s="872" t="s">
        <v>1119</v>
      </c>
      <c r="O275" s="874" t="s">
        <v>916</v>
      </c>
      <c r="P275" s="857" t="s">
        <v>11902</v>
      </c>
      <c r="Q275" s="872" t="s">
        <v>11903</v>
      </c>
      <c r="R275" s="872" t="s">
        <v>11904</v>
      </c>
      <c r="S275" s="874" t="s">
        <v>11905</v>
      </c>
    </row>
    <row r="276" spans="2:23" ht="15.75" customHeight="1">
      <c r="B276" s="1031"/>
      <c r="C276" s="61" t="s">
        <v>232</v>
      </c>
      <c r="D276" s="857" t="s">
        <v>653</v>
      </c>
      <c r="E276" s="872" t="s">
        <v>654</v>
      </c>
      <c r="F276" s="872" t="s">
        <v>1120</v>
      </c>
      <c r="G276" s="873"/>
      <c r="H276" s="857" t="s">
        <v>653</v>
      </c>
      <c r="I276" s="872" t="s">
        <v>654</v>
      </c>
      <c r="J276" s="872" t="s">
        <v>1120</v>
      </c>
      <c r="K276" s="873"/>
      <c r="L276" s="857" t="s">
        <v>653</v>
      </c>
      <c r="M276" s="872" t="s">
        <v>654</v>
      </c>
      <c r="N276" s="872" t="s">
        <v>1120</v>
      </c>
      <c r="O276" s="873"/>
      <c r="P276" s="857" t="s">
        <v>11906</v>
      </c>
      <c r="Q276" s="872" t="s">
        <v>11907</v>
      </c>
      <c r="R276" s="872" t="s">
        <v>11908</v>
      </c>
      <c r="S276" s="873"/>
    </row>
    <row r="277" spans="2:23" ht="15.75" customHeight="1">
      <c r="B277" s="1031"/>
      <c r="C277" s="61" t="s">
        <v>233</v>
      </c>
      <c r="D277" s="857" t="s">
        <v>655</v>
      </c>
      <c r="E277" s="872" t="s">
        <v>656</v>
      </c>
      <c r="F277" s="872" t="s">
        <v>1121</v>
      </c>
      <c r="G277" s="873"/>
      <c r="H277" s="857" t="s">
        <v>655</v>
      </c>
      <c r="I277" s="872" t="s">
        <v>656</v>
      </c>
      <c r="J277" s="872" t="s">
        <v>1121</v>
      </c>
      <c r="K277" s="873"/>
      <c r="L277" s="857" t="s">
        <v>655</v>
      </c>
      <c r="M277" s="872" t="s">
        <v>656</v>
      </c>
      <c r="N277" s="872" t="s">
        <v>1121</v>
      </c>
      <c r="O277" s="873"/>
      <c r="P277" s="857" t="s">
        <v>11909</v>
      </c>
      <c r="Q277" s="872" t="s">
        <v>11910</v>
      </c>
      <c r="R277" s="872" t="s">
        <v>11911</v>
      </c>
      <c r="S277" s="873"/>
    </row>
    <row r="278" spans="2:23" ht="15.75" customHeight="1">
      <c r="B278" s="1031"/>
      <c r="C278" s="61" t="s">
        <v>237</v>
      </c>
      <c r="D278" s="857" t="s">
        <v>657</v>
      </c>
      <c r="E278" s="872" t="s">
        <v>658</v>
      </c>
      <c r="F278" s="872" t="s">
        <v>1122</v>
      </c>
      <c r="G278" s="873"/>
      <c r="H278" s="857" t="s">
        <v>657</v>
      </c>
      <c r="I278" s="872" t="s">
        <v>658</v>
      </c>
      <c r="J278" s="872" t="s">
        <v>1122</v>
      </c>
      <c r="K278" s="873"/>
      <c r="L278" s="857" t="s">
        <v>657</v>
      </c>
      <c r="M278" s="872" t="s">
        <v>658</v>
      </c>
      <c r="N278" s="872" t="s">
        <v>1122</v>
      </c>
      <c r="O278" s="873"/>
      <c r="P278" s="857" t="s">
        <v>11912</v>
      </c>
      <c r="Q278" s="872" t="s">
        <v>11913</v>
      </c>
      <c r="R278" s="872" t="s">
        <v>11914</v>
      </c>
      <c r="S278" s="873"/>
    </row>
    <row r="279" spans="2:23" ht="15.75" customHeight="1">
      <c r="B279" s="1031"/>
      <c r="C279" s="61" t="s">
        <v>234</v>
      </c>
      <c r="D279" s="857" t="s">
        <v>659</v>
      </c>
      <c r="E279" s="872" t="s">
        <v>660</v>
      </c>
      <c r="F279" s="872" t="s">
        <v>1123</v>
      </c>
      <c r="G279" s="873"/>
      <c r="H279" s="857" t="s">
        <v>659</v>
      </c>
      <c r="I279" s="872" t="s">
        <v>660</v>
      </c>
      <c r="J279" s="872" t="s">
        <v>1123</v>
      </c>
      <c r="K279" s="873"/>
      <c r="L279" s="857" t="s">
        <v>659</v>
      </c>
      <c r="M279" s="872" t="s">
        <v>660</v>
      </c>
      <c r="N279" s="872" t="s">
        <v>1123</v>
      </c>
      <c r="O279" s="873"/>
      <c r="P279" s="857" t="s">
        <v>11915</v>
      </c>
      <c r="Q279" s="872" t="s">
        <v>11916</v>
      </c>
      <c r="R279" s="872" t="s">
        <v>11917</v>
      </c>
      <c r="S279" s="873"/>
    </row>
    <row r="280" spans="2:23" ht="15.75" customHeight="1">
      <c r="B280" s="1031"/>
      <c r="C280" s="61" t="s">
        <v>4</v>
      </c>
      <c r="D280" s="857" t="s">
        <v>661</v>
      </c>
      <c r="E280" s="872" t="s">
        <v>662</v>
      </c>
      <c r="F280" s="872" t="s">
        <v>1124</v>
      </c>
      <c r="G280" s="873"/>
      <c r="H280" s="857" t="s">
        <v>661</v>
      </c>
      <c r="I280" s="872" t="s">
        <v>662</v>
      </c>
      <c r="J280" s="872" t="s">
        <v>1124</v>
      </c>
      <c r="K280" s="873"/>
      <c r="L280" s="857" t="s">
        <v>661</v>
      </c>
      <c r="M280" s="872" t="s">
        <v>662</v>
      </c>
      <c r="N280" s="872" t="s">
        <v>1124</v>
      </c>
      <c r="O280" s="873"/>
      <c r="P280" s="857" t="s">
        <v>11918</v>
      </c>
      <c r="Q280" s="872" t="s">
        <v>11919</v>
      </c>
      <c r="R280" s="872" t="s">
        <v>11920</v>
      </c>
      <c r="S280" s="873"/>
    </row>
    <row r="281" spans="2:23" ht="15.75" hidden="1" customHeight="1">
      <c r="B281" s="1031"/>
      <c r="C281" s="362"/>
      <c r="D281" s="861"/>
      <c r="E281" s="875"/>
      <c r="F281" s="875"/>
      <c r="G281" s="876"/>
      <c r="H281" s="861"/>
      <c r="I281" s="875"/>
      <c r="J281" s="875"/>
      <c r="K281" s="876"/>
      <c r="L281" s="861"/>
      <c r="M281" s="875"/>
      <c r="N281" s="875"/>
      <c r="O281" s="876"/>
      <c r="P281" s="861"/>
      <c r="Q281" s="875"/>
      <c r="R281" s="875"/>
      <c r="S281" s="876"/>
    </row>
    <row r="282" spans="2:23" ht="15.75" customHeight="1" thickBot="1">
      <c r="B282" s="1031"/>
      <c r="C282" s="63" t="s">
        <v>235</v>
      </c>
      <c r="D282" s="857" t="s">
        <v>663</v>
      </c>
      <c r="E282" s="872" t="s">
        <v>664</v>
      </c>
      <c r="F282" s="872" t="s">
        <v>1125</v>
      </c>
      <c r="G282" s="873"/>
      <c r="H282" s="857" t="s">
        <v>663</v>
      </c>
      <c r="I282" s="872" t="s">
        <v>664</v>
      </c>
      <c r="J282" s="872" t="s">
        <v>1125</v>
      </c>
      <c r="K282" s="873"/>
      <c r="L282" s="857" t="s">
        <v>663</v>
      </c>
      <c r="M282" s="872" t="s">
        <v>664</v>
      </c>
      <c r="N282" s="872" t="s">
        <v>1125</v>
      </c>
      <c r="O282" s="873"/>
      <c r="P282" s="857" t="s">
        <v>11921</v>
      </c>
      <c r="Q282" s="872" t="s">
        <v>11922</v>
      </c>
      <c r="R282" s="872" t="s">
        <v>11923</v>
      </c>
      <c r="S282" s="873"/>
    </row>
    <row r="283" spans="2:23" ht="18" customHeight="1" thickBot="1">
      <c r="B283" s="1032"/>
      <c r="C283" s="133" t="s">
        <v>920</v>
      </c>
      <c r="D283" s="877"/>
      <c r="E283" s="878"/>
      <c r="F283" s="878"/>
      <c r="G283" s="879" t="s">
        <v>917</v>
      </c>
      <c r="H283" s="877"/>
      <c r="I283" s="878"/>
      <c r="J283" s="878"/>
      <c r="K283" s="879" t="s">
        <v>917</v>
      </c>
      <c r="L283" s="877"/>
      <c r="M283" s="878"/>
      <c r="N283" s="878"/>
      <c r="O283" s="879" t="s">
        <v>917</v>
      </c>
      <c r="P283" s="877"/>
      <c r="Q283" s="878"/>
      <c r="R283" s="878"/>
      <c r="S283" s="879" t="s">
        <v>11924</v>
      </c>
    </row>
    <row r="284" spans="2:23" ht="18" customHeight="1">
      <c r="B284" s="74"/>
      <c r="D284" s="74" t="s">
        <v>923</v>
      </c>
    </row>
    <row r="285" spans="2:23" ht="18" customHeight="1">
      <c r="B285" s="74"/>
      <c r="D285" s="74" t="s">
        <v>6046</v>
      </c>
    </row>
    <row r="286" spans="2:23" ht="18" customHeight="1" thickBot="1">
      <c r="D286" s="374" t="s">
        <v>6047</v>
      </c>
    </row>
    <row r="287" spans="2:23" s="78" customFormat="1" ht="32.25" customHeight="1" thickBot="1">
      <c r="B287" s="77"/>
      <c r="C287" s="72"/>
      <c r="D287" s="1019" t="s">
        <v>238</v>
      </c>
      <c r="E287" s="912"/>
      <c r="F287" s="912"/>
      <c r="G287" s="912"/>
      <c r="H287" s="912"/>
      <c r="I287" s="912"/>
      <c r="J287" s="912"/>
      <c r="K287" s="912"/>
      <c r="L287" s="1020" t="str">
        <f>$D$6</f>
        <v>Standardised Approach</v>
      </c>
      <c r="M287" s="912"/>
      <c r="N287" s="912"/>
      <c r="O287" s="912"/>
      <c r="P287" s="912"/>
      <c r="Q287" s="912"/>
      <c r="R287" s="912"/>
      <c r="S287" s="913"/>
      <c r="T287" s="80"/>
      <c r="U287" s="80"/>
      <c r="V287" s="80"/>
      <c r="W287" s="80"/>
    </row>
    <row r="288" spans="2:23" s="78" customFormat="1" ht="32.25" customHeight="1" thickBot="1">
      <c r="B288" s="77"/>
      <c r="C288" s="72"/>
      <c r="D288" s="1019" t="s">
        <v>6726</v>
      </c>
      <c r="E288" s="1020"/>
      <c r="F288" s="1020"/>
      <c r="G288" s="1021"/>
      <c r="H288" s="1019" t="s">
        <v>6727</v>
      </c>
      <c r="I288" s="1020"/>
      <c r="J288" s="1020"/>
      <c r="K288" s="1021"/>
      <c r="L288" s="1019" t="s">
        <v>6728</v>
      </c>
      <c r="M288" s="1020"/>
      <c r="N288" s="1020"/>
      <c r="O288" s="1021"/>
      <c r="P288" s="1019" t="s">
        <v>6729</v>
      </c>
      <c r="Q288" s="1020"/>
      <c r="R288" s="1020"/>
      <c r="S288" s="1021"/>
      <c r="T288" s="80"/>
      <c r="U288" s="80"/>
      <c r="V288" s="80"/>
      <c r="W288" s="80"/>
    </row>
    <row r="289" spans="2:19" ht="51" customHeight="1">
      <c r="B289" s="79"/>
      <c r="C289" s="72"/>
      <c r="D289" s="1022" t="s">
        <v>779</v>
      </c>
      <c r="E289" s="1024" t="s">
        <v>780</v>
      </c>
      <c r="F289" s="1026" t="s">
        <v>114</v>
      </c>
      <c r="G289" s="1028" t="s">
        <v>899</v>
      </c>
      <c r="H289" s="1022" t="s">
        <v>779</v>
      </c>
      <c r="I289" s="1024" t="s">
        <v>780</v>
      </c>
      <c r="J289" s="1026" t="s">
        <v>114</v>
      </c>
      <c r="K289" s="1028" t="s">
        <v>899</v>
      </c>
      <c r="L289" s="1022" t="s">
        <v>779</v>
      </c>
      <c r="M289" s="1024" t="s">
        <v>780</v>
      </c>
      <c r="N289" s="1026" t="s">
        <v>114</v>
      </c>
      <c r="O289" s="1028" t="s">
        <v>899</v>
      </c>
      <c r="P289" s="1022" t="s">
        <v>779</v>
      </c>
      <c r="Q289" s="1024" t="s">
        <v>780</v>
      </c>
      <c r="R289" s="1026" t="s">
        <v>114</v>
      </c>
      <c r="S289" s="1028" t="s">
        <v>899</v>
      </c>
    </row>
    <row r="290" spans="2:19" ht="33" customHeight="1" thickBot="1">
      <c r="B290" s="106">
        <v>10</v>
      </c>
      <c r="C290" s="149" t="s">
        <v>60</v>
      </c>
      <c r="D290" s="1023"/>
      <c r="E290" s="1025"/>
      <c r="F290" s="1027"/>
      <c r="G290" s="1029"/>
      <c r="H290" s="1023"/>
      <c r="I290" s="1025"/>
      <c r="J290" s="1027"/>
      <c r="K290" s="1029"/>
      <c r="L290" s="1023"/>
      <c r="M290" s="1025"/>
      <c r="N290" s="1027"/>
      <c r="O290" s="1029"/>
      <c r="P290" s="1023"/>
      <c r="Q290" s="1025"/>
      <c r="R290" s="1027"/>
      <c r="S290" s="1029"/>
    </row>
    <row r="291" spans="2:19" ht="15.75" customHeight="1">
      <c r="B291" s="1030" t="str">
        <f>IFERROR(VLOOKUP(LEIRange&amp;"|"&amp;B290,#REF!,2,0),"Country of Counterpart "&amp;B290)</f>
        <v>Country of Counterpart 10</v>
      </c>
      <c r="C291" s="60" t="s">
        <v>223</v>
      </c>
      <c r="D291" s="854" t="s">
        <v>665</v>
      </c>
      <c r="E291" s="870" t="s">
        <v>666</v>
      </c>
      <c r="F291" s="870" t="s">
        <v>1126</v>
      </c>
      <c r="G291" s="871"/>
      <c r="H291" s="854" t="s">
        <v>665</v>
      </c>
      <c r="I291" s="870" t="s">
        <v>666</v>
      </c>
      <c r="J291" s="870" t="s">
        <v>1126</v>
      </c>
      <c r="K291" s="871"/>
      <c r="L291" s="854" t="s">
        <v>665</v>
      </c>
      <c r="M291" s="870" t="s">
        <v>666</v>
      </c>
      <c r="N291" s="870" t="s">
        <v>1126</v>
      </c>
      <c r="O291" s="871"/>
      <c r="P291" s="854" t="s">
        <v>11925</v>
      </c>
      <c r="Q291" s="870" t="s">
        <v>11926</v>
      </c>
      <c r="R291" s="870" t="s">
        <v>12857</v>
      </c>
      <c r="S291" s="871"/>
    </row>
    <row r="292" spans="2:19" ht="15.75" customHeight="1">
      <c r="B292" s="1031"/>
      <c r="C292" s="61" t="s">
        <v>225</v>
      </c>
      <c r="D292" s="857" t="s">
        <v>667</v>
      </c>
      <c r="E292" s="872" t="s">
        <v>668</v>
      </c>
      <c r="F292" s="872" t="s">
        <v>1127</v>
      </c>
      <c r="G292" s="873"/>
      <c r="H292" s="857" t="s">
        <v>667</v>
      </c>
      <c r="I292" s="872" t="s">
        <v>668</v>
      </c>
      <c r="J292" s="872" t="s">
        <v>1127</v>
      </c>
      <c r="K292" s="873"/>
      <c r="L292" s="857" t="s">
        <v>667</v>
      </c>
      <c r="M292" s="872" t="s">
        <v>668</v>
      </c>
      <c r="N292" s="872" t="s">
        <v>1127</v>
      </c>
      <c r="O292" s="873"/>
      <c r="P292" s="857" t="s">
        <v>11927</v>
      </c>
      <c r="Q292" s="872" t="s">
        <v>11928</v>
      </c>
      <c r="R292" s="872" t="s">
        <v>11929</v>
      </c>
      <c r="S292" s="873"/>
    </row>
    <row r="293" spans="2:19" ht="15.75" customHeight="1">
      <c r="B293" s="1031"/>
      <c r="C293" s="61" t="s">
        <v>226</v>
      </c>
      <c r="D293" s="857" t="s">
        <v>669</v>
      </c>
      <c r="E293" s="872" t="s">
        <v>670</v>
      </c>
      <c r="F293" s="872" t="s">
        <v>1128</v>
      </c>
      <c r="G293" s="873"/>
      <c r="H293" s="857" t="s">
        <v>669</v>
      </c>
      <c r="I293" s="872" t="s">
        <v>670</v>
      </c>
      <c r="J293" s="872" t="s">
        <v>1128</v>
      </c>
      <c r="K293" s="873"/>
      <c r="L293" s="857" t="s">
        <v>669</v>
      </c>
      <c r="M293" s="872" t="s">
        <v>670</v>
      </c>
      <c r="N293" s="872" t="s">
        <v>1128</v>
      </c>
      <c r="O293" s="873"/>
      <c r="P293" s="857" t="s">
        <v>11930</v>
      </c>
      <c r="Q293" s="872" t="s">
        <v>11931</v>
      </c>
      <c r="R293" s="872" t="s">
        <v>11932</v>
      </c>
      <c r="S293" s="873"/>
    </row>
    <row r="294" spans="2:19" ht="15.75" customHeight="1">
      <c r="B294" s="1031"/>
      <c r="C294" s="61" t="s">
        <v>227</v>
      </c>
      <c r="D294" s="857" t="s">
        <v>671</v>
      </c>
      <c r="E294" s="872" t="s">
        <v>672</v>
      </c>
      <c r="F294" s="872" t="s">
        <v>1129</v>
      </c>
      <c r="G294" s="873"/>
      <c r="H294" s="857" t="s">
        <v>671</v>
      </c>
      <c r="I294" s="872" t="s">
        <v>672</v>
      </c>
      <c r="J294" s="872" t="s">
        <v>1129</v>
      </c>
      <c r="K294" s="873"/>
      <c r="L294" s="857" t="s">
        <v>671</v>
      </c>
      <c r="M294" s="872" t="s">
        <v>672</v>
      </c>
      <c r="N294" s="872" t="s">
        <v>1129</v>
      </c>
      <c r="O294" s="873"/>
      <c r="P294" s="857" t="s">
        <v>11933</v>
      </c>
      <c r="Q294" s="872" t="s">
        <v>11934</v>
      </c>
      <c r="R294" s="872" t="s">
        <v>11935</v>
      </c>
      <c r="S294" s="873"/>
    </row>
    <row r="295" spans="2:19" ht="15.75" customHeight="1">
      <c r="B295" s="1031"/>
      <c r="C295" s="61" t="s">
        <v>228</v>
      </c>
      <c r="D295" s="857" t="s">
        <v>673</v>
      </c>
      <c r="E295" s="872" t="s">
        <v>674</v>
      </c>
      <c r="F295" s="872" t="s">
        <v>1130</v>
      </c>
      <c r="G295" s="873"/>
      <c r="H295" s="857" t="s">
        <v>673</v>
      </c>
      <c r="I295" s="872" t="s">
        <v>674</v>
      </c>
      <c r="J295" s="872" t="s">
        <v>1130</v>
      </c>
      <c r="K295" s="873"/>
      <c r="L295" s="857" t="s">
        <v>673</v>
      </c>
      <c r="M295" s="872" t="s">
        <v>674</v>
      </c>
      <c r="N295" s="872" t="s">
        <v>1130</v>
      </c>
      <c r="O295" s="873"/>
      <c r="P295" s="857" t="s">
        <v>11936</v>
      </c>
      <c r="Q295" s="872" t="s">
        <v>11937</v>
      </c>
      <c r="R295" s="872" t="s">
        <v>11938</v>
      </c>
      <c r="S295" s="873"/>
    </row>
    <row r="296" spans="2:19" ht="15.75" customHeight="1">
      <c r="B296" s="1031"/>
      <c r="C296" s="61" t="s">
        <v>2</v>
      </c>
      <c r="D296" s="857" t="s">
        <v>675</v>
      </c>
      <c r="E296" s="872" t="s">
        <v>676</v>
      </c>
      <c r="F296" s="872" t="s">
        <v>1131</v>
      </c>
      <c r="G296" s="873"/>
      <c r="H296" s="857" t="s">
        <v>675</v>
      </c>
      <c r="I296" s="872" t="s">
        <v>676</v>
      </c>
      <c r="J296" s="872" t="s">
        <v>1131</v>
      </c>
      <c r="K296" s="873"/>
      <c r="L296" s="857" t="s">
        <v>675</v>
      </c>
      <c r="M296" s="872" t="s">
        <v>676</v>
      </c>
      <c r="N296" s="872" t="s">
        <v>1131</v>
      </c>
      <c r="O296" s="873"/>
      <c r="P296" s="857" t="s">
        <v>11939</v>
      </c>
      <c r="Q296" s="872" t="s">
        <v>11940</v>
      </c>
      <c r="R296" s="872" t="s">
        <v>11941</v>
      </c>
      <c r="S296" s="873"/>
    </row>
    <row r="297" spans="2:19" ht="15.75" customHeight="1">
      <c r="B297" s="1031"/>
      <c r="C297" s="61" t="s">
        <v>229</v>
      </c>
      <c r="D297" s="857" t="s">
        <v>677</v>
      </c>
      <c r="E297" s="872" t="s">
        <v>678</v>
      </c>
      <c r="F297" s="872" t="s">
        <v>679</v>
      </c>
      <c r="G297" s="873"/>
      <c r="H297" s="857" t="s">
        <v>677</v>
      </c>
      <c r="I297" s="872" t="s">
        <v>678</v>
      </c>
      <c r="J297" s="872" t="s">
        <v>679</v>
      </c>
      <c r="K297" s="873"/>
      <c r="L297" s="857" t="s">
        <v>677</v>
      </c>
      <c r="M297" s="872" t="s">
        <v>678</v>
      </c>
      <c r="N297" s="872" t="s">
        <v>679</v>
      </c>
      <c r="O297" s="873"/>
      <c r="P297" s="857" t="s">
        <v>11942</v>
      </c>
      <c r="Q297" s="872" t="s">
        <v>11943</v>
      </c>
      <c r="R297" s="872" t="s">
        <v>11944</v>
      </c>
      <c r="S297" s="873"/>
    </row>
    <row r="298" spans="2:19" ht="15.75" customHeight="1">
      <c r="B298" s="1031"/>
      <c r="C298" s="62" t="s">
        <v>236</v>
      </c>
      <c r="D298" s="857" t="s">
        <v>680</v>
      </c>
      <c r="E298" s="872" t="s">
        <v>681</v>
      </c>
      <c r="F298" s="872" t="s">
        <v>682</v>
      </c>
      <c r="G298" s="873"/>
      <c r="H298" s="857" t="s">
        <v>680</v>
      </c>
      <c r="I298" s="872" t="s">
        <v>681</v>
      </c>
      <c r="J298" s="872" t="s">
        <v>682</v>
      </c>
      <c r="K298" s="873"/>
      <c r="L298" s="857" t="s">
        <v>680</v>
      </c>
      <c r="M298" s="872" t="s">
        <v>681</v>
      </c>
      <c r="N298" s="872" t="s">
        <v>682</v>
      </c>
      <c r="O298" s="873"/>
      <c r="P298" s="857" t="s">
        <v>11945</v>
      </c>
      <c r="Q298" s="872" t="s">
        <v>11946</v>
      </c>
      <c r="R298" s="872" t="s">
        <v>11947</v>
      </c>
      <c r="S298" s="873"/>
    </row>
    <row r="299" spans="2:19" ht="15.75" customHeight="1">
      <c r="B299" s="1031"/>
      <c r="C299" s="61" t="s">
        <v>1</v>
      </c>
      <c r="D299" s="857" t="s">
        <v>683</v>
      </c>
      <c r="E299" s="872" t="s">
        <v>684</v>
      </c>
      <c r="F299" s="872" t="s">
        <v>685</v>
      </c>
      <c r="G299" s="873"/>
      <c r="H299" s="857" t="s">
        <v>683</v>
      </c>
      <c r="I299" s="872" t="s">
        <v>684</v>
      </c>
      <c r="J299" s="872" t="s">
        <v>685</v>
      </c>
      <c r="K299" s="873"/>
      <c r="L299" s="857" t="s">
        <v>683</v>
      </c>
      <c r="M299" s="872" t="s">
        <v>684</v>
      </c>
      <c r="N299" s="872" t="s">
        <v>685</v>
      </c>
      <c r="O299" s="873"/>
      <c r="P299" s="857" t="s">
        <v>11948</v>
      </c>
      <c r="Q299" s="872" t="s">
        <v>11949</v>
      </c>
      <c r="R299" s="872" t="s">
        <v>11950</v>
      </c>
      <c r="S299" s="873"/>
    </row>
    <row r="300" spans="2:19" ht="15.75" customHeight="1">
      <c r="B300" s="1031"/>
      <c r="C300" s="62" t="s">
        <v>236</v>
      </c>
      <c r="D300" s="857" t="s">
        <v>686</v>
      </c>
      <c r="E300" s="872" t="s">
        <v>687</v>
      </c>
      <c r="F300" s="872" t="s">
        <v>688</v>
      </c>
      <c r="G300" s="873"/>
      <c r="H300" s="857" t="s">
        <v>686</v>
      </c>
      <c r="I300" s="872" t="s">
        <v>687</v>
      </c>
      <c r="J300" s="872" t="s">
        <v>688</v>
      </c>
      <c r="K300" s="873"/>
      <c r="L300" s="857" t="s">
        <v>686</v>
      </c>
      <c r="M300" s="872" t="s">
        <v>687</v>
      </c>
      <c r="N300" s="872" t="s">
        <v>688</v>
      </c>
      <c r="O300" s="873"/>
      <c r="P300" s="857" t="s">
        <v>11951</v>
      </c>
      <c r="Q300" s="872" t="s">
        <v>11952</v>
      </c>
      <c r="R300" s="872" t="s">
        <v>11953</v>
      </c>
      <c r="S300" s="873"/>
    </row>
    <row r="301" spans="2:19" ht="15.75" customHeight="1">
      <c r="B301" s="1031"/>
      <c r="C301" s="61" t="s">
        <v>230</v>
      </c>
      <c r="D301" s="857" t="s">
        <v>689</v>
      </c>
      <c r="E301" s="872" t="s">
        <v>690</v>
      </c>
      <c r="F301" s="872" t="s">
        <v>691</v>
      </c>
      <c r="G301" s="873"/>
      <c r="H301" s="857" t="s">
        <v>689</v>
      </c>
      <c r="I301" s="872" t="s">
        <v>690</v>
      </c>
      <c r="J301" s="872" t="s">
        <v>691</v>
      </c>
      <c r="K301" s="873"/>
      <c r="L301" s="857" t="s">
        <v>689</v>
      </c>
      <c r="M301" s="872" t="s">
        <v>690</v>
      </c>
      <c r="N301" s="872" t="s">
        <v>691</v>
      </c>
      <c r="O301" s="873"/>
      <c r="P301" s="857" t="s">
        <v>11954</v>
      </c>
      <c r="Q301" s="872" t="s">
        <v>11955</v>
      </c>
      <c r="R301" s="872" t="s">
        <v>11956</v>
      </c>
      <c r="S301" s="873"/>
    </row>
    <row r="302" spans="2:19" ht="15.75" customHeight="1">
      <c r="B302" s="1031"/>
      <c r="C302" s="62" t="s">
        <v>236</v>
      </c>
      <c r="D302" s="857" t="s">
        <v>692</v>
      </c>
      <c r="E302" s="872" t="s">
        <v>693</v>
      </c>
      <c r="F302" s="872" t="s">
        <v>694</v>
      </c>
      <c r="G302" s="873"/>
      <c r="H302" s="857" t="s">
        <v>692</v>
      </c>
      <c r="I302" s="872" t="s">
        <v>693</v>
      </c>
      <c r="J302" s="872" t="s">
        <v>694</v>
      </c>
      <c r="K302" s="873"/>
      <c r="L302" s="857" t="s">
        <v>692</v>
      </c>
      <c r="M302" s="872" t="s">
        <v>693</v>
      </c>
      <c r="N302" s="872" t="s">
        <v>694</v>
      </c>
      <c r="O302" s="873"/>
      <c r="P302" s="857" t="s">
        <v>11957</v>
      </c>
      <c r="Q302" s="872" t="s">
        <v>11958</v>
      </c>
      <c r="R302" s="872" t="s">
        <v>11959</v>
      </c>
      <c r="S302" s="873"/>
    </row>
    <row r="303" spans="2:19" ht="15.75" customHeight="1">
      <c r="B303" s="1031"/>
      <c r="C303" s="61" t="s">
        <v>231</v>
      </c>
      <c r="D303" s="857" t="s">
        <v>898</v>
      </c>
      <c r="E303" s="872" t="s">
        <v>695</v>
      </c>
      <c r="F303" s="872" t="s">
        <v>1132</v>
      </c>
      <c r="G303" s="874" t="s">
        <v>918</v>
      </c>
      <c r="H303" s="857" t="s">
        <v>898</v>
      </c>
      <c r="I303" s="872" t="s">
        <v>695</v>
      </c>
      <c r="J303" s="872" t="s">
        <v>1132</v>
      </c>
      <c r="K303" s="874" t="s">
        <v>918</v>
      </c>
      <c r="L303" s="857" t="s">
        <v>898</v>
      </c>
      <c r="M303" s="872" t="s">
        <v>695</v>
      </c>
      <c r="N303" s="872" t="s">
        <v>1132</v>
      </c>
      <c r="O303" s="874" t="s">
        <v>918</v>
      </c>
      <c r="P303" s="857" t="s">
        <v>11960</v>
      </c>
      <c r="Q303" s="872" t="s">
        <v>11961</v>
      </c>
      <c r="R303" s="872" t="s">
        <v>11962</v>
      </c>
      <c r="S303" s="874" t="s">
        <v>11963</v>
      </c>
    </row>
    <row r="304" spans="2:19" ht="15.75" customHeight="1">
      <c r="B304" s="1031"/>
      <c r="C304" s="61" t="s">
        <v>232</v>
      </c>
      <c r="D304" s="857" t="s">
        <v>696</v>
      </c>
      <c r="E304" s="872" t="s">
        <v>697</v>
      </c>
      <c r="F304" s="872" t="s">
        <v>1133</v>
      </c>
      <c r="G304" s="873"/>
      <c r="H304" s="857" t="s">
        <v>696</v>
      </c>
      <c r="I304" s="872" t="s">
        <v>697</v>
      </c>
      <c r="J304" s="872" t="s">
        <v>1133</v>
      </c>
      <c r="K304" s="873"/>
      <c r="L304" s="857" t="s">
        <v>696</v>
      </c>
      <c r="M304" s="872" t="s">
        <v>697</v>
      </c>
      <c r="N304" s="872" t="s">
        <v>1133</v>
      </c>
      <c r="O304" s="873"/>
      <c r="P304" s="857" t="s">
        <v>11964</v>
      </c>
      <c r="Q304" s="872" t="s">
        <v>11965</v>
      </c>
      <c r="R304" s="872" t="s">
        <v>11966</v>
      </c>
      <c r="S304" s="873"/>
    </row>
    <row r="305" spans="2:19" ht="15.75" customHeight="1">
      <c r="B305" s="1031"/>
      <c r="C305" s="61" t="s">
        <v>233</v>
      </c>
      <c r="D305" s="857" t="s">
        <v>698</v>
      </c>
      <c r="E305" s="872" t="s">
        <v>699</v>
      </c>
      <c r="F305" s="872" t="s">
        <v>1134</v>
      </c>
      <c r="G305" s="873"/>
      <c r="H305" s="857" t="s">
        <v>698</v>
      </c>
      <c r="I305" s="872" t="s">
        <v>699</v>
      </c>
      <c r="J305" s="872" t="s">
        <v>1134</v>
      </c>
      <c r="K305" s="873"/>
      <c r="L305" s="857" t="s">
        <v>698</v>
      </c>
      <c r="M305" s="872" t="s">
        <v>699</v>
      </c>
      <c r="N305" s="872" t="s">
        <v>1134</v>
      </c>
      <c r="O305" s="873"/>
      <c r="P305" s="857" t="s">
        <v>11967</v>
      </c>
      <c r="Q305" s="872" t="s">
        <v>11968</v>
      </c>
      <c r="R305" s="872" t="s">
        <v>11969</v>
      </c>
      <c r="S305" s="873"/>
    </row>
    <row r="306" spans="2:19" ht="15.75" customHeight="1">
      <c r="B306" s="1031"/>
      <c r="C306" s="61" t="s">
        <v>237</v>
      </c>
      <c r="D306" s="857" t="s">
        <v>700</v>
      </c>
      <c r="E306" s="872" t="s">
        <v>701</v>
      </c>
      <c r="F306" s="872" t="s">
        <v>1135</v>
      </c>
      <c r="G306" s="873"/>
      <c r="H306" s="857" t="s">
        <v>700</v>
      </c>
      <c r="I306" s="872" t="s">
        <v>701</v>
      </c>
      <c r="J306" s="872" t="s">
        <v>1135</v>
      </c>
      <c r="K306" s="873"/>
      <c r="L306" s="857" t="s">
        <v>700</v>
      </c>
      <c r="M306" s="872" t="s">
        <v>701</v>
      </c>
      <c r="N306" s="872" t="s">
        <v>1135</v>
      </c>
      <c r="O306" s="873"/>
      <c r="P306" s="857" t="s">
        <v>11970</v>
      </c>
      <c r="Q306" s="872" t="s">
        <v>11971</v>
      </c>
      <c r="R306" s="872" t="s">
        <v>11972</v>
      </c>
      <c r="S306" s="873"/>
    </row>
    <row r="307" spans="2:19" ht="15.75" customHeight="1">
      <c r="B307" s="1031"/>
      <c r="C307" s="61" t="s">
        <v>234</v>
      </c>
      <c r="D307" s="857" t="s">
        <v>702</v>
      </c>
      <c r="E307" s="872" t="s">
        <v>703</v>
      </c>
      <c r="F307" s="872" t="s">
        <v>1136</v>
      </c>
      <c r="G307" s="873"/>
      <c r="H307" s="857" t="s">
        <v>702</v>
      </c>
      <c r="I307" s="872" t="s">
        <v>703</v>
      </c>
      <c r="J307" s="872" t="s">
        <v>1136</v>
      </c>
      <c r="K307" s="873"/>
      <c r="L307" s="857" t="s">
        <v>702</v>
      </c>
      <c r="M307" s="872" t="s">
        <v>703</v>
      </c>
      <c r="N307" s="872" t="s">
        <v>1136</v>
      </c>
      <c r="O307" s="873"/>
      <c r="P307" s="857" t="s">
        <v>11973</v>
      </c>
      <c r="Q307" s="872" t="s">
        <v>11974</v>
      </c>
      <c r="R307" s="872" t="s">
        <v>11975</v>
      </c>
      <c r="S307" s="873"/>
    </row>
    <row r="308" spans="2:19" ht="15.75" customHeight="1">
      <c r="B308" s="1031"/>
      <c r="C308" s="61" t="s">
        <v>4</v>
      </c>
      <c r="D308" s="857" t="s">
        <v>704</v>
      </c>
      <c r="E308" s="872" t="s">
        <v>705</v>
      </c>
      <c r="F308" s="872" t="s">
        <v>1137</v>
      </c>
      <c r="G308" s="873"/>
      <c r="H308" s="857" t="s">
        <v>704</v>
      </c>
      <c r="I308" s="872" t="s">
        <v>705</v>
      </c>
      <c r="J308" s="872" t="s">
        <v>1137</v>
      </c>
      <c r="K308" s="873"/>
      <c r="L308" s="857" t="s">
        <v>704</v>
      </c>
      <c r="M308" s="872" t="s">
        <v>705</v>
      </c>
      <c r="N308" s="872" t="s">
        <v>1137</v>
      </c>
      <c r="O308" s="873"/>
      <c r="P308" s="857" t="s">
        <v>11976</v>
      </c>
      <c r="Q308" s="872" t="s">
        <v>11977</v>
      </c>
      <c r="R308" s="872" t="s">
        <v>11978</v>
      </c>
      <c r="S308" s="873"/>
    </row>
    <row r="309" spans="2:19" ht="15.75" hidden="1" customHeight="1">
      <c r="B309" s="1031"/>
      <c r="C309" s="362"/>
      <c r="D309" s="861"/>
      <c r="E309" s="875"/>
      <c r="F309" s="875"/>
      <c r="G309" s="876"/>
      <c r="H309" s="861"/>
      <c r="I309" s="875"/>
      <c r="J309" s="875"/>
      <c r="K309" s="876"/>
      <c r="L309" s="861"/>
      <c r="M309" s="875"/>
      <c r="N309" s="875"/>
      <c r="O309" s="876"/>
      <c r="P309" s="861"/>
      <c r="Q309" s="875"/>
      <c r="R309" s="875"/>
      <c r="S309" s="876"/>
    </row>
    <row r="310" spans="2:19" ht="15.75" customHeight="1" thickBot="1">
      <c r="B310" s="1031"/>
      <c r="C310" s="63" t="s">
        <v>235</v>
      </c>
      <c r="D310" s="857" t="s">
        <v>706</v>
      </c>
      <c r="E310" s="872" t="s">
        <v>707</v>
      </c>
      <c r="F310" s="872" t="s">
        <v>1138</v>
      </c>
      <c r="G310" s="873"/>
      <c r="H310" s="857" t="s">
        <v>706</v>
      </c>
      <c r="I310" s="872" t="s">
        <v>707</v>
      </c>
      <c r="J310" s="872" t="s">
        <v>1138</v>
      </c>
      <c r="K310" s="873"/>
      <c r="L310" s="857" t="s">
        <v>706</v>
      </c>
      <c r="M310" s="872" t="s">
        <v>707</v>
      </c>
      <c r="N310" s="872" t="s">
        <v>1138</v>
      </c>
      <c r="O310" s="873"/>
      <c r="P310" s="857" t="s">
        <v>11979</v>
      </c>
      <c r="Q310" s="872" t="s">
        <v>11980</v>
      </c>
      <c r="R310" s="872" t="s">
        <v>11981</v>
      </c>
      <c r="S310" s="873"/>
    </row>
    <row r="311" spans="2:19" ht="18" customHeight="1" thickBot="1">
      <c r="B311" s="1032"/>
      <c r="C311" s="133" t="s">
        <v>920</v>
      </c>
      <c r="D311" s="877"/>
      <c r="E311" s="878"/>
      <c r="F311" s="878"/>
      <c r="G311" s="879" t="s">
        <v>919</v>
      </c>
      <c r="H311" s="877"/>
      <c r="I311" s="878"/>
      <c r="J311" s="878"/>
      <c r="K311" s="879" t="s">
        <v>919</v>
      </c>
      <c r="L311" s="877"/>
      <c r="M311" s="878"/>
      <c r="N311" s="878"/>
      <c r="O311" s="879" t="s">
        <v>919</v>
      </c>
      <c r="P311" s="877"/>
      <c r="Q311" s="878"/>
      <c r="R311" s="878"/>
      <c r="S311" s="879" t="s">
        <v>11982</v>
      </c>
    </row>
    <row r="312" spans="2:19" ht="18" customHeight="1">
      <c r="B312" s="74"/>
      <c r="D312" s="74" t="s">
        <v>923</v>
      </c>
    </row>
    <row r="313" spans="2:19" ht="18" customHeight="1">
      <c r="B313" s="74"/>
      <c r="D313" s="74" t="s">
        <v>6046</v>
      </c>
    </row>
    <row r="314" spans="2:19" ht="18" customHeight="1">
      <c r="D314" s="374" t="s">
        <v>6047</v>
      </c>
    </row>
    <row r="315" spans="2:19" ht="13.8"/>
    <row r="316" spans="2:19" ht="13.8"/>
    <row r="317" spans="2:19" ht="13.8"/>
    <row r="318" spans="2:19" ht="13.8"/>
    <row r="319" spans="2:19" ht="13.8"/>
    <row r="320" spans="2:19" ht="13.8"/>
    <row r="321" ht="13.8"/>
    <row r="322" ht="13.8"/>
    <row r="323" ht="13.8"/>
    <row r="324" ht="13.8"/>
    <row r="325" ht="13.8"/>
    <row r="326" ht="13.8"/>
    <row r="327" ht="13.8"/>
    <row r="328" ht="13.8"/>
    <row r="329" ht="13.8"/>
    <row r="330" ht="13.8"/>
    <row r="331" ht="13.8"/>
    <row r="332" ht="13.8"/>
    <row r="333" ht="13.8"/>
    <row r="334" ht="13.8"/>
    <row r="335" ht="13.8"/>
    <row r="336" ht="13.8"/>
    <row r="337" ht="13.8"/>
    <row r="338" ht="13.8"/>
    <row r="339" ht="13.8"/>
    <row r="340" ht="13.8"/>
    <row r="341" ht="13.8"/>
    <row r="342" ht="13.8"/>
    <row r="343" ht="13.8"/>
    <row r="344" ht="13.8"/>
    <row r="345" ht="13.8"/>
    <row r="346" ht="13.8"/>
    <row r="347" ht="13.8"/>
    <row r="348" ht="13.8"/>
    <row r="349" ht="13.8"/>
    <row r="350" ht="13.8"/>
    <row r="351" ht="13.8"/>
    <row r="352" ht="13.8"/>
    <row r="353" ht="13.8"/>
    <row r="354" ht="13.8"/>
    <row r="355" ht="13.8"/>
    <row r="356" ht="13.8"/>
    <row r="357" ht="13.8"/>
    <row r="358" ht="13.8"/>
    <row r="359" ht="13.8"/>
    <row r="360" ht="13.8"/>
    <row r="361" ht="13.8"/>
    <row r="362" ht="13.8"/>
    <row r="363" ht="13.8"/>
    <row r="364" ht="13.8"/>
    <row r="365" ht="13.8"/>
    <row r="366" ht="13.8"/>
    <row r="367" ht="13.8"/>
  </sheetData>
  <dataConsolidate/>
  <mergeCells count="253">
    <mergeCell ref="L92:O92"/>
    <mergeCell ref="L93:L94"/>
    <mergeCell ref="M93:M94"/>
    <mergeCell ref="N93:N94"/>
    <mergeCell ref="O93:O94"/>
    <mergeCell ref="P92:S92"/>
    <mergeCell ref="P93:P94"/>
    <mergeCell ref="Q93:Q94"/>
    <mergeCell ref="R93:R94"/>
    <mergeCell ref="S93:S94"/>
    <mergeCell ref="L64:O64"/>
    <mergeCell ref="L65:L66"/>
    <mergeCell ref="M65:M66"/>
    <mergeCell ref="N65:N66"/>
    <mergeCell ref="O65:O66"/>
    <mergeCell ref="P64:S64"/>
    <mergeCell ref="P65:P66"/>
    <mergeCell ref="Q65:Q66"/>
    <mergeCell ref="R65:R66"/>
    <mergeCell ref="S65:S66"/>
    <mergeCell ref="P7:S7"/>
    <mergeCell ref="P8:P9"/>
    <mergeCell ref="Q8:Q9"/>
    <mergeCell ref="R8:R9"/>
    <mergeCell ref="S8:S9"/>
    <mergeCell ref="L36:O36"/>
    <mergeCell ref="L37:L38"/>
    <mergeCell ref="M37:M38"/>
    <mergeCell ref="N37:N38"/>
    <mergeCell ref="O37:O38"/>
    <mergeCell ref="P36:S36"/>
    <mergeCell ref="P37:P38"/>
    <mergeCell ref="Q37:Q38"/>
    <mergeCell ref="R37:R38"/>
    <mergeCell ref="S37:S38"/>
    <mergeCell ref="L7:O7"/>
    <mergeCell ref="L8:L9"/>
    <mergeCell ref="M8:M9"/>
    <mergeCell ref="N8:N9"/>
    <mergeCell ref="O8:O9"/>
    <mergeCell ref="D63:K63"/>
    <mergeCell ref="D35:K35"/>
    <mergeCell ref="D287:K287"/>
    <mergeCell ref="D119:K119"/>
    <mergeCell ref="D204:G204"/>
    <mergeCell ref="D288:G288"/>
    <mergeCell ref="D233:D234"/>
    <mergeCell ref="E233:E234"/>
    <mergeCell ref="I205:I206"/>
    <mergeCell ref="J205:J206"/>
    <mergeCell ref="K205:K206"/>
    <mergeCell ref="F233:F234"/>
    <mergeCell ref="G233:G234"/>
    <mergeCell ref="D260:G260"/>
    <mergeCell ref="D261:D262"/>
    <mergeCell ref="E261:E262"/>
    <mergeCell ref="F261:F262"/>
    <mergeCell ref="G261:G262"/>
    <mergeCell ref="D259:K259"/>
    <mergeCell ref="D231:K231"/>
    <mergeCell ref="D205:D206"/>
    <mergeCell ref="E205:E206"/>
    <mergeCell ref="F205:F206"/>
    <mergeCell ref="G205:G206"/>
    <mergeCell ref="H204:K204"/>
    <mergeCell ref="H205:H206"/>
    <mergeCell ref="D91:K91"/>
    <mergeCell ref="D64:G64"/>
    <mergeCell ref="D65:D66"/>
    <mergeCell ref="E65:E66"/>
    <mergeCell ref="F65:F66"/>
    <mergeCell ref="G65:G66"/>
    <mergeCell ref="D92:G92"/>
    <mergeCell ref="D93:D94"/>
    <mergeCell ref="E93:E94"/>
    <mergeCell ref="H64:K64"/>
    <mergeCell ref="H65:H66"/>
    <mergeCell ref="I65:I66"/>
    <mergeCell ref="J65:J66"/>
    <mergeCell ref="K65:K66"/>
    <mergeCell ref="F93:F94"/>
    <mergeCell ref="D148:G148"/>
    <mergeCell ref="D149:D150"/>
    <mergeCell ref="E149:E150"/>
    <mergeCell ref="F149:F150"/>
    <mergeCell ref="G149:G150"/>
    <mergeCell ref="H177:H178"/>
    <mergeCell ref="I177:I178"/>
    <mergeCell ref="L259:S259"/>
    <mergeCell ref="L287:S287"/>
    <mergeCell ref="D289:D290"/>
    <mergeCell ref="E289:E290"/>
    <mergeCell ref="F289:F290"/>
    <mergeCell ref="G289:G290"/>
    <mergeCell ref="D232:G232"/>
    <mergeCell ref="G93:G94"/>
    <mergeCell ref="D147:K147"/>
    <mergeCell ref="D175:K175"/>
    <mergeCell ref="D203:K203"/>
    <mergeCell ref="D176:G176"/>
    <mergeCell ref="D177:D178"/>
    <mergeCell ref="E177:E178"/>
    <mergeCell ref="F177:F178"/>
    <mergeCell ref="G177:G178"/>
    <mergeCell ref="I149:I150"/>
    <mergeCell ref="D120:G120"/>
    <mergeCell ref="D121:D122"/>
    <mergeCell ref="E121:E122"/>
    <mergeCell ref="F121:F122"/>
    <mergeCell ref="G121:G122"/>
    <mergeCell ref="H288:K288"/>
    <mergeCell ref="H289:H290"/>
    <mergeCell ref="K289:K290"/>
    <mergeCell ref="H232:K232"/>
    <mergeCell ref="H233:H234"/>
    <mergeCell ref="I233:I234"/>
    <mergeCell ref="J233:J234"/>
    <mergeCell ref="K233:K234"/>
    <mergeCell ref="H260:K260"/>
    <mergeCell ref="H261:H262"/>
    <mergeCell ref="I261:I262"/>
    <mergeCell ref="J261:J262"/>
    <mergeCell ref="K261:K262"/>
    <mergeCell ref="I289:I290"/>
    <mergeCell ref="J289:J290"/>
    <mergeCell ref="J177:J178"/>
    <mergeCell ref="K177:K178"/>
    <mergeCell ref="H148:K148"/>
    <mergeCell ref="H149:H150"/>
    <mergeCell ref="J149:J150"/>
    <mergeCell ref="K149:K150"/>
    <mergeCell ref="H176:K176"/>
    <mergeCell ref="H92:K92"/>
    <mergeCell ref="H93:H94"/>
    <mergeCell ref="I93:I94"/>
    <mergeCell ref="J93:J94"/>
    <mergeCell ref="K93:K94"/>
    <mergeCell ref="H120:K120"/>
    <mergeCell ref="H121:H122"/>
    <mergeCell ref="I121:I122"/>
    <mergeCell ref="J121:J122"/>
    <mergeCell ref="K121:K122"/>
    <mergeCell ref="B291:B311"/>
    <mergeCell ref="B263:B283"/>
    <mergeCell ref="B235:B255"/>
    <mergeCell ref="B207:B227"/>
    <mergeCell ref="B179:B199"/>
    <mergeCell ref="B151:B171"/>
    <mergeCell ref="B123:B143"/>
    <mergeCell ref="B67:B87"/>
    <mergeCell ref="B95:B115"/>
    <mergeCell ref="B39:B59"/>
    <mergeCell ref="D36:G36"/>
    <mergeCell ref="D37:D38"/>
    <mergeCell ref="E37:E38"/>
    <mergeCell ref="F37:F38"/>
    <mergeCell ref="G37:G38"/>
    <mergeCell ref="H36:K36"/>
    <mergeCell ref="H37:H38"/>
    <mergeCell ref="I37:I38"/>
    <mergeCell ref="J37:J38"/>
    <mergeCell ref="K37:K38"/>
    <mergeCell ref="B10:B30"/>
    <mergeCell ref="D7:G7"/>
    <mergeCell ref="D8:D9"/>
    <mergeCell ref="E8:E9"/>
    <mergeCell ref="F8:F9"/>
    <mergeCell ref="G8:G9"/>
    <mergeCell ref="H7:K7"/>
    <mergeCell ref="H8:H9"/>
    <mergeCell ref="I8:I9"/>
    <mergeCell ref="J8:J9"/>
    <mergeCell ref="K8:K9"/>
    <mergeCell ref="P148:S148"/>
    <mergeCell ref="P149:P150"/>
    <mergeCell ref="Q149:Q150"/>
    <mergeCell ref="R149:R150"/>
    <mergeCell ref="S149:S150"/>
    <mergeCell ref="L120:O120"/>
    <mergeCell ref="L121:L122"/>
    <mergeCell ref="M121:M122"/>
    <mergeCell ref="N121:N122"/>
    <mergeCell ref="O121:O122"/>
    <mergeCell ref="P120:S120"/>
    <mergeCell ref="P121:P122"/>
    <mergeCell ref="Q121:Q122"/>
    <mergeCell ref="R121:R122"/>
    <mergeCell ref="S121:S122"/>
    <mergeCell ref="N233:N234"/>
    <mergeCell ref="O233:O234"/>
    <mergeCell ref="P232:S232"/>
    <mergeCell ref="P233:P234"/>
    <mergeCell ref="Q233:Q234"/>
    <mergeCell ref="R233:R234"/>
    <mergeCell ref="S233:S234"/>
    <mergeCell ref="L204:O204"/>
    <mergeCell ref="L205:L206"/>
    <mergeCell ref="M205:M206"/>
    <mergeCell ref="N205:N206"/>
    <mergeCell ref="O205:O206"/>
    <mergeCell ref="P204:S204"/>
    <mergeCell ref="P205:P206"/>
    <mergeCell ref="Q205:Q206"/>
    <mergeCell ref="R205:R206"/>
    <mergeCell ref="S205:S206"/>
    <mergeCell ref="L231:S231"/>
    <mergeCell ref="L232:O232"/>
    <mergeCell ref="L233:L234"/>
    <mergeCell ref="M233:M234"/>
    <mergeCell ref="L288:O288"/>
    <mergeCell ref="L289:L290"/>
    <mergeCell ref="M289:M290"/>
    <mergeCell ref="N289:N290"/>
    <mergeCell ref="O289:O290"/>
    <mergeCell ref="P288:S288"/>
    <mergeCell ref="P289:P290"/>
    <mergeCell ref="Q289:Q290"/>
    <mergeCell ref="R289:R290"/>
    <mergeCell ref="S289:S290"/>
    <mergeCell ref="L260:O260"/>
    <mergeCell ref="L261:L262"/>
    <mergeCell ref="M261:M262"/>
    <mergeCell ref="N261:N262"/>
    <mergeCell ref="O261:O262"/>
    <mergeCell ref="P260:S260"/>
    <mergeCell ref="P261:P262"/>
    <mergeCell ref="Q261:Q262"/>
    <mergeCell ref="R261:R262"/>
    <mergeCell ref="S261:S262"/>
    <mergeCell ref="D6:K6"/>
    <mergeCell ref="L6:S6"/>
    <mergeCell ref="L35:S35"/>
    <mergeCell ref="L63:S63"/>
    <mergeCell ref="L91:S91"/>
    <mergeCell ref="L119:S119"/>
    <mergeCell ref="L147:S147"/>
    <mergeCell ref="L175:S175"/>
    <mergeCell ref="L203:S203"/>
    <mergeCell ref="L176:O176"/>
    <mergeCell ref="L177:L178"/>
    <mergeCell ref="M177:M178"/>
    <mergeCell ref="N177:N178"/>
    <mergeCell ref="O177:O178"/>
    <mergeCell ref="P176:S176"/>
    <mergeCell ref="P177:P178"/>
    <mergeCell ref="Q177:Q178"/>
    <mergeCell ref="R177:R178"/>
    <mergeCell ref="S177:S178"/>
    <mergeCell ref="L148:O148"/>
    <mergeCell ref="L149:L150"/>
    <mergeCell ref="M149:M150"/>
    <mergeCell ref="N149:N150"/>
    <mergeCell ref="O149:O150"/>
  </mergeCells>
  <pageMargins left="0.70866141732283472" right="0.70866141732283472" top="0.74803149606299213" bottom="0.74803149606299213" header="0.31496062992125984" footer="0.31496062992125984"/>
  <pageSetup paperSize="9" scale="23" fitToHeight="3" orientation="portrait" r:id="rId1"/>
  <rowBreaks count="1" manualBreakCount="1">
    <brk id="146" max="18" man="1"/>
  </rowBreaks>
  <colBreaks count="1" manualBreakCount="1">
    <brk id="11" max="31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B1:S366"/>
  <sheetViews>
    <sheetView showGridLines="0" zoomScale="50" zoomScaleNormal="50" workbookViewId="0">
      <selection activeCell="C36" sqref="C36"/>
    </sheetView>
  </sheetViews>
  <sheetFormatPr defaultColWidth="9.109375" defaultRowHeight="0" customHeight="1" zeroHeight="1"/>
  <cols>
    <col min="1" max="1" width="2.109375" style="80" customWidth="1"/>
    <col min="2" max="2" width="30" style="80" customWidth="1"/>
    <col min="3" max="3" width="76.5546875" style="80" customWidth="1"/>
    <col min="4" max="6" width="22.5546875" style="434" customWidth="1"/>
    <col min="7" max="7" width="22.5546875" style="435" customWidth="1"/>
    <col min="8" max="10" width="22.5546875" style="434" customWidth="1"/>
    <col min="11" max="11" width="22.5546875" style="435" customWidth="1"/>
    <col min="12" max="12" width="22.5546875" style="691" customWidth="1"/>
    <col min="13" max="19" width="22.5546875" style="80" customWidth="1"/>
    <col min="20" max="16384" width="9.109375" style="80"/>
  </cols>
  <sheetData>
    <row r="1" spans="2:19" s="326" customFormat="1" ht="22.2">
      <c r="B1" s="356"/>
      <c r="D1" s="428">
        <v>202009</v>
      </c>
      <c r="E1" s="428">
        <v>202009</v>
      </c>
      <c r="F1" s="428">
        <v>202009</v>
      </c>
      <c r="G1" s="428">
        <v>202009</v>
      </c>
      <c r="H1" s="428">
        <v>202012</v>
      </c>
      <c r="I1" s="428">
        <v>202012</v>
      </c>
      <c r="J1" s="428">
        <v>202012</v>
      </c>
      <c r="K1" s="428">
        <v>202012</v>
      </c>
      <c r="L1" s="428">
        <v>202103</v>
      </c>
      <c r="M1" s="428">
        <v>202103</v>
      </c>
      <c r="N1" s="428">
        <v>202103</v>
      </c>
      <c r="O1" s="428">
        <v>202103</v>
      </c>
      <c r="P1" s="428">
        <v>202106</v>
      </c>
      <c r="Q1" s="428">
        <v>202106</v>
      </c>
      <c r="R1" s="428">
        <v>202106</v>
      </c>
      <c r="S1" s="428">
        <v>202106</v>
      </c>
    </row>
    <row r="2" spans="2:19" s="78" customFormat="1" ht="41.25" customHeight="1">
      <c r="B2" s="77"/>
      <c r="C2" s="798" t="s">
        <v>6725</v>
      </c>
      <c r="D2" s="880"/>
      <c r="E2" s="880"/>
      <c r="F2" s="880"/>
      <c r="G2" s="880"/>
      <c r="H2" s="880"/>
      <c r="I2" s="880"/>
      <c r="J2" s="880"/>
      <c r="K2" s="880"/>
      <c r="L2" s="690"/>
    </row>
    <row r="3" spans="2:19" s="78" customFormat="1" ht="21.75" customHeight="1">
      <c r="B3" s="77"/>
      <c r="C3" s="797" t="s">
        <v>248</v>
      </c>
      <c r="D3" s="72"/>
      <c r="E3" s="72"/>
      <c r="F3" s="72"/>
      <c r="G3" s="72"/>
      <c r="H3" s="72"/>
      <c r="I3" s="72"/>
      <c r="J3" s="72"/>
      <c r="K3" s="72"/>
      <c r="L3" s="690"/>
    </row>
    <row r="4" spans="2:19" s="78" customFormat="1" ht="58.5" customHeight="1">
      <c r="B4" s="77"/>
      <c r="C4" s="799">
        <f>Cover!C5</f>
        <v>0</v>
      </c>
      <c r="D4" s="881"/>
      <c r="E4" s="881"/>
      <c r="F4" s="881"/>
      <c r="G4" s="881"/>
      <c r="H4" s="881"/>
      <c r="I4" s="881"/>
      <c r="J4" s="881"/>
      <c r="K4" s="881"/>
      <c r="L4" s="690"/>
    </row>
    <row r="5" spans="2:19" s="78" customFormat="1" ht="11.25" customHeight="1" thickBot="1">
      <c r="B5" s="77"/>
      <c r="C5" s="109"/>
      <c r="D5" s="429"/>
      <c r="E5" s="429"/>
      <c r="F5" s="429"/>
      <c r="G5" s="415"/>
      <c r="H5" s="429"/>
      <c r="I5" s="429"/>
      <c r="J5" s="429"/>
      <c r="K5" s="415"/>
      <c r="L5" s="690"/>
    </row>
    <row r="6" spans="2:19" s="78" customFormat="1" ht="32.25" customHeight="1" thickBot="1">
      <c r="B6" s="77"/>
      <c r="D6" s="1019" t="s">
        <v>238</v>
      </c>
      <c r="E6" s="912"/>
      <c r="F6" s="912"/>
      <c r="G6" s="912"/>
      <c r="H6" s="912"/>
      <c r="I6" s="912"/>
      <c r="J6" s="912"/>
      <c r="K6" s="912"/>
      <c r="L6" s="1020" t="str">
        <f>D6</f>
        <v>Standardised Approach</v>
      </c>
      <c r="M6" s="912"/>
      <c r="N6" s="912"/>
      <c r="O6" s="912"/>
      <c r="P6" s="912"/>
      <c r="Q6" s="912"/>
      <c r="R6" s="912"/>
      <c r="S6" s="913"/>
    </row>
    <row r="7" spans="2:19" s="78" customFormat="1" ht="32.25" customHeight="1" thickBot="1">
      <c r="B7" s="77"/>
      <c r="C7" s="72"/>
      <c r="D7" s="1019" t="s">
        <v>6726</v>
      </c>
      <c r="E7" s="1020"/>
      <c r="F7" s="1020"/>
      <c r="G7" s="1021"/>
      <c r="H7" s="1019" t="s">
        <v>6727</v>
      </c>
      <c r="I7" s="1020"/>
      <c r="J7" s="1020"/>
      <c r="K7" s="1021"/>
      <c r="L7" s="1019" t="s">
        <v>6728</v>
      </c>
      <c r="M7" s="1020"/>
      <c r="N7" s="1020"/>
      <c r="O7" s="1021"/>
      <c r="P7" s="1019" t="s">
        <v>6729</v>
      </c>
      <c r="Q7" s="1020"/>
      <c r="R7" s="1020"/>
      <c r="S7" s="1021"/>
    </row>
    <row r="8" spans="2:19" ht="51" customHeight="1">
      <c r="B8" s="79"/>
      <c r="C8" s="72"/>
      <c r="D8" s="1039" t="s">
        <v>779</v>
      </c>
      <c r="E8" s="1033" t="s">
        <v>780</v>
      </c>
      <c r="F8" s="1041" t="s">
        <v>114</v>
      </c>
      <c r="G8" s="1043" t="s">
        <v>80</v>
      </c>
      <c r="H8" s="1039" t="s">
        <v>779</v>
      </c>
      <c r="I8" s="1033" t="s">
        <v>780</v>
      </c>
      <c r="J8" s="1041" t="s">
        <v>114</v>
      </c>
      <c r="K8" s="1043" t="s">
        <v>80</v>
      </c>
      <c r="L8" s="1039" t="s">
        <v>779</v>
      </c>
      <c r="M8" s="1033" t="s">
        <v>780</v>
      </c>
      <c r="N8" s="1041" t="s">
        <v>114</v>
      </c>
      <c r="O8" s="1043" t="s">
        <v>80</v>
      </c>
      <c r="P8" s="1039" t="s">
        <v>779</v>
      </c>
      <c r="Q8" s="1033" t="s">
        <v>780</v>
      </c>
      <c r="R8" s="1041" t="s">
        <v>114</v>
      </c>
      <c r="S8" s="1043" t="s">
        <v>80</v>
      </c>
    </row>
    <row r="9" spans="2:19" ht="33" customHeight="1" thickBot="1">
      <c r="C9" s="149" t="s">
        <v>60</v>
      </c>
      <c r="D9" s="1040"/>
      <c r="E9" s="1034"/>
      <c r="F9" s="1042"/>
      <c r="G9" s="1044"/>
      <c r="H9" s="1040"/>
      <c r="I9" s="1034"/>
      <c r="J9" s="1042"/>
      <c r="K9" s="1044"/>
      <c r="L9" s="1040"/>
      <c r="M9" s="1034"/>
      <c r="N9" s="1042"/>
      <c r="O9" s="1044"/>
      <c r="P9" s="1040"/>
      <c r="Q9" s="1034"/>
      <c r="R9" s="1042"/>
      <c r="S9" s="1044"/>
    </row>
    <row r="10" spans="2:19" ht="15.75" customHeight="1">
      <c r="B10" s="1030" t="s">
        <v>113</v>
      </c>
      <c r="C10" s="60" t="s">
        <v>223</v>
      </c>
      <c r="D10" s="582" t="s">
        <v>812</v>
      </c>
      <c r="E10" s="583" t="s">
        <v>813</v>
      </c>
      <c r="F10" s="584" t="s">
        <v>814</v>
      </c>
      <c r="G10" s="585"/>
      <c r="H10" s="582" t="s">
        <v>812</v>
      </c>
      <c r="I10" s="583" t="s">
        <v>813</v>
      </c>
      <c r="J10" s="584" t="s">
        <v>814</v>
      </c>
      <c r="K10" s="585"/>
      <c r="L10" s="582" t="s">
        <v>812</v>
      </c>
      <c r="M10" s="583" t="s">
        <v>813</v>
      </c>
      <c r="N10" s="584" t="s">
        <v>814</v>
      </c>
      <c r="O10" s="585"/>
      <c r="P10" s="582" t="s">
        <v>7366</v>
      </c>
      <c r="Q10" s="583" t="s">
        <v>7384</v>
      </c>
      <c r="R10" s="584" t="s">
        <v>7402</v>
      </c>
      <c r="S10" s="585"/>
    </row>
    <row r="11" spans="2:19" ht="15.75" customHeight="1">
      <c r="B11" s="1031"/>
      <c r="C11" s="61" t="s">
        <v>225</v>
      </c>
      <c r="D11" s="500" t="s">
        <v>815</v>
      </c>
      <c r="E11" s="586" t="s">
        <v>816</v>
      </c>
      <c r="F11" s="587" t="s">
        <v>817</v>
      </c>
      <c r="G11" s="588"/>
      <c r="H11" s="500" t="s">
        <v>815</v>
      </c>
      <c r="I11" s="586" t="s">
        <v>816</v>
      </c>
      <c r="J11" s="587" t="s">
        <v>817</v>
      </c>
      <c r="K11" s="588"/>
      <c r="L11" s="500" t="s">
        <v>815</v>
      </c>
      <c r="M11" s="586" t="s">
        <v>816</v>
      </c>
      <c r="N11" s="587" t="s">
        <v>817</v>
      </c>
      <c r="O11" s="588"/>
      <c r="P11" s="500" t="s">
        <v>7367</v>
      </c>
      <c r="Q11" s="586" t="s">
        <v>7385</v>
      </c>
      <c r="R11" s="587" t="s">
        <v>7403</v>
      </c>
      <c r="S11" s="588"/>
    </row>
    <row r="12" spans="2:19" ht="15.75" customHeight="1">
      <c r="B12" s="1031"/>
      <c r="C12" s="61" t="s">
        <v>226</v>
      </c>
      <c r="D12" s="500" t="s">
        <v>818</v>
      </c>
      <c r="E12" s="586" t="s">
        <v>819</v>
      </c>
      <c r="F12" s="587" t="s">
        <v>820</v>
      </c>
      <c r="G12" s="588"/>
      <c r="H12" s="500" t="s">
        <v>818</v>
      </c>
      <c r="I12" s="586" t="s">
        <v>819</v>
      </c>
      <c r="J12" s="587" t="s">
        <v>820</v>
      </c>
      <c r="K12" s="588"/>
      <c r="L12" s="500" t="s">
        <v>818</v>
      </c>
      <c r="M12" s="586" t="s">
        <v>819</v>
      </c>
      <c r="N12" s="587" t="s">
        <v>820</v>
      </c>
      <c r="O12" s="588"/>
      <c r="P12" s="500" t="s">
        <v>7368</v>
      </c>
      <c r="Q12" s="586" t="s">
        <v>7386</v>
      </c>
      <c r="R12" s="587" t="s">
        <v>7404</v>
      </c>
      <c r="S12" s="588"/>
    </row>
    <row r="13" spans="2:19" ht="15.75" customHeight="1">
      <c r="B13" s="1031"/>
      <c r="C13" s="61" t="s">
        <v>227</v>
      </c>
      <c r="D13" s="500" t="s">
        <v>821</v>
      </c>
      <c r="E13" s="586" t="s">
        <v>822</v>
      </c>
      <c r="F13" s="587" t="s">
        <v>823</v>
      </c>
      <c r="G13" s="588"/>
      <c r="H13" s="500" t="s">
        <v>821</v>
      </c>
      <c r="I13" s="586" t="s">
        <v>822</v>
      </c>
      <c r="J13" s="587" t="s">
        <v>823</v>
      </c>
      <c r="K13" s="588"/>
      <c r="L13" s="500" t="s">
        <v>821</v>
      </c>
      <c r="M13" s="586" t="s">
        <v>822</v>
      </c>
      <c r="N13" s="587" t="s">
        <v>823</v>
      </c>
      <c r="O13" s="588"/>
      <c r="P13" s="500" t="s">
        <v>7369</v>
      </c>
      <c r="Q13" s="586" t="s">
        <v>7387</v>
      </c>
      <c r="R13" s="587" t="s">
        <v>7405</v>
      </c>
      <c r="S13" s="588"/>
    </row>
    <row r="14" spans="2:19" ht="15.75" customHeight="1">
      <c r="B14" s="1031"/>
      <c r="C14" s="61" t="s">
        <v>228</v>
      </c>
      <c r="D14" s="500" t="s">
        <v>824</v>
      </c>
      <c r="E14" s="586" t="s">
        <v>825</v>
      </c>
      <c r="F14" s="587" t="s">
        <v>826</v>
      </c>
      <c r="G14" s="588"/>
      <c r="H14" s="500" t="s">
        <v>824</v>
      </c>
      <c r="I14" s="586" t="s">
        <v>825</v>
      </c>
      <c r="J14" s="587" t="s">
        <v>826</v>
      </c>
      <c r="K14" s="588"/>
      <c r="L14" s="500" t="s">
        <v>824</v>
      </c>
      <c r="M14" s="586" t="s">
        <v>825</v>
      </c>
      <c r="N14" s="587" t="s">
        <v>826</v>
      </c>
      <c r="O14" s="588"/>
      <c r="P14" s="500" t="s">
        <v>7370</v>
      </c>
      <c r="Q14" s="586" t="s">
        <v>7388</v>
      </c>
      <c r="R14" s="587" t="s">
        <v>7406</v>
      </c>
      <c r="S14" s="588"/>
    </row>
    <row r="15" spans="2:19" ht="15.75" customHeight="1">
      <c r="B15" s="1031"/>
      <c r="C15" s="61" t="s">
        <v>2</v>
      </c>
      <c r="D15" s="500" t="s">
        <v>827</v>
      </c>
      <c r="E15" s="586" t="s">
        <v>828</v>
      </c>
      <c r="F15" s="587" t="s">
        <v>829</v>
      </c>
      <c r="G15" s="588"/>
      <c r="H15" s="500" t="s">
        <v>827</v>
      </c>
      <c r="I15" s="586" t="s">
        <v>828</v>
      </c>
      <c r="J15" s="587" t="s">
        <v>829</v>
      </c>
      <c r="K15" s="588"/>
      <c r="L15" s="500" t="s">
        <v>827</v>
      </c>
      <c r="M15" s="586" t="s">
        <v>828</v>
      </c>
      <c r="N15" s="587" t="s">
        <v>829</v>
      </c>
      <c r="O15" s="588"/>
      <c r="P15" s="500" t="s">
        <v>7371</v>
      </c>
      <c r="Q15" s="586" t="s">
        <v>7389</v>
      </c>
      <c r="R15" s="587" t="s">
        <v>7407</v>
      </c>
      <c r="S15" s="588"/>
    </row>
    <row r="16" spans="2:19" ht="15.75" customHeight="1">
      <c r="B16" s="1031"/>
      <c r="C16" s="61" t="s">
        <v>229</v>
      </c>
      <c r="D16" s="500" t="s">
        <v>830</v>
      </c>
      <c r="E16" s="586" t="s">
        <v>831</v>
      </c>
      <c r="F16" s="587" t="s">
        <v>832</v>
      </c>
      <c r="G16" s="588"/>
      <c r="H16" s="500" t="s">
        <v>830</v>
      </c>
      <c r="I16" s="586" t="s">
        <v>831</v>
      </c>
      <c r="J16" s="587" t="s">
        <v>832</v>
      </c>
      <c r="K16" s="588"/>
      <c r="L16" s="500" t="s">
        <v>830</v>
      </c>
      <c r="M16" s="586" t="s">
        <v>831</v>
      </c>
      <c r="N16" s="587" t="s">
        <v>832</v>
      </c>
      <c r="O16" s="588"/>
      <c r="P16" s="500" t="s">
        <v>7372</v>
      </c>
      <c r="Q16" s="586" t="s">
        <v>7390</v>
      </c>
      <c r="R16" s="587" t="s">
        <v>7408</v>
      </c>
      <c r="S16" s="588"/>
    </row>
    <row r="17" spans="2:19" ht="15.75" customHeight="1">
      <c r="B17" s="1031"/>
      <c r="C17" s="62" t="s">
        <v>236</v>
      </c>
      <c r="D17" s="500" t="s">
        <v>833</v>
      </c>
      <c r="E17" s="586" t="s">
        <v>834</v>
      </c>
      <c r="F17" s="587" t="s">
        <v>835</v>
      </c>
      <c r="G17" s="588"/>
      <c r="H17" s="500" t="s">
        <v>833</v>
      </c>
      <c r="I17" s="586" t="s">
        <v>834</v>
      </c>
      <c r="J17" s="587" t="s">
        <v>835</v>
      </c>
      <c r="K17" s="588"/>
      <c r="L17" s="500" t="s">
        <v>833</v>
      </c>
      <c r="M17" s="586" t="s">
        <v>834</v>
      </c>
      <c r="N17" s="587" t="s">
        <v>835</v>
      </c>
      <c r="O17" s="588"/>
      <c r="P17" s="500" t="s">
        <v>7373</v>
      </c>
      <c r="Q17" s="586" t="s">
        <v>7391</v>
      </c>
      <c r="R17" s="587" t="s">
        <v>7409</v>
      </c>
      <c r="S17" s="588"/>
    </row>
    <row r="18" spans="2:19" ht="15.75" customHeight="1">
      <c r="B18" s="1031"/>
      <c r="C18" s="61" t="s">
        <v>1</v>
      </c>
      <c r="D18" s="500" t="s">
        <v>836</v>
      </c>
      <c r="E18" s="586" t="s">
        <v>837</v>
      </c>
      <c r="F18" s="587" t="s">
        <v>838</v>
      </c>
      <c r="G18" s="588"/>
      <c r="H18" s="500" t="s">
        <v>836</v>
      </c>
      <c r="I18" s="586" t="s">
        <v>837</v>
      </c>
      <c r="J18" s="587" t="s">
        <v>838</v>
      </c>
      <c r="K18" s="588"/>
      <c r="L18" s="500" t="s">
        <v>836</v>
      </c>
      <c r="M18" s="586" t="s">
        <v>837</v>
      </c>
      <c r="N18" s="587" t="s">
        <v>838</v>
      </c>
      <c r="O18" s="588"/>
      <c r="P18" s="500" t="s">
        <v>7374</v>
      </c>
      <c r="Q18" s="586" t="s">
        <v>7392</v>
      </c>
      <c r="R18" s="587" t="s">
        <v>7410</v>
      </c>
      <c r="S18" s="588"/>
    </row>
    <row r="19" spans="2:19" ht="15.75" customHeight="1">
      <c r="B19" s="1031"/>
      <c r="C19" s="62" t="s">
        <v>236</v>
      </c>
      <c r="D19" s="500" t="s">
        <v>839</v>
      </c>
      <c r="E19" s="586" t="s">
        <v>840</v>
      </c>
      <c r="F19" s="587" t="s">
        <v>841</v>
      </c>
      <c r="G19" s="588"/>
      <c r="H19" s="500" t="s">
        <v>839</v>
      </c>
      <c r="I19" s="586" t="s">
        <v>840</v>
      </c>
      <c r="J19" s="587" t="s">
        <v>841</v>
      </c>
      <c r="K19" s="588"/>
      <c r="L19" s="500" t="s">
        <v>839</v>
      </c>
      <c r="M19" s="586" t="s">
        <v>840</v>
      </c>
      <c r="N19" s="587" t="s">
        <v>841</v>
      </c>
      <c r="O19" s="588"/>
      <c r="P19" s="500" t="s">
        <v>7375</v>
      </c>
      <c r="Q19" s="586" t="s">
        <v>7393</v>
      </c>
      <c r="R19" s="587" t="s">
        <v>7411</v>
      </c>
      <c r="S19" s="588"/>
    </row>
    <row r="20" spans="2:19" ht="15.75" customHeight="1">
      <c r="B20" s="1031"/>
      <c r="C20" s="61" t="s">
        <v>230</v>
      </c>
      <c r="D20" s="500" t="s">
        <v>842</v>
      </c>
      <c r="E20" s="586" t="s">
        <v>843</v>
      </c>
      <c r="F20" s="587" t="s">
        <v>844</v>
      </c>
      <c r="G20" s="588"/>
      <c r="H20" s="500" t="s">
        <v>842</v>
      </c>
      <c r="I20" s="586" t="s">
        <v>843</v>
      </c>
      <c r="J20" s="587" t="s">
        <v>844</v>
      </c>
      <c r="K20" s="588"/>
      <c r="L20" s="500" t="s">
        <v>842</v>
      </c>
      <c r="M20" s="586" t="s">
        <v>843</v>
      </c>
      <c r="N20" s="587" t="s">
        <v>844</v>
      </c>
      <c r="O20" s="588"/>
      <c r="P20" s="500" t="s">
        <v>7187</v>
      </c>
      <c r="Q20" s="586" t="s">
        <v>7188</v>
      </c>
      <c r="R20" s="587" t="s">
        <v>7189</v>
      </c>
      <c r="S20" s="588"/>
    </row>
    <row r="21" spans="2:19" ht="15.75" customHeight="1">
      <c r="B21" s="1031"/>
      <c r="C21" s="62" t="s">
        <v>236</v>
      </c>
      <c r="D21" s="500" t="s">
        <v>845</v>
      </c>
      <c r="E21" s="586" t="s">
        <v>846</v>
      </c>
      <c r="F21" s="587" t="s">
        <v>847</v>
      </c>
      <c r="G21" s="588"/>
      <c r="H21" s="500" t="s">
        <v>845</v>
      </c>
      <c r="I21" s="586" t="s">
        <v>846</v>
      </c>
      <c r="J21" s="587" t="s">
        <v>847</v>
      </c>
      <c r="K21" s="588"/>
      <c r="L21" s="500" t="s">
        <v>845</v>
      </c>
      <c r="M21" s="586" t="s">
        <v>846</v>
      </c>
      <c r="N21" s="587" t="s">
        <v>847</v>
      </c>
      <c r="O21" s="588"/>
      <c r="P21" s="500" t="s">
        <v>7376</v>
      </c>
      <c r="Q21" s="586" t="s">
        <v>7394</v>
      </c>
      <c r="R21" s="587" t="s">
        <v>7412</v>
      </c>
      <c r="S21" s="588"/>
    </row>
    <row r="22" spans="2:19" ht="15.75" customHeight="1">
      <c r="B22" s="1031"/>
      <c r="C22" s="61" t="s">
        <v>231</v>
      </c>
      <c r="D22" s="500" t="s">
        <v>848</v>
      </c>
      <c r="E22" s="586" t="s">
        <v>849</v>
      </c>
      <c r="F22" s="587" t="s">
        <v>850</v>
      </c>
      <c r="G22" s="501" t="s">
        <v>869</v>
      </c>
      <c r="H22" s="500" t="s">
        <v>848</v>
      </c>
      <c r="I22" s="586" t="s">
        <v>849</v>
      </c>
      <c r="J22" s="587" t="s">
        <v>850</v>
      </c>
      <c r="K22" s="501" t="s">
        <v>869</v>
      </c>
      <c r="L22" s="500" t="s">
        <v>848</v>
      </c>
      <c r="M22" s="586" t="s">
        <v>849</v>
      </c>
      <c r="N22" s="587" t="s">
        <v>850</v>
      </c>
      <c r="O22" s="501" t="s">
        <v>869</v>
      </c>
      <c r="P22" s="500" t="s">
        <v>7377</v>
      </c>
      <c r="Q22" s="586" t="s">
        <v>7395</v>
      </c>
      <c r="R22" s="587" t="s">
        <v>7413</v>
      </c>
      <c r="S22" s="755" t="s">
        <v>7421</v>
      </c>
    </row>
    <row r="23" spans="2:19" ht="15.75" customHeight="1">
      <c r="B23" s="1031"/>
      <c r="C23" s="61" t="s">
        <v>232</v>
      </c>
      <c r="D23" s="500" t="s">
        <v>851</v>
      </c>
      <c r="E23" s="586" t="s">
        <v>852</v>
      </c>
      <c r="F23" s="587" t="s">
        <v>853</v>
      </c>
      <c r="G23" s="588"/>
      <c r="H23" s="500" t="s">
        <v>851</v>
      </c>
      <c r="I23" s="586" t="s">
        <v>852</v>
      </c>
      <c r="J23" s="587" t="s">
        <v>853</v>
      </c>
      <c r="K23" s="588"/>
      <c r="L23" s="500" t="s">
        <v>851</v>
      </c>
      <c r="M23" s="586" t="s">
        <v>852</v>
      </c>
      <c r="N23" s="587" t="s">
        <v>853</v>
      </c>
      <c r="O23" s="588"/>
      <c r="P23" s="500" t="s">
        <v>7378</v>
      </c>
      <c r="Q23" s="586" t="s">
        <v>7396</v>
      </c>
      <c r="R23" s="587" t="s">
        <v>7414</v>
      </c>
      <c r="S23" s="756"/>
    </row>
    <row r="24" spans="2:19" ht="15.75" customHeight="1">
      <c r="B24" s="1031"/>
      <c r="C24" s="61" t="s">
        <v>233</v>
      </c>
      <c r="D24" s="500" t="s">
        <v>854</v>
      </c>
      <c r="E24" s="586" t="s">
        <v>855</v>
      </c>
      <c r="F24" s="587" t="s">
        <v>856</v>
      </c>
      <c r="G24" s="588"/>
      <c r="H24" s="500" t="s">
        <v>854</v>
      </c>
      <c r="I24" s="586" t="s">
        <v>855</v>
      </c>
      <c r="J24" s="587" t="s">
        <v>856</v>
      </c>
      <c r="K24" s="588"/>
      <c r="L24" s="500" t="s">
        <v>854</v>
      </c>
      <c r="M24" s="586" t="s">
        <v>855</v>
      </c>
      <c r="N24" s="587" t="s">
        <v>856</v>
      </c>
      <c r="O24" s="588"/>
      <c r="P24" s="500" t="s">
        <v>7379</v>
      </c>
      <c r="Q24" s="586" t="s">
        <v>7397</v>
      </c>
      <c r="R24" s="587" t="s">
        <v>7415</v>
      </c>
      <c r="S24" s="756"/>
    </row>
    <row r="25" spans="2:19" ht="15.75" customHeight="1">
      <c r="B25" s="1031"/>
      <c r="C25" s="61" t="s">
        <v>237</v>
      </c>
      <c r="D25" s="500" t="s">
        <v>857</v>
      </c>
      <c r="E25" s="586" t="s">
        <v>858</v>
      </c>
      <c r="F25" s="587" t="s">
        <v>859</v>
      </c>
      <c r="G25" s="588"/>
      <c r="H25" s="500" t="s">
        <v>857</v>
      </c>
      <c r="I25" s="586" t="s">
        <v>858</v>
      </c>
      <c r="J25" s="587" t="s">
        <v>859</v>
      </c>
      <c r="K25" s="588"/>
      <c r="L25" s="500" t="s">
        <v>857</v>
      </c>
      <c r="M25" s="586" t="s">
        <v>858</v>
      </c>
      <c r="N25" s="587" t="s">
        <v>859</v>
      </c>
      <c r="O25" s="588"/>
      <c r="P25" s="500" t="s">
        <v>7380</v>
      </c>
      <c r="Q25" s="586" t="s">
        <v>7398</v>
      </c>
      <c r="R25" s="587" t="s">
        <v>7416</v>
      </c>
      <c r="S25" s="756"/>
    </row>
    <row r="26" spans="2:19" ht="15.75" customHeight="1">
      <c r="B26" s="1031"/>
      <c r="C26" s="61" t="s">
        <v>234</v>
      </c>
      <c r="D26" s="500" t="s">
        <v>860</v>
      </c>
      <c r="E26" s="586" t="s">
        <v>861</v>
      </c>
      <c r="F26" s="587" t="s">
        <v>862</v>
      </c>
      <c r="G26" s="588"/>
      <c r="H26" s="500" t="s">
        <v>860</v>
      </c>
      <c r="I26" s="586" t="s">
        <v>861</v>
      </c>
      <c r="J26" s="587" t="s">
        <v>862</v>
      </c>
      <c r="K26" s="588"/>
      <c r="L26" s="500" t="s">
        <v>860</v>
      </c>
      <c r="M26" s="586" t="s">
        <v>861</v>
      </c>
      <c r="N26" s="587" t="s">
        <v>862</v>
      </c>
      <c r="O26" s="588"/>
      <c r="P26" s="500" t="s">
        <v>7381</v>
      </c>
      <c r="Q26" s="586" t="s">
        <v>7399</v>
      </c>
      <c r="R26" s="587" t="s">
        <v>7417</v>
      </c>
      <c r="S26" s="756"/>
    </row>
    <row r="27" spans="2:19" ht="15.75" customHeight="1">
      <c r="B27" s="1031"/>
      <c r="C27" s="61" t="s">
        <v>4</v>
      </c>
      <c r="D27" s="500" t="s">
        <v>863</v>
      </c>
      <c r="E27" s="586" t="s">
        <v>864</v>
      </c>
      <c r="F27" s="587" t="s">
        <v>865</v>
      </c>
      <c r="G27" s="588"/>
      <c r="H27" s="500" t="s">
        <v>863</v>
      </c>
      <c r="I27" s="586" t="s">
        <v>864</v>
      </c>
      <c r="J27" s="587" t="s">
        <v>865</v>
      </c>
      <c r="K27" s="588"/>
      <c r="L27" s="500" t="s">
        <v>863</v>
      </c>
      <c r="M27" s="586" t="s">
        <v>864</v>
      </c>
      <c r="N27" s="587" t="s">
        <v>865</v>
      </c>
      <c r="O27" s="588"/>
      <c r="P27" s="500" t="s">
        <v>7382</v>
      </c>
      <c r="Q27" s="586" t="s">
        <v>7400</v>
      </c>
      <c r="R27" s="587" t="s">
        <v>7418</v>
      </c>
      <c r="S27" s="756"/>
    </row>
    <row r="28" spans="2:19" ht="15.75" hidden="1" customHeight="1">
      <c r="B28" s="1031"/>
      <c r="C28" s="362"/>
      <c r="D28" s="504"/>
      <c r="E28" s="589"/>
      <c r="F28" s="590"/>
      <c r="G28" s="507"/>
      <c r="H28" s="504"/>
      <c r="I28" s="589"/>
      <c r="J28" s="590"/>
      <c r="K28" s="507"/>
      <c r="L28" s="504"/>
      <c r="M28" s="589"/>
      <c r="N28" s="590"/>
      <c r="O28" s="507"/>
      <c r="P28" s="504"/>
      <c r="Q28" s="589"/>
      <c r="R28" s="590"/>
      <c r="S28" s="757"/>
    </row>
    <row r="29" spans="2:19" ht="15.75" customHeight="1">
      <c r="B29" s="1031"/>
      <c r="C29" s="63" t="s">
        <v>235</v>
      </c>
      <c r="D29" s="591" t="s">
        <v>870</v>
      </c>
      <c r="E29" s="592" t="s">
        <v>871</v>
      </c>
      <c r="F29" s="593" t="s">
        <v>872</v>
      </c>
      <c r="G29" s="556"/>
      <c r="H29" s="591" t="s">
        <v>870</v>
      </c>
      <c r="I29" s="592" t="s">
        <v>871</v>
      </c>
      <c r="J29" s="593" t="s">
        <v>872</v>
      </c>
      <c r="K29" s="556"/>
      <c r="L29" s="591" t="s">
        <v>870</v>
      </c>
      <c r="M29" s="592" t="s">
        <v>871</v>
      </c>
      <c r="N29" s="593" t="s">
        <v>872</v>
      </c>
      <c r="O29" s="556"/>
      <c r="P29" s="591" t="s">
        <v>7383</v>
      </c>
      <c r="Q29" s="592" t="s">
        <v>7401</v>
      </c>
      <c r="R29" s="593" t="s">
        <v>7419</v>
      </c>
      <c r="S29" s="758"/>
    </row>
    <row r="30" spans="2:19" ht="18" customHeight="1" thickBot="1">
      <c r="B30" s="1032"/>
      <c r="C30" s="59" t="s">
        <v>5095</v>
      </c>
      <c r="D30" s="594" t="e">
        <f>+D10+D11+D12+D13+D14+D15+D16+D18+D20+D22+D23+D24+D25+D26+D27+D29</f>
        <v>#VALUE!</v>
      </c>
      <c r="E30" s="595" t="e">
        <f>+E10+E11+E12+E13+E14+E15+E16+E18+E20+E22+E23+E24+E25+E26+E27+E29</f>
        <v>#VALUE!</v>
      </c>
      <c r="F30" s="596" t="e">
        <f>+F10+F11+F12+F13+F14+F15+F16+F18+F20+F22+F23+F24+F25+F26+F27+F29</f>
        <v>#VALUE!</v>
      </c>
      <c r="G30" s="597" t="s">
        <v>6021</v>
      </c>
      <c r="H30" s="594" t="e">
        <f>+H10+H11+H12+H13+H14+H15+H16+H18+H20+H22+H23+H24+H25+H26+H27+H29</f>
        <v>#VALUE!</v>
      </c>
      <c r="I30" s="595" t="e">
        <f>+I10+I11+I12+I13+I14+I15+I16+I18+I20+I22+I23+I24+I25+I26+I27+I29</f>
        <v>#VALUE!</v>
      </c>
      <c r="J30" s="596" t="e">
        <f>+J10+J11+J12+J13+J14+J15+J16+J18+J20+J22+J23+J24+J25+J26+J27+J29</f>
        <v>#VALUE!</v>
      </c>
      <c r="K30" s="597" t="s">
        <v>6021</v>
      </c>
      <c r="L30" s="594" t="e">
        <f>+L10+L11+L12+L13+L14+L15+L16+L18+L20+L22+L23+L24+L25+L26+L27+L29</f>
        <v>#VALUE!</v>
      </c>
      <c r="M30" s="595" t="e">
        <f>+M10+M11+M12+M13+M14+M15+M16+M18+M20+M22+M23+M24+M25+M26+M27+M29</f>
        <v>#VALUE!</v>
      </c>
      <c r="N30" s="596" t="e">
        <f>+N10+N11+N12+N13+N14+N15+N16+N18+N20+N22+N23+N24+N25+N26+N27+N29</f>
        <v>#VALUE!</v>
      </c>
      <c r="O30" s="597" t="s">
        <v>6021</v>
      </c>
      <c r="P30" s="594" t="e">
        <f>+P10+P11+P12+P13+P14+P15+P16+P18+P20+P22+P23+P24+P25+P26+P27+P29</f>
        <v>#VALUE!</v>
      </c>
      <c r="Q30" s="595" t="e">
        <f>+Q10+Q11+Q12+Q13+Q14+Q15+Q16+Q18+Q20+Q22+Q23+Q24+Q25+Q26+Q27+Q29</f>
        <v>#VALUE!</v>
      </c>
      <c r="R30" s="596" t="e">
        <f>+R10+R11+R12+R13+R14+R15+R16+R18+R20+R22+R23+R24+R25+R26+R27+R29</f>
        <v>#VALUE!</v>
      </c>
      <c r="S30" s="759" t="s">
        <v>7420</v>
      </c>
    </row>
    <row r="31" spans="2:19" ht="30.75" customHeight="1">
      <c r="B31" s="1046" t="s">
        <v>923</v>
      </c>
      <c r="C31" s="1046"/>
      <c r="D31" s="429"/>
      <c r="E31" s="429"/>
      <c r="F31" s="429"/>
      <c r="G31" s="415"/>
      <c r="H31" s="429"/>
      <c r="I31" s="429"/>
      <c r="J31" s="429"/>
      <c r="K31" s="415"/>
    </row>
    <row r="32" spans="2:19" ht="17.25" customHeight="1">
      <c r="B32" s="74" t="s">
        <v>6733</v>
      </c>
    </row>
    <row r="33" spans="2:12" s="85" customFormat="1" ht="23.25" customHeight="1">
      <c r="B33" s="89"/>
      <c r="C33" s="90"/>
      <c r="D33" s="1045"/>
      <c r="E33" s="1045"/>
      <c r="F33" s="1045"/>
      <c r="G33" s="1045"/>
      <c r="H33" s="1045"/>
      <c r="I33" s="1045"/>
      <c r="J33" s="1045"/>
      <c r="K33" s="1045"/>
      <c r="L33" s="692"/>
    </row>
    <row r="34" spans="2:12" s="86" customFormat="1" ht="28.5" customHeight="1">
      <c r="B34" s="91"/>
      <c r="C34" s="90"/>
      <c r="D34" s="427"/>
      <c r="E34" s="1047"/>
      <c r="F34" s="1049"/>
      <c r="G34" s="426"/>
      <c r="H34" s="427"/>
      <c r="I34" s="1047"/>
      <c r="J34" s="1049"/>
      <c r="K34" s="426"/>
      <c r="L34" s="693"/>
    </row>
    <row r="35" spans="2:12" s="86" customFormat="1" ht="33" customHeight="1">
      <c r="D35" s="92"/>
      <c r="E35" s="1047"/>
      <c r="F35" s="1049"/>
      <c r="G35" s="92"/>
      <c r="H35" s="92"/>
      <c r="I35" s="1047"/>
      <c r="J35" s="1049"/>
      <c r="K35" s="92"/>
      <c r="L35" s="693"/>
    </row>
    <row r="36" spans="2:12" s="86" customFormat="1" ht="15.75" customHeight="1">
      <c r="B36" s="1048"/>
      <c r="C36" s="94"/>
      <c r="D36" s="431"/>
      <c r="E36" s="431"/>
      <c r="F36" s="431"/>
      <c r="G36" s="432"/>
      <c r="H36" s="431"/>
      <c r="I36" s="431"/>
      <c r="J36" s="431"/>
      <c r="K36" s="432"/>
      <c r="L36" s="693"/>
    </row>
    <row r="37" spans="2:12" s="86" customFormat="1" ht="15.75" customHeight="1">
      <c r="B37" s="1048"/>
      <c r="C37" s="94"/>
      <c r="D37" s="431"/>
      <c r="E37" s="431"/>
      <c r="F37" s="431"/>
      <c r="G37" s="432"/>
      <c r="H37" s="431"/>
      <c r="I37" s="431"/>
      <c r="J37" s="431"/>
      <c r="K37" s="432"/>
      <c r="L37" s="693"/>
    </row>
    <row r="38" spans="2:12" s="86" customFormat="1" ht="15.75" customHeight="1">
      <c r="B38" s="1048"/>
      <c r="C38" s="94"/>
      <c r="D38" s="431"/>
      <c r="E38" s="431"/>
      <c r="F38" s="431"/>
      <c r="G38" s="432"/>
      <c r="H38" s="431"/>
      <c r="I38" s="431"/>
      <c r="J38" s="431"/>
      <c r="K38" s="432"/>
      <c r="L38" s="693"/>
    </row>
    <row r="39" spans="2:12" s="86" customFormat="1" ht="15.75" customHeight="1">
      <c r="B39" s="1048"/>
      <c r="C39" s="94"/>
      <c r="D39" s="431"/>
      <c r="E39" s="431"/>
      <c r="F39" s="431"/>
      <c r="G39" s="432"/>
      <c r="H39" s="431"/>
      <c r="I39" s="431"/>
      <c r="J39" s="431"/>
      <c r="K39" s="432"/>
      <c r="L39" s="693"/>
    </row>
    <row r="40" spans="2:12" s="86" customFormat="1" ht="15.75" customHeight="1">
      <c r="B40" s="1048"/>
      <c r="C40" s="94"/>
      <c r="D40" s="431"/>
      <c r="E40" s="431"/>
      <c r="F40" s="431"/>
      <c r="G40" s="432"/>
      <c r="H40" s="431"/>
      <c r="I40" s="431"/>
      <c r="J40" s="431"/>
      <c r="K40" s="432"/>
      <c r="L40" s="693"/>
    </row>
    <row r="41" spans="2:12" s="86" customFormat="1" ht="15.75" customHeight="1">
      <c r="B41" s="1048"/>
      <c r="C41" s="94"/>
      <c r="D41" s="431"/>
      <c r="E41" s="431"/>
      <c r="F41" s="431"/>
      <c r="G41" s="432"/>
      <c r="H41" s="431"/>
      <c r="I41" s="431"/>
      <c r="J41" s="431"/>
      <c r="K41" s="432"/>
      <c r="L41" s="693"/>
    </row>
    <row r="42" spans="2:12" s="86" customFormat="1" ht="15.75" customHeight="1">
      <c r="B42" s="1048"/>
      <c r="C42" s="94"/>
      <c r="D42" s="431"/>
      <c r="E42" s="431"/>
      <c r="F42" s="431"/>
      <c r="G42" s="432"/>
      <c r="H42" s="431"/>
      <c r="I42" s="431"/>
      <c r="J42" s="431"/>
      <c r="K42" s="432"/>
      <c r="L42" s="693"/>
    </row>
    <row r="43" spans="2:12" s="86" customFormat="1" ht="15.75" customHeight="1">
      <c r="B43" s="1048"/>
      <c r="C43" s="95"/>
      <c r="D43" s="431"/>
      <c r="E43" s="431"/>
      <c r="F43" s="431"/>
      <c r="G43" s="432"/>
      <c r="H43" s="431"/>
      <c r="I43" s="431"/>
      <c r="J43" s="431"/>
      <c r="K43" s="432"/>
      <c r="L43" s="693"/>
    </row>
    <row r="44" spans="2:12" s="86" customFormat="1" ht="15.75" customHeight="1">
      <c r="B44" s="1048"/>
      <c r="C44" s="94"/>
      <c r="D44" s="431"/>
      <c r="E44" s="431"/>
      <c r="F44" s="431"/>
      <c r="G44" s="432"/>
      <c r="H44" s="431"/>
      <c r="I44" s="431"/>
      <c r="J44" s="431"/>
      <c r="K44" s="432"/>
      <c r="L44" s="693"/>
    </row>
    <row r="45" spans="2:12" s="86" customFormat="1" ht="15.75" customHeight="1">
      <c r="B45" s="1048"/>
      <c r="C45" s="95"/>
      <c r="D45" s="431"/>
      <c r="E45" s="431"/>
      <c r="F45" s="431"/>
      <c r="G45" s="432"/>
      <c r="H45" s="431"/>
      <c r="I45" s="431"/>
      <c r="J45" s="431"/>
      <c r="K45" s="432"/>
      <c r="L45" s="693"/>
    </row>
    <row r="46" spans="2:12" s="86" customFormat="1" ht="15.75" customHeight="1">
      <c r="B46" s="1048"/>
      <c r="C46" s="94"/>
      <c r="D46" s="431"/>
      <c r="E46" s="431"/>
      <c r="F46" s="431"/>
      <c r="G46" s="432"/>
      <c r="H46" s="431"/>
      <c r="I46" s="431"/>
      <c r="J46" s="431"/>
      <c r="K46" s="432"/>
      <c r="L46" s="693"/>
    </row>
    <row r="47" spans="2:12" s="86" customFormat="1" ht="15.75" customHeight="1">
      <c r="B47" s="1048"/>
      <c r="C47" s="95"/>
      <c r="D47" s="431"/>
      <c r="E47" s="431"/>
      <c r="F47" s="431"/>
      <c r="G47" s="432"/>
      <c r="H47" s="431"/>
      <c r="I47" s="431"/>
      <c r="J47" s="431"/>
      <c r="K47" s="432"/>
      <c r="L47" s="693"/>
    </row>
    <row r="48" spans="2:12" s="86" customFormat="1" ht="15.75" customHeight="1">
      <c r="B48" s="1048"/>
      <c r="C48" s="94"/>
      <c r="D48" s="431"/>
      <c r="E48" s="431"/>
      <c r="F48" s="431"/>
      <c r="G48" s="432"/>
      <c r="H48" s="431"/>
      <c r="I48" s="431"/>
      <c r="J48" s="431"/>
      <c r="K48" s="432"/>
      <c r="L48" s="693"/>
    </row>
    <row r="49" spans="2:12" s="86" customFormat="1" ht="15.75" customHeight="1">
      <c r="B49" s="1048"/>
      <c r="C49" s="94"/>
      <c r="D49" s="431"/>
      <c r="E49" s="431"/>
      <c r="F49" s="431"/>
      <c r="G49" s="432"/>
      <c r="H49" s="431"/>
      <c r="I49" s="431"/>
      <c r="J49" s="431"/>
      <c r="K49" s="432"/>
      <c r="L49" s="693"/>
    </row>
    <row r="50" spans="2:12" s="86" customFormat="1" ht="15.75" customHeight="1">
      <c r="B50" s="1048"/>
      <c r="C50" s="94"/>
      <c r="D50" s="431"/>
      <c r="E50" s="431"/>
      <c r="F50" s="431"/>
      <c r="G50" s="432"/>
      <c r="H50" s="431"/>
      <c r="I50" s="431"/>
      <c r="J50" s="431"/>
      <c r="K50" s="432"/>
      <c r="L50" s="693"/>
    </row>
    <row r="51" spans="2:12" s="86" customFormat="1" ht="15.75" customHeight="1">
      <c r="B51" s="1048"/>
      <c r="C51" s="94"/>
      <c r="D51" s="436"/>
      <c r="E51" s="436"/>
      <c r="F51" s="436"/>
      <c r="G51" s="437"/>
      <c r="H51" s="436"/>
      <c r="I51" s="436"/>
      <c r="J51" s="436"/>
      <c r="K51" s="437"/>
      <c r="L51" s="693"/>
    </row>
    <row r="52" spans="2:12" s="86" customFormat="1" ht="15.75" customHeight="1">
      <c r="B52" s="1048"/>
      <c r="C52" s="94"/>
      <c r="D52" s="436"/>
      <c r="E52" s="436"/>
      <c r="F52" s="436"/>
      <c r="G52" s="437"/>
      <c r="H52" s="436"/>
      <c r="I52" s="436"/>
      <c r="J52" s="436"/>
      <c r="K52" s="437"/>
      <c r="L52" s="693"/>
    </row>
    <row r="53" spans="2:12" s="86" customFormat="1" ht="15.75" customHeight="1">
      <c r="B53" s="1048"/>
      <c r="C53" s="94"/>
      <c r="D53" s="436"/>
      <c r="E53" s="436"/>
      <c r="F53" s="436"/>
      <c r="G53" s="437"/>
      <c r="H53" s="436"/>
      <c r="I53" s="436"/>
      <c r="J53" s="436"/>
      <c r="K53" s="437"/>
      <c r="L53" s="693"/>
    </row>
    <row r="54" spans="2:12" s="86" customFormat="1" ht="15.75" customHeight="1">
      <c r="B54" s="1048"/>
      <c r="C54" s="94"/>
      <c r="D54" s="430"/>
      <c r="E54" s="430"/>
      <c r="F54" s="430"/>
      <c r="G54" s="437"/>
      <c r="H54" s="430"/>
      <c r="I54" s="430"/>
      <c r="J54" s="430"/>
      <c r="K54" s="437"/>
      <c r="L54" s="693"/>
    </row>
    <row r="55" spans="2:12" s="86" customFormat="1" ht="15.75" customHeight="1">
      <c r="B55" s="1048"/>
      <c r="C55" s="94"/>
      <c r="D55" s="436"/>
      <c r="E55" s="436"/>
      <c r="F55" s="436"/>
      <c r="G55" s="437"/>
      <c r="H55" s="436"/>
      <c r="I55" s="436"/>
      <c r="J55" s="436"/>
      <c r="K55" s="437"/>
      <c r="L55" s="693"/>
    </row>
    <row r="56" spans="2:12" s="86" customFormat="1" ht="18" customHeight="1">
      <c r="B56" s="1048"/>
      <c r="C56" s="96"/>
      <c r="D56" s="438"/>
      <c r="E56" s="438"/>
      <c r="F56" s="439"/>
      <c r="G56" s="440"/>
      <c r="H56" s="438"/>
      <c r="I56" s="438"/>
      <c r="J56" s="439"/>
      <c r="K56" s="440"/>
      <c r="L56" s="693"/>
    </row>
    <row r="57" spans="2:12" s="86" customFormat="1" ht="13.8">
      <c r="B57" s="74"/>
      <c r="D57" s="441"/>
      <c r="E57" s="441"/>
      <c r="F57" s="441"/>
      <c r="G57" s="442"/>
      <c r="H57" s="441"/>
      <c r="I57" s="441"/>
      <c r="J57" s="441"/>
      <c r="K57" s="442"/>
      <c r="L57" s="693"/>
    </row>
    <row r="58" spans="2:12" s="86" customFormat="1" ht="13.8">
      <c r="B58" s="74"/>
      <c r="D58" s="441"/>
      <c r="E58" s="441"/>
      <c r="F58" s="441"/>
      <c r="G58" s="442"/>
      <c r="H58" s="441"/>
      <c r="I58" s="441"/>
      <c r="J58" s="441"/>
      <c r="K58" s="442"/>
      <c r="L58" s="693"/>
    </row>
    <row r="59" spans="2:12" s="86" customFormat="1" ht="23.25" customHeight="1">
      <c r="D59" s="441"/>
      <c r="E59" s="441"/>
      <c r="F59" s="441"/>
      <c r="G59" s="442"/>
      <c r="H59" s="441"/>
      <c r="I59" s="441"/>
      <c r="J59" s="441"/>
      <c r="K59" s="442"/>
      <c r="L59" s="693"/>
    </row>
    <row r="60" spans="2:12" s="85" customFormat="1" ht="32.25" customHeight="1">
      <c r="B60" s="89"/>
      <c r="C60" s="90"/>
      <c r="D60" s="430"/>
      <c r="E60" s="430"/>
      <c r="F60" s="430"/>
      <c r="G60" s="430"/>
      <c r="H60" s="430"/>
      <c r="I60" s="430"/>
      <c r="J60" s="430"/>
      <c r="K60" s="430"/>
      <c r="L60" s="692"/>
    </row>
    <row r="61" spans="2:12" s="85" customFormat="1" ht="32.25" customHeight="1">
      <c r="B61" s="89"/>
      <c r="C61" s="90"/>
      <c r="D61" s="1045"/>
      <c r="E61" s="1045"/>
      <c r="F61" s="1045"/>
      <c r="G61" s="1045"/>
      <c r="H61" s="1045"/>
      <c r="I61" s="1045"/>
      <c r="J61" s="1045"/>
      <c r="K61" s="1045"/>
      <c r="L61" s="692"/>
    </row>
    <row r="62" spans="2:12" s="86" customFormat="1" ht="51" customHeight="1">
      <c r="B62" s="91"/>
      <c r="C62" s="90"/>
      <c r="D62" s="427"/>
      <c r="E62" s="1047"/>
      <c r="F62" s="1049"/>
      <c r="G62" s="426"/>
      <c r="H62" s="427"/>
      <c r="I62" s="1047"/>
      <c r="J62" s="1049"/>
      <c r="K62" s="426"/>
      <c r="L62" s="693"/>
    </row>
    <row r="63" spans="2:12" s="86" customFormat="1" ht="33" customHeight="1">
      <c r="D63" s="92"/>
      <c r="E63" s="1047"/>
      <c r="F63" s="1049"/>
      <c r="G63" s="92"/>
      <c r="H63" s="92"/>
      <c r="I63" s="1047"/>
      <c r="J63" s="1049"/>
      <c r="K63" s="92"/>
      <c r="L63" s="693"/>
    </row>
    <row r="64" spans="2:12" s="86" customFormat="1" ht="15.75" customHeight="1">
      <c r="B64" s="1048"/>
      <c r="C64" s="94"/>
      <c r="D64" s="431"/>
      <c r="E64" s="431"/>
      <c r="F64" s="431"/>
      <c r="G64" s="432"/>
      <c r="H64" s="431"/>
      <c r="I64" s="431"/>
      <c r="J64" s="431"/>
      <c r="K64" s="432"/>
      <c r="L64" s="693"/>
    </row>
    <row r="65" spans="2:12" s="86" customFormat="1" ht="15.75" customHeight="1">
      <c r="B65" s="1048"/>
      <c r="C65" s="94"/>
      <c r="D65" s="431"/>
      <c r="E65" s="431"/>
      <c r="F65" s="431"/>
      <c r="G65" s="432"/>
      <c r="H65" s="431"/>
      <c r="I65" s="431"/>
      <c r="J65" s="431"/>
      <c r="K65" s="432"/>
      <c r="L65" s="693"/>
    </row>
    <row r="66" spans="2:12" s="86" customFormat="1" ht="15.75" customHeight="1">
      <c r="B66" s="1048"/>
      <c r="C66" s="94"/>
      <c r="D66" s="431"/>
      <c r="E66" s="431"/>
      <c r="F66" s="431"/>
      <c r="G66" s="432"/>
      <c r="H66" s="431"/>
      <c r="I66" s="431"/>
      <c r="J66" s="431"/>
      <c r="K66" s="432"/>
      <c r="L66" s="693"/>
    </row>
    <row r="67" spans="2:12" s="86" customFormat="1" ht="15.75" customHeight="1">
      <c r="B67" s="1048"/>
      <c r="C67" s="94"/>
      <c r="D67" s="431"/>
      <c r="E67" s="431"/>
      <c r="F67" s="431"/>
      <c r="G67" s="432"/>
      <c r="H67" s="431"/>
      <c r="I67" s="431"/>
      <c r="J67" s="431"/>
      <c r="K67" s="432"/>
      <c r="L67" s="693"/>
    </row>
    <row r="68" spans="2:12" s="86" customFormat="1" ht="15.75" customHeight="1">
      <c r="B68" s="1048"/>
      <c r="C68" s="94"/>
      <c r="D68" s="431"/>
      <c r="E68" s="431"/>
      <c r="F68" s="431"/>
      <c r="G68" s="432"/>
      <c r="H68" s="431"/>
      <c r="I68" s="431"/>
      <c r="J68" s="431"/>
      <c r="K68" s="432"/>
      <c r="L68" s="693"/>
    </row>
    <row r="69" spans="2:12" s="86" customFormat="1" ht="15.75" customHeight="1">
      <c r="B69" s="1048"/>
      <c r="C69" s="94"/>
      <c r="D69" s="431"/>
      <c r="E69" s="431"/>
      <c r="F69" s="431"/>
      <c r="G69" s="432"/>
      <c r="H69" s="431"/>
      <c r="I69" s="431"/>
      <c r="J69" s="431"/>
      <c r="K69" s="432"/>
      <c r="L69" s="693"/>
    </row>
    <row r="70" spans="2:12" s="86" customFormat="1" ht="15.75" customHeight="1">
      <c r="B70" s="1048"/>
      <c r="C70" s="94"/>
      <c r="D70" s="431"/>
      <c r="E70" s="431"/>
      <c r="F70" s="431"/>
      <c r="G70" s="432"/>
      <c r="H70" s="431"/>
      <c r="I70" s="431"/>
      <c r="J70" s="431"/>
      <c r="K70" s="432"/>
      <c r="L70" s="693"/>
    </row>
    <row r="71" spans="2:12" s="86" customFormat="1" ht="15.75" customHeight="1">
      <c r="B71" s="1048"/>
      <c r="C71" s="95"/>
      <c r="D71" s="431"/>
      <c r="E71" s="431"/>
      <c r="F71" s="431"/>
      <c r="G71" s="432"/>
      <c r="H71" s="431"/>
      <c r="I71" s="431"/>
      <c r="J71" s="431"/>
      <c r="K71" s="432"/>
      <c r="L71" s="693"/>
    </row>
    <row r="72" spans="2:12" s="86" customFormat="1" ht="15.75" customHeight="1">
      <c r="B72" s="1048"/>
      <c r="C72" s="94"/>
      <c r="D72" s="431"/>
      <c r="E72" s="431"/>
      <c r="F72" s="431"/>
      <c r="G72" s="432"/>
      <c r="H72" s="431"/>
      <c r="I72" s="431"/>
      <c r="J72" s="431"/>
      <c r="K72" s="432"/>
      <c r="L72" s="693"/>
    </row>
    <row r="73" spans="2:12" s="86" customFormat="1" ht="15.75" customHeight="1">
      <c r="B73" s="1048"/>
      <c r="C73" s="95"/>
      <c r="D73" s="431"/>
      <c r="E73" s="431"/>
      <c r="F73" s="431"/>
      <c r="G73" s="432"/>
      <c r="H73" s="431"/>
      <c r="I73" s="431"/>
      <c r="J73" s="431"/>
      <c r="K73" s="432"/>
      <c r="L73" s="693"/>
    </row>
    <row r="74" spans="2:12" s="86" customFormat="1" ht="15.75" customHeight="1">
      <c r="B74" s="1048"/>
      <c r="C74" s="94"/>
      <c r="D74" s="431"/>
      <c r="E74" s="431"/>
      <c r="F74" s="431"/>
      <c r="G74" s="432"/>
      <c r="H74" s="431"/>
      <c r="I74" s="431"/>
      <c r="J74" s="431"/>
      <c r="K74" s="432"/>
      <c r="L74" s="693"/>
    </row>
    <row r="75" spans="2:12" s="86" customFormat="1" ht="15.75" customHeight="1">
      <c r="B75" s="1048"/>
      <c r="C75" s="95"/>
      <c r="D75" s="431"/>
      <c r="E75" s="431"/>
      <c r="F75" s="431"/>
      <c r="G75" s="432"/>
      <c r="H75" s="431"/>
      <c r="I75" s="431"/>
      <c r="J75" s="431"/>
      <c r="K75" s="432"/>
      <c r="L75" s="693"/>
    </row>
    <row r="76" spans="2:12" s="86" customFormat="1" ht="15.75" customHeight="1">
      <c r="B76" s="1048"/>
      <c r="C76" s="94"/>
      <c r="D76" s="431"/>
      <c r="E76" s="431"/>
      <c r="F76" s="431"/>
      <c r="G76" s="432"/>
      <c r="H76" s="431"/>
      <c r="I76" s="431"/>
      <c r="J76" s="431"/>
      <c r="K76" s="432"/>
      <c r="L76" s="693"/>
    </row>
    <row r="77" spans="2:12" s="86" customFormat="1" ht="15.75" customHeight="1">
      <c r="B77" s="1048"/>
      <c r="C77" s="94"/>
      <c r="D77" s="431"/>
      <c r="E77" s="431"/>
      <c r="F77" s="431"/>
      <c r="G77" s="432"/>
      <c r="H77" s="431"/>
      <c r="I77" s="431"/>
      <c r="J77" s="431"/>
      <c r="K77" s="432"/>
      <c r="L77" s="693"/>
    </row>
    <row r="78" spans="2:12" s="86" customFormat="1" ht="15.75" customHeight="1">
      <c r="B78" s="1048"/>
      <c r="C78" s="94"/>
      <c r="D78" s="431"/>
      <c r="E78" s="431"/>
      <c r="F78" s="431"/>
      <c r="G78" s="432"/>
      <c r="H78" s="431"/>
      <c r="I78" s="431"/>
      <c r="J78" s="431"/>
      <c r="K78" s="432"/>
      <c r="L78" s="693"/>
    </row>
    <row r="79" spans="2:12" s="86" customFormat="1" ht="15.75" customHeight="1">
      <c r="B79" s="1048"/>
      <c r="C79" s="94"/>
      <c r="D79" s="436"/>
      <c r="E79" s="436"/>
      <c r="F79" s="436"/>
      <c r="G79" s="437"/>
      <c r="H79" s="436"/>
      <c r="I79" s="436"/>
      <c r="J79" s="436"/>
      <c r="K79" s="437"/>
      <c r="L79" s="693"/>
    </row>
    <row r="80" spans="2:12" s="86" customFormat="1" ht="15.75" customHeight="1">
      <c r="B80" s="1048"/>
      <c r="C80" s="94"/>
      <c r="D80" s="436"/>
      <c r="E80" s="436"/>
      <c r="F80" s="436"/>
      <c r="G80" s="437"/>
      <c r="H80" s="436"/>
      <c r="I80" s="436"/>
      <c r="J80" s="436"/>
      <c r="K80" s="437"/>
      <c r="L80" s="693"/>
    </row>
    <row r="81" spans="2:12" s="86" customFormat="1" ht="15.75" customHeight="1">
      <c r="B81" s="1048"/>
      <c r="C81" s="94"/>
      <c r="D81" s="436"/>
      <c r="E81" s="436"/>
      <c r="F81" s="436"/>
      <c r="G81" s="437"/>
      <c r="H81" s="436"/>
      <c r="I81" s="436"/>
      <c r="J81" s="436"/>
      <c r="K81" s="437"/>
      <c r="L81" s="693"/>
    </row>
    <row r="82" spans="2:12" s="86" customFormat="1" ht="15.75" customHeight="1">
      <c r="B82" s="1048"/>
      <c r="C82" s="94"/>
      <c r="D82" s="430"/>
      <c r="E82" s="430"/>
      <c r="F82" s="430"/>
      <c r="G82" s="437"/>
      <c r="H82" s="430"/>
      <c r="I82" s="430"/>
      <c r="J82" s="430"/>
      <c r="K82" s="437"/>
      <c r="L82" s="693"/>
    </row>
    <row r="83" spans="2:12" s="86" customFormat="1" ht="15.75" customHeight="1">
      <c r="B83" s="1048"/>
      <c r="C83" s="94"/>
      <c r="D83" s="436"/>
      <c r="E83" s="436"/>
      <c r="F83" s="436"/>
      <c r="G83" s="437"/>
      <c r="H83" s="436"/>
      <c r="I83" s="436"/>
      <c r="J83" s="436"/>
      <c r="K83" s="437"/>
      <c r="L83" s="693"/>
    </row>
    <row r="84" spans="2:12" s="86" customFormat="1" ht="18" customHeight="1">
      <c r="B84" s="1048"/>
      <c r="C84" s="96"/>
      <c r="D84" s="438"/>
      <c r="E84" s="438"/>
      <c r="F84" s="439"/>
      <c r="G84" s="440"/>
      <c r="H84" s="438"/>
      <c r="I84" s="438"/>
      <c r="J84" s="439"/>
      <c r="K84" s="440"/>
      <c r="L84" s="693"/>
    </row>
    <row r="85" spans="2:12" s="86" customFormat="1" ht="13.8">
      <c r="B85" s="74"/>
      <c r="D85" s="441"/>
      <c r="E85" s="441"/>
      <c r="F85" s="441"/>
      <c r="G85" s="442"/>
      <c r="H85" s="441"/>
      <c r="I85" s="441"/>
      <c r="J85" s="441"/>
      <c r="K85" s="442"/>
      <c r="L85" s="693"/>
    </row>
    <row r="86" spans="2:12" s="86" customFormat="1" ht="13.8">
      <c r="D86" s="441"/>
      <c r="E86" s="441"/>
      <c r="F86" s="441"/>
      <c r="G86" s="442"/>
      <c r="H86" s="441"/>
      <c r="I86" s="441"/>
      <c r="J86" s="441"/>
      <c r="K86" s="442"/>
      <c r="L86" s="693"/>
    </row>
    <row r="87" spans="2:12" s="86" customFormat="1" ht="13.8">
      <c r="D87" s="441"/>
      <c r="E87" s="441"/>
      <c r="F87" s="441"/>
      <c r="G87" s="442"/>
      <c r="H87" s="441"/>
      <c r="I87" s="441"/>
      <c r="J87" s="441"/>
      <c r="K87" s="442"/>
      <c r="L87" s="693"/>
    </row>
    <row r="88" spans="2:12" s="85" customFormat="1" ht="32.25" customHeight="1">
      <c r="B88" s="89"/>
      <c r="C88" s="90"/>
      <c r="D88" s="430"/>
      <c r="E88" s="430"/>
      <c r="F88" s="430"/>
      <c r="G88" s="430"/>
      <c r="H88" s="430"/>
      <c r="I88" s="430"/>
      <c r="J88" s="430"/>
      <c r="K88" s="430"/>
      <c r="L88" s="692"/>
    </row>
    <row r="89" spans="2:12" s="85" customFormat="1" ht="32.25" customHeight="1">
      <c r="B89" s="89"/>
      <c r="C89" s="90"/>
      <c r="D89" s="1045"/>
      <c r="E89" s="1045"/>
      <c r="F89" s="1045"/>
      <c r="G89" s="1045"/>
      <c r="H89" s="1045"/>
      <c r="I89" s="1045"/>
      <c r="J89" s="1045"/>
      <c r="K89" s="1045"/>
      <c r="L89" s="692"/>
    </row>
    <row r="90" spans="2:12" s="86" customFormat="1" ht="51" customHeight="1">
      <c r="B90" s="91"/>
      <c r="C90" s="90"/>
      <c r="D90" s="427"/>
      <c r="E90" s="1047"/>
      <c r="F90" s="1049"/>
      <c r="G90" s="426"/>
      <c r="H90" s="427"/>
      <c r="I90" s="1047"/>
      <c r="J90" s="1049"/>
      <c r="K90" s="426"/>
      <c r="L90" s="693"/>
    </row>
    <row r="91" spans="2:12" s="86" customFormat="1" ht="33" customHeight="1">
      <c r="D91" s="92"/>
      <c r="E91" s="1047"/>
      <c r="F91" s="1049"/>
      <c r="G91" s="92"/>
      <c r="H91" s="92"/>
      <c r="I91" s="1047"/>
      <c r="J91" s="1049"/>
      <c r="K91" s="92"/>
      <c r="L91" s="693"/>
    </row>
    <row r="92" spans="2:12" s="86" customFormat="1" ht="15.75" customHeight="1">
      <c r="B92" s="1048"/>
      <c r="C92" s="94"/>
      <c r="D92" s="431"/>
      <c r="E92" s="431"/>
      <c r="F92" s="431"/>
      <c r="G92" s="432"/>
      <c r="H92" s="431"/>
      <c r="I92" s="431"/>
      <c r="J92" s="431"/>
      <c r="K92" s="432"/>
      <c r="L92" s="693"/>
    </row>
    <row r="93" spans="2:12" s="86" customFormat="1" ht="15.75" customHeight="1">
      <c r="B93" s="1048"/>
      <c r="C93" s="94"/>
      <c r="D93" s="431"/>
      <c r="E93" s="431"/>
      <c r="F93" s="431"/>
      <c r="G93" s="432"/>
      <c r="H93" s="431"/>
      <c r="I93" s="431"/>
      <c r="J93" s="431"/>
      <c r="K93" s="432"/>
      <c r="L93" s="693"/>
    </row>
    <row r="94" spans="2:12" s="86" customFormat="1" ht="15.75" customHeight="1">
      <c r="B94" s="1048"/>
      <c r="C94" s="94"/>
      <c r="D94" s="431"/>
      <c r="E94" s="431"/>
      <c r="F94" s="431"/>
      <c r="G94" s="432"/>
      <c r="H94" s="431"/>
      <c r="I94" s="431"/>
      <c r="J94" s="431"/>
      <c r="K94" s="432"/>
      <c r="L94" s="693"/>
    </row>
    <row r="95" spans="2:12" s="86" customFormat="1" ht="15.75" customHeight="1">
      <c r="B95" s="1048"/>
      <c r="C95" s="94"/>
      <c r="D95" s="431"/>
      <c r="E95" s="431"/>
      <c r="F95" s="431"/>
      <c r="G95" s="432"/>
      <c r="H95" s="431"/>
      <c r="I95" s="431"/>
      <c r="J95" s="431"/>
      <c r="K95" s="432"/>
      <c r="L95" s="693"/>
    </row>
    <row r="96" spans="2:12" s="86" customFormat="1" ht="15.75" customHeight="1">
      <c r="B96" s="1048"/>
      <c r="C96" s="94"/>
      <c r="D96" s="431"/>
      <c r="E96" s="431"/>
      <c r="F96" s="431"/>
      <c r="G96" s="432"/>
      <c r="H96" s="431"/>
      <c r="I96" s="431"/>
      <c r="J96" s="431"/>
      <c r="K96" s="432"/>
      <c r="L96" s="693"/>
    </row>
    <row r="97" spans="2:12" s="86" customFormat="1" ht="15.75" customHeight="1">
      <c r="B97" s="1048"/>
      <c r="C97" s="94"/>
      <c r="D97" s="431"/>
      <c r="E97" s="431"/>
      <c r="F97" s="431"/>
      <c r="G97" s="432"/>
      <c r="H97" s="431"/>
      <c r="I97" s="431"/>
      <c r="J97" s="431"/>
      <c r="K97" s="432"/>
      <c r="L97" s="693"/>
    </row>
    <row r="98" spans="2:12" s="86" customFormat="1" ht="15.75" customHeight="1">
      <c r="B98" s="1048"/>
      <c r="C98" s="94"/>
      <c r="D98" s="431"/>
      <c r="E98" s="431"/>
      <c r="F98" s="431"/>
      <c r="G98" s="432"/>
      <c r="H98" s="431"/>
      <c r="I98" s="431"/>
      <c r="J98" s="431"/>
      <c r="K98" s="432"/>
      <c r="L98" s="693"/>
    </row>
    <row r="99" spans="2:12" s="86" customFormat="1" ht="15.75" customHeight="1">
      <c r="B99" s="1048"/>
      <c r="C99" s="95"/>
      <c r="D99" s="431"/>
      <c r="E99" s="431"/>
      <c r="F99" s="431"/>
      <c r="G99" s="432"/>
      <c r="H99" s="431"/>
      <c r="I99" s="431"/>
      <c r="J99" s="431"/>
      <c r="K99" s="432"/>
      <c r="L99" s="693"/>
    </row>
    <row r="100" spans="2:12" s="86" customFormat="1" ht="15.75" customHeight="1">
      <c r="B100" s="1048"/>
      <c r="C100" s="94"/>
      <c r="D100" s="431"/>
      <c r="E100" s="431"/>
      <c r="F100" s="431"/>
      <c r="G100" s="432"/>
      <c r="H100" s="431"/>
      <c r="I100" s="431"/>
      <c r="J100" s="431"/>
      <c r="K100" s="432"/>
      <c r="L100" s="693"/>
    </row>
    <row r="101" spans="2:12" s="86" customFormat="1" ht="15.75" customHeight="1">
      <c r="B101" s="1048"/>
      <c r="C101" s="95"/>
      <c r="D101" s="431"/>
      <c r="E101" s="431"/>
      <c r="F101" s="431"/>
      <c r="G101" s="432"/>
      <c r="H101" s="431"/>
      <c r="I101" s="431"/>
      <c r="J101" s="431"/>
      <c r="K101" s="432"/>
      <c r="L101" s="693"/>
    </row>
    <row r="102" spans="2:12" s="86" customFormat="1" ht="15.75" customHeight="1">
      <c r="B102" s="1048"/>
      <c r="C102" s="94"/>
      <c r="D102" s="431"/>
      <c r="E102" s="431"/>
      <c r="F102" s="431"/>
      <c r="G102" s="432"/>
      <c r="H102" s="431"/>
      <c r="I102" s="431"/>
      <c r="J102" s="431"/>
      <c r="K102" s="432"/>
      <c r="L102" s="693"/>
    </row>
    <row r="103" spans="2:12" s="86" customFormat="1" ht="15.75" customHeight="1">
      <c r="B103" s="1048"/>
      <c r="C103" s="95"/>
      <c r="D103" s="431"/>
      <c r="E103" s="431"/>
      <c r="F103" s="431"/>
      <c r="G103" s="432"/>
      <c r="H103" s="431"/>
      <c r="I103" s="431"/>
      <c r="J103" s="431"/>
      <c r="K103" s="432"/>
      <c r="L103" s="693"/>
    </row>
    <row r="104" spans="2:12" s="86" customFormat="1" ht="15.75" customHeight="1">
      <c r="B104" s="1048"/>
      <c r="C104" s="94"/>
      <c r="D104" s="431"/>
      <c r="E104" s="431"/>
      <c r="F104" s="431"/>
      <c r="G104" s="432"/>
      <c r="H104" s="431"/>
      <c r="I104" s="431"/>
      <c r="J104" s="431"/>
      <c r="K104" s="432"/>
      <c r="L104" s="693"/>
    </row>
    <row r="105" spans="2:12" s="86" customFormat="1" ht="15.75" customHeight="1">
      <c r="B105" s="1048"/>
      <c r="C105" s="94"/>
      <c r="D105" s="431"/>
      <c r="E105" s="431"/>
      <c r="F105" s="431"/>
      <c r="G105" s="432"/>
      <c r="H105" s="431"/>
      <c r="I105" s="431"/>
      <c r="J105" s="431"/>
      <c r="K105" s="432"/>
      <c r="L105" s="693"/>
    </row>
    <row r="106" spans="2:12" s="86" customFormat="1" ht="15.75" customHeight="1">
      <c r="B106" s="1048"/>
      <c r="C106" s="94"/>
      <c r="D106" s="431"/>
      <c r="E106" s="431"/>
      <c r="F106" s="431"/>
      <c r="G106" s="432"/>
      <c r="H106" s="431"/>
      <c r="I106" s="431"/>
      <c r="J106" s="431"/>
      <c r="K106" s="432"/>
      <c r="L106" s="693"/>
    </row>
    <row r="107" spans="2:12" s="86" customFormat="1" ht="15.75" customHeight="1">
      <c r="B107" s="1048"/>
      <c r="C107" s="94"/>
      <c r="D107" s="436"/>
      <c r="E107" s="436"/>
      <c r="F107" s="436"/>
      <c r="G107" s="437"/>
      <c r="H107" s="436"/>
      <c r="I107" s="436"/>
      <c r="J107" s="436"/>
      <c r="K107" s="437"/>
      <c r="L107" s="693"/>
    </row>
    <row r="108" spans="2:12" s="86" customFormat="1" ht="15.75" customHeight="1">
      <c r="B108" s="1048"/>
      <c r="C108" s="94"/>
      <c r="D108" s="436"/>
      <c r="E108" s="436"/>
      <c r="F108" s="436"/>
      <c r="G108" s="437"/>
      <c r="H108" s="436"/>
      <c r="I108" s="436"/>
      <c r="J108" s="436"/>
      <c r="K108" s="437"/>
      <c r="L108" s="693"/>
    </row>
    <row r="109" spans="2:12" s="86" customFormat="1" ht="15.75" customHeight="1">
      <c r="B109" s="1048"/>
      <c r="C109" s="94"/>
      <c r="D109" s="436"/>
      <c r="E109" s="436"/>
      <c r="F109" s="436"/>
      <c r="G109" s="437"/>
      <c r="H109" s="436"/>
      <c r="I109" s="436"/>
      <c r="J109" s="436"/>
      <c r="K109" s="437"/>
      <c r="L109" s="693"/>
    </row>
    <row r="110" spans="2:12" s="86" customFormat="1" ht="15.75" customHeight="1">
      <c r="B110" s="1048"/>
      <c r="C110" s="94"/>
      <c r="D110" s="430"/>
      <c r="E110" s="430"/>
      <c r="F110" s="430"/>
      <c r="G110" s="437"/>
      <c r="H110" s="430"/>
      <c r="I110" s="430"/>
      <c r="J110" s="430"/>
      <c r="K110" s="437"/>
      <c r="L110" s="693"/>
    </row>
    <row r="111" spans="2:12" s="86" customFormat="1" ht="15.75" customHeight="1">
      <c r="B111" s="1048"/>
      <c r="C111" s="94"/>
      <c r="D111" s="436"/>
      <c r="E111" s="436"/>
      <c r="F111" s="436"/>
      <c r="G111" s="437"/>
      <c r="H111" s="436"/>
      <c r="I111" s="436"/>
      <c r="J111" s="436"/>
      <c r="K111" s="437"/>
      <c r="L111" s="693"/>
    </row>
    <row r="112" spans="2:12" s="86" customFormat="1" ht="18" customHeight="1">
      <c r="B112" s="1048"/>
      <c r="C112" s="96"/>
      <c r="D112" s="438"/>
      <c r="E112" s="438"/>
      <c r="F112" s="439"/>
      <c r="G112" s="440"/>
      <c r="H112" s="438"/>
      <c r="I112" s="438"/>
      <c r="J112" s="439"/>
      <c r="K112" s="440"/>
      <c r="L112" s="693"/>
    </row>
    <row r="113" spans="2:12" s="86" customFormat="1" ht="13.8">
      <c r="B113" s="74"/>
      <c r="D113" s="441"/>
      <c r="E113" s="441"/>
      <c r="F113" s="441"/>
      <c r="G113" s="442"/>
      <c r="H113" s="441"/>
      <c r="I113" s="441"/>
      <c r="J113" s="441"/>
      <c r="K113" s="442"/>
      <c r="L113" s="693"/>
    </row>
    <row r="114" spans="2:12" s="86" customFormat="1" ht="13.8">
      <c r="D114" s="441"/>
      <c r="E114" s="441"/>
      <c r="F114" s="441"/>
      <c r="G114" s="442"/>
      <c r="H114" s="441"/>
      <c r="I114" s="441"/>
      <c r="J114" s="441"/>
      <c r="K114" s="442"/>
      <c r="L114" s="693"/>
    </row>
    <row r="115" spans="2:12" s="86" customFormat="1" ht="13.8">
      <c r="D115" s="441"/>
      <c r="E115" s="441"/>
      <c r="F115" s="441"/>
      <c r="G115" s="442"/>
      <c r="H115" s="441"/>
      <c r="I115" s="441"/>
      <c r="J115" s="441"/>
      <c r="K115" s="442"/>
      <c r="L115" s="693"/>
    </row>
    <row r="116" spans="2:12" s="85" customFormat="1" ht="32.25" customHeight="1">
      <c r="B116" s="89"/>
      <c r="C116" s="90"/>
      <c r="D116" s="430"/>
      <c r="E116" s="430"/>
      <c r="F116" s="430"/>
      <c r="G116" s="430"/>
      <c r="H116" s="430"/>
      <c r="I116" s="430"/>
      <c r="J116" s="430"/>
      <c r="K116" s="430"/>
      <c r="L116" s="692"/>
    </row>
    <row r="117" spans="2:12" s="85" customFormat="1" ht="32.25" customHeight="1">
      <c r="B117" s="89"/>
      <c r="C117" s="90"/>
      <c r="D117" s="1045"/>
      <c r="E117" s="1045"/>
      <c r="F117" s="1045"/>
      <c r="G117" s="1045"/>
      <c r="H117" s="1045"/>
      <c r="I117" s="1045"/>
      <c r="J117" s="1045"/>
      <c r="K117" s="1045"/>
      <c r="L117" s="692"/>
    </row>
    <row r="118" spans="2:12" s="86" customFormat="1" ht="51" customHeight="1">
      <c r="B118" s="91"/>
      <c r="C118" s="90"/>
      <c r="D118" s="427"/>
      <c r="E118" s="1047"/>
      <c r="F118" s="1049"/>
      <c r="G118" s="426"/>
      <c r="H118" s="427"/>
      <c r="I118" s="1047"/>
      <c r="J118" s="1049"/>
      <c r="K118" s="426"/>
      <c r="L118" s="693"/>
    </row>
    <row r="119" spans="2:12" s="86" customFormat="1" ht="33" customHeight="1">
      <c r="D119" s="92"/>
      <c r="E119" s="1047"/>
      <c r="F119" s="1049"/>
      <c r="G119" s="92"/>
      <c r="H119" s="92"/>
      <c r="I119" s="1047"/>
      <c r="J119" s="1049"/>
      <c r="K119" s="92"/>
      <c r="L119" s="693"/>
    </row>
    <row r="120" spans="2:12" s="86" customFormat="1" ht="15.75" customHeight="1">
      <c r="B120" s="1048"/>
      <c r="C120" s="94"/>
      <c r="D120" s="431"/>
      <c r="E120" s="431"/>
      <c r="F120" s="431"/>
      <c r="G120" s="432"/>
      <c r="H120" s="431"/>
      <c r="I120" s="431"/>
      <c r="J120" s="431"/>
      <c r="K120" s="432"/>
      <c r="L120" s="693"/>
    </row>
    <row r="121" spans="2:12" s="86" customFormat="1" ht="15.75" customHeight="1">
      <c r="B121" s="1048"/>
      <c r="C121" s="94"/>
      <c r="D121" s="431"/>
      <c r="E121" s="431"/>
      <c r="F121" s="431"/>
      <c r="G121" s="432"/>
      <c r="H121" s="431"/>
      <c r="I121" s="431"/>
      <c r="J121" s="431"/>
      <c r="K121" s="432"/>
      <c r="L121" s="693"/>
    </row>
    <row r="122" spans="2:12" s="86" customFormat="1" ht="15.75" customHeight="1">
      <c r="B122" s="1048"/>
      <c r="C122" s="94"/>
      <c r="D122" s="431"/>
      <c r="E122" s="431"/>
      <c r="F122" s="431"/>
      <c r="G122" s="432"/>
      <c r="H122" s="431"/>
      <c r="I122" s="431"/>
      <c r="J122" s="431"/>
      <c r="K122" s="432"/>
      <c r="L122" s="693"/>
    </row>
    <row r="123" spans="2:12" s="86" customFormat="1" ht="15.75" customHeight="1">
      <c r="B123" s="1048"/>
      <c r="C123" s="94"/>
      <c r="D123" s="431"/>
      <c r="E123" s="431"/>
      <c r="F123" s="431"/>
      <c r="G123" s="432"/>
      <c r="H123" s="431"/>
      <c r="I123" s="431"/>
      <c r="J123" s="431"/>
      <c r="K123" s="432"/>
      <c r="L123" s="693"/>
    </row>
    <row r="124" spans="2:12" s="86" customFormat="1" ht="15.75" customHeight="1">
      <c r="B124" s="1048"/>
      <c r="C124" s="94"/>
      <c r="D124" s="431"/>
      <c r="E124" s="431"/>
      <c r="F124" s="431"/>
      <c r="G124" s="432"/>
      <c r="H124" s="431"/>
      <c r="I124" s="431"/>
      <c r="J124" s="431"/>
      <c r="K124" s="432"/>
      <c r="L124" s="693"/>
    </row>
    <row r="125" spans="2:12" s="86" customFormat="1" ht="15.75" customHeight="1">
      <c r="B125" s="1048"/>
      <c r="C125" s="94"/>
      <c r="D125" s="431"/>
      <c r="E125" s="431"/>
      <c r="F125" s="431"/>
      <c r="G125" s="432"/>
      <c r="H125" s="431"/>
      <c r="I125" s="431"/>
      <c r="J125" s="431"/>
      <c r="K125" s="432"/>
      <c r="L125" s="693"/>
    </row>
    <row r="126" spans="2:12" s="86" customFormat="1" ht="15.75" customHeight="1">
      <c r="B126" s="1048"/>
      <c r="C126" s="94"/>
      <c r="D126" s="431"/>
      <c r="E126" s="431"/>
      <c r="F126" s="431"/>
      <c r="G126" s="432"/>
      <c r="H126" s="431"/>
      <c r="I126" s="431"/>
      <c r="J126" s="431"/>
      <c r="K126" s="432"/>
      <c r="L126" s="693"/>
    </row>
    <row r="127" spans="2:12" s="86" customFormat="1" ht="15.75" customHeight="1">
      <c r="B127" s="1048"/>
      <c r="C127" s="95"/>
      <c r="D127" s="431"/>
      <c r="E127" s="431"/>
      <c r="F127" s="431"/>
      <c r="G127" s="432"/>
      <c r="H127" s="431"/>
      <c r="I127" s="431"/>
      <c r="J127" s="431"/>
      <c r="K127" s="432"/>
      <c r="L127" s="693"/>
    </row>
    <row r="128" spans="2:12" s="86" customFormat="1" ht="15.75" customHeight="1">
      <c r="B128" s="1048"/>
      <c r="C128" s="94"/>
      <c r="D128" s="431"/>
      <c r="E128" s="431"/>
      <c r="F128" s="431"/>
      <c r="G128" s="432"/>
      <c r="H128" s="431"/>
      <c r="I128" s="431"/>
      <c r="J128" s="431"/>
      <c r="K128" s="432"/>
      <c r="L128" s="693"/>
    </row>
    <row r="129" spans="2:12" s="86" customFormat="1" ht="15.75" customHeight="1">
      <c r="B129" s="1048"/>
      <c r="C129" s="95"/>
      <c r="D129" s="431"/>
      <c r="E129" s="431"/>
      <c r="F129" s="431"/>
      <c r="G129" s="432"/>
      <c r="H129" s="431"/>
      <c r="I129" s="431"/>
      <c r="J129" s="431"/>
      <c r="K129" s="432"/>
      <c r="L129" s="693"/>
    </row>
    <row r="130" spans="2:12" s="86" customFormat="1" ht="15.75" customHeight="1">
      <c r="B130" s="1048"/>
      <c r="C130" s="94"/>
      <c r="D130" s="431"/>
      <c r="E130" s="431"/>
      <c r="F130" s="431"/>
      <c r="G130" s="432"/>
      <c r="H130" s="431"/>
      <c r="I130" s="431"/>
      <c r="J130" s="431"/>
      <c r="K130" s="432"/>
      <c r="L130" s="693"/>
    </row>
    <row r="131" spans="2:12" s="86" customFormat="1" ht="15.75" customHeight="1">
      <c r="B131" s="1048"/>
      <c r="C131" s="95"/>
      <c r="D131" s="431"/>
      <c r="E131" s="431"/>
      <c r="F131" s="431"/>
      <c r="G131" s="432"/>
      <c r="H131" s="431"/>
      <c r="I131" s="431"/>
      <c r="J131" s="431"/>
      <c r="K131" s="432"/>
      <c r="L131" s="693"/>
    </row>
    <row r="132" spans="2:12" s="86" customFormat="1" ht="15.75" customHeight="1">
      <c r="B132" s="1048"/>
      <c r="C132" s="94"/>
      <c r="D132" s="431"/>
      <c r="E132" s="431"/>
      <c r="F132" s="431"/>
      <c r="G132" s="432"/>
      <c r="H132" s="431"/>
      <c r="I132" s="431"/>
      <c r="J132" s="431"/>
      <c r="K132" s="432"/>
      <c r="L132" s="693"/>
    </row>
    <row r="133" spans="2:12" s="86" customFormat="1" ht="15.75" customHeight="1">
      <c r="B133" s="1048"/>
      <c r="C133" s="94"/>
      <c r="D133" s="431"/>
      <c r="E133" s="431"/>
      <c r="F133" s="431"/>
      <c r="G133" s="432"/>
      <c r="H133" s="431"/>
      <c r="I133" s="431"/>
      <c r="J133" s="431"/>
      <c r="K133" s="432"/>
      <c r="L133" s="693"/>
    </row>
    <row r="134" spans="2:12" s="86" customFormat="1" ht="15.75" customHeight="1">
      <c r="B134" s="1048"/>
      <c r="C134" s="94"/>
      <c r="D134" s="431"/>
      <c r="E134" s="431"/>
      <c r="F134" s="431"/>
      <c r="G134" s="432"/>
      <c r="H134" s="431"/>
      <c r="I134" s="431"/>
      <c r="J134" s="431"/>
      <c r="K134" s="432"/>
      <c r="L134" s="693"/>
    </row>
    <row r="135" spans="2:12" s="86" customFormat="1" ht="15.75" customHeight="1">
      <c r="B135" s="1048"/>
      <c r="C135" s="94"/>
      <c r="D135" s="436"/>
      <c r="E135" s="436"/>
      <c r="F135" s="436"/>
      <c r="G135" s="437"/>
      <c r="H135" s="436"/>
      <c r="I135" s="436"/>
      <c r="J135" s="436"/>
      <c r="K135" s="437"/>
      <c r="L135" s="693"/>
    </row>
    <row r="136" spans="2:12" s="86" customFormat="1" ht="15.75" customHeight="1">
      <c r="B136" s="1048"/>
      <c r="C136" s="94"/>
      <c r="D136" s="436"/>
      <c r="E136" s="436"/>
      <c r="F136" s="436"/>
      <c r="G136" s="437"/>
      <c r="H136" s="436"/>
      <c r="I136" s="436"/>
      <c r="J136" s="436"/>
      <c r="K136" s="437"/>
      <c r="L136" s="693"/>
    </row>
    <row r="137" spans="2:12" s="86" customFormat="1" ht="15.75" customHeight="1">
      <c r="B137" s="1048"/>
      <c r="C137" s="94"/>
      <c r="D137" s="436"/>
      <c r="E137" s="436"/>
      <c r="F137" s="436"/>
      <c r="G137" s="437"/>
      <c r="H137" s="436"/>
      <c r="I137" s="436"/>
      <c r="J137" s="436"/>
      <c r="K137" s="437"/>
      <c r="L137" s="693"/>
    </row>
    <row r="138" spans="2:12" s="86" customFormat="1" ht="15.75" customHeight="1">
      <c r="B138" s="1048"/>
      <c r="C138" s="94"/>
      <c r="D138" s="430"/>
      <c r="E138" s="430"/>
      <c r="F138" s="430"/>
      <c r="G138" s="437"/>
      <c r="H138" s="430"/>
      <c r="I138" s="430"/>
      <c r="J138" s="430"/>
      <c r="K138" s="437"/>
      <c r="L138" s="693"/>
    </row>
    <row r="139" spans="2:12" s="86" customFormat="1" ht="15.75" customHeight="1">
      <c r="B139" s="1048"/>
      <c r="C139" s="94"/>
      <c r="D139" s="436"/>
      <c r="E139" s="436"/>
      <c r="F139" s="436"/>
      <c r="G139" s="437"/>
      <c r="H139" s="436"/>
      <c r="I139" s="436"/>
      <c r="J139" s="436"/>
      <c r="K139" s="437"/>
      <c r="L139" s="693"/>
    </row>
    <row r="140" spans="2:12" s="86" customFormat="1" ht="18" customHeight="1">
      <c r="B140" s="1048"/>
      <c r="C140" s="96"/>
      <c r="D140" s="438"/>
      <c r="E140" s="438"/>
      <c r="F140" s="439"/>
      <c r="G140" s="440"/>
      <c r="H140" s="438"/>
      <c r="I140" s="438"/>
      <c r="J140" s="439"/>
      <c r="K140" s="440"/>
      <c r="L140" s="693"/>
    </row>
    <row r="141" spans="2:12" s="86" customFormat="1" ht="13.8">
      <c r="B141" s="74"/>
      <c r="D141" s="441"/>
      <c r="E141" s="441"/>
      <c r="F141" s="441"/>
      <c r="G141" s="442"/>
      <c r="H141" s="441"/>
      <c r="I141" s="441"/>
      <c r="J141" s="441"/>
      <c r="K141" s="442"/>
      <c r="L141" s="693"/>
    </row>
    <row r="142" spans="2:12" s="86" customFormat="1" ht="13.8">
      <c r="D142" s="441"/>
      <c r="E142" s="441"/>
      <c r="F142" s="441"/>
      <c r="G142" s="442"/>
      <c r="H142" s="441"/>
      <c r="I142" s="441"/>
      <c r="J142" s="441"/>
      <c r="K142" s="442"/>
      <c r="L142" s="693"/>
    </row>
    <row r="143" spans="2:12" s="86" customFormat="1" ht="13.8">
      <c r="D143" s="441"/>
      <c r="E143" s="441"/>
      <c r="F143" s="441"/>
      <c r="G143" s="442"/>
      <c r="H143" s="441"/>
      <c r="I143" s="441"/>
      <c r="J143" s="441"/>
      <c r="K143" s="442"/>
      <c r="L143" s="693"/>
    </row>
    <row r="144" spans="2:12" s="85" customFormat="1" ht="32.25" customHeight="1">
      <c r="B144" s="89"/>
      <c r="C144" s="90"/>
      <c r="D144" s="430"/>
      <c r="E144" s="430"/>
      <c r="F144" s="430"/>
      <c r="G144" s="430"/>
      <c r="H144" s="430"/>
      <c r="I144" s="430"/>
      <c r="J144" s="430"/>
      <c r="K144" s="430"/>
      <c r="L144" s="692"/>
    </row>
    <row r="145" spans="2:12" s="85" customFormat="1" ht="32.25" customHeight="1">
      <c r="B145" s="89"/>
      <c r="C145" s="90"/>
      <c r="D145" s="1045"/>
      <c r="E145" s="1045"/>
      <c r="F145" s="1045"/>
      <c r="G145" s="1045"/>
      <c r="H145" s="1045"/>
      <c r="I145" s="1045"/>
      <c r="J145" s="1045"/>
      <c r="K145" s="1045"/>
      <c r="L145" s="692"/>
    </row>
    <row r="146" spans="2:12" s="86" customFormat="1" ht="51" customHeight="1">
      <c r="B146" s="91"/>
      <c r="C146" s="90"/>
      <c r="D146" s="427"/>
      <c r="E146" s="1047"/>
      <c r="F146" s="1049"/>
      <c r="G146" s="426"/>
      <c r="H146" s="427"/>
      <c r="I146" s="1047"/>
      <c r="J146" s="1049"/>
      <c r="K146" s="426"/>
      <c r="L146" s="693"/>
    </row>
    <row r="147" spans="2:12" s="86" customFormat="1" ht="33" customHeight="1">
      <c r="D147" s="92"/>
      <c r="E147" s="1047"/>
      <c r="F147" s="1049"/>
      <c r="G147" s="92"/>
      <c r="H147" s="92"/>
      <c r="I147" s="1047"/>
      <c r="J147" s="1049"/>
      <c r="K147" s="92"/>
      <c r="L147" s="693"/>
    </row>
    <row r="148" spans="2:12" s="86" customFormat="1" ht="15.75" customHeight="1">
      <c r="B148" s="1048"/>
      <c r="C148" s="94"/>
      <c r="D148" s="431"/>
      <c r="E148" s="431"/>
      <c r="F148" s="431"/>
      <c r="G148" s="432"/>
      <c r="H148" s="431"/>
      <c r="I148" s="431"/>
      <c r="J148" s="431"/>
      <c r="K148" s="432"/>
      <c r="L148" s="693"/>
    </row>
    <row r="149" spans="2:12" s="86" customFormat="1" ht="15.75" customHeight="1">
      <c r="B149" s="1048"/>
      <c r="C149" s="94"/>
      <c r="D149" s="431"/>
      <c r="E149" s="431"/>
      <c r="F149" s="431"/>
      <c r="G149" s="432"/>
      <c r="H149" s="431"/>
      <c r="I149" s="431"/>
      <c r="J149" s="431"/>
      <c r="K149" s="432"/>
      <c r="L149" s="693"/>
    </row>
    <row r="150" spans="2:12" s="86" customFormat="1" ht="15.75" customHeight="1">
      <c r="B150" s="1048"/>
      <c r="C150" s="94"/>
      <c r="D150" s="431"/>
      <c r="E150" s="431"/>
      <c r="F150" s="431"/>
      <c r="G150" s="432"/>
      <c r="H150" s="431"/>
      <c r="I150" s="431"/>
      <c r="J150" s="431"/>
      <c r="K150" s="432"/>
      <c r="L150" s="693"/>
    </row>
    <row r="151" spans="2:12" s="86" customFormat="1" ht="15.75" customHeight="1">
      <c r="B151" s="1048"/>
      <c r="C151" s="94"/>
      <c r="D151" s="431"/>
      <c r="E151" s="431"/>
      <c r="F151" s="431"/>
      <c r="G151" s="432"/>
      <c r="H151" s="431"/>
      <c r="I151" s="431"/>
      <c r="J151" s="431"/>
      <c r="K151" s="432"/>
      <c r="L151" s="693"/>
    </row>
    <row r="152" spans="2:12" s="86" customFormat="1" ht="15.75" customHeight="1">
      <c r="B152" s="1048"/>
      <c r="C152" s="94"/>
      <c r="D152" s="431"/>
      <c r="E152" s="431"/>
      <c r="F152" s="431"/>
      <c r="G152" s="432"/>
      <c r="H152" s="431"/>
      <c r="I152" s="431"/>
      <c r="J152" s="431"/>
      <c r="K152" s="432"/>
      <c r="L152" s="693"/>
    </row>
    <row r="153" spans="2:12" s="86" customFormat="1" ht="15.75" customHeight="1">
      <c r="B153" s="1048"/>
      <c r="C153" s="94"/>
      <c r="D153" s="431"/>
      <c r="E153" s="431"/>
      <c r="F153" s="431"/>
      <c r="G153" s="432"/>
      <c r="H153" s="431"/>
      <c r="I153" s="431"/>
      <c r="J153" s="431"/>
      <c r="K153" s="432"/>
      <c r="L153" s="693"/>
    </row>
    <row r="154" spans="2:12" s="86" customFormat="1" ht="15.75" customHeight="1">
      <c r="B154" s="1048"/>
      <c r="C154" s="94"/>
      <c r="D154" s="431"/>
      <c r="E154" s="431"/>
      <c r="F154" s="431"/>
      <c r="G154" s="432"/>
      <c r="H154" s="431"/>
      <c r="I154" s="431"/>
      <c r="J154" s="431"/>
      <c r="K154" s="432"/>
      <c r="L154" s="693"/>
    </row>
    <row r="155" spans="2:12" s="86" customFormat="1" ht="15.75" customHeight="1">
      <c r="B155" s="1048"/>
      <c r="C155" s="95"/>
      <c r="D155" s="431"/>
      <c r="E155" s="431"/>
      <c r="F155" s="431"/>
      <c r="G155" s="432"/>
      <c r="H155" s="431"/>
      <c r="I155" s="431"/>
      <c r="J155" s="431"/>
      <c r="K155" s="432"/>
      <c r="L155" s="693"/>
    </row>
    <row r="156" spans="2:12" s="86" customFormat="1" ht="15.75" customHeight="1">
      <c r="B156" s="1048"/>
      <c r="C156" s="94"/>
      <c r="D156" s="431"/>
      <c r="E156" s="431"/>
      <c r="F156" s="431"/>
      <c r="G156" s="432"/>
      <c r="H156" s="431"/>
      <c r="I156" s="431"/>
      <c r="J156" s="431"/>
      <c r="K156" s="432"/>
      <c r="L156" s="693"/>
    </row>
    <row r="157" spans="2:12" s="86" customFormat="1" ht="15.75" customHeight="1">
      <c r="B157" s="1048"/>
      <c r="C157" s="95"/>
      <c r="D157" s="431"/>
      <c r="E157" s="431"/>
      <c r="F157" s="431"/>
      <c r="G157" s="432"/>
      <c r="H157" s="431"/>
      <c r="I157" s="431"/>
      <c r="J157" s="431"/>
      <c r="K157" s="432"/>
      <c r="L157" s="693"/>
    </row>
    <row r="158" spans="2:12" s="86" customFormat="1" ht="15.75" customHeight="1">
      <c r="B158" s="1048"/>
      <c r="C158" s="94"/>
      <c r="D158" s="431"/>
      <c r="E158" s="431"/>
      <c r="F158" s="431"/>
      <c r="G158" s="432"/>
      <c r="H158" s="431"/>
      <c r="I158" s="431"/>
      <c r="J158" s="431"/>
      <c r="K158" s="432"/>
      <c r="L158" s="693"/>
    </row>
    <row r="159" spans="2:12" s="86" customFormat="1" ht="15.75" customHeight="1">
      <c r="B159" s="1048"/>
      <c r="C159" s="95"/>
      <c r="D159" s="431"/>
      <c r="E159" s="431"/>
      <c r="F159" s="431"/>
      <c r="G159" s="432"/>
      <c r="H159" s="431"/>
      <c r="I159" s="431"/>
      <c r="J159" s="431"/>
      <c r="K159" s="432"/>
      <c r="L159" s="693"/>
    </row>
    <row r="160" spans="2:12" s="86" customFormat="1" ht="15.75" customHeight="1">
      <c r="B160" s="1048"/>
      <c r="C160" s="94"/>
      <c r="D160" s="431"/>
      <c r="E160" s="431"/>
      <c r="F160" s="431"/>
      <c r="G160" s="432"/>
      <c r="H160" s="431"/>
      <c r="I160" s="431"/>
      <c r="J160" s="431"/>
      <c r="K160" s="432"/>
      <c r="L160" s="693"/>
    </row>
    <row r="161" spans="2:12" s="86" customFormat="1" ht="15.75" customHeight="1">
      <c r="B161" s="1048"/>
      <c r="C161" s="94"/>
      <c r="D161" s="431"/>
      <c r="E161" s="431"/>
      <c r="F161" s="431"/>
      <c r="G161" s="432"/>
      <c r="H161" s="431"/>
      <c r="I161" s="431"/>
      <c r="J161" s="431"/>
      <c r="K161" s="432"/>
      <c r="L161" s="693"/>
    </row>
    <row r="162" spans="2:12" s="86" customFormat="1" ht="15.75" customHeight="1">
      <c r="B162" s="1048"/>
      <c r="C162" s="94"/>
      <c r="D162" s="431"/>
      <c r="E162" s="431"/>
      <c r="F162" s="431"/>
      <c r="G162" s="432"/>
      <c r="H162" s="431"/>
      <c r="I162" s="431"/>
      <c r="J162" s="431"/>
      <c r="K162" s="432"/>
      <c r="L162" s="693"/>
    </row>
    <row r="163" spans="2:12" s="86" customFormat="1" ht="15.75" customHeight="1">
      <c r="B163" s="1048"/>
      <c r="C163" s="94"/>
      <c r="D163" s="436"/>
      <c r="E163" s="436"/>
      <c r="F163" s="436"/>
      <c r="G163" s="437"/>
      <c r="H163" s="436"/>
      <c r="I163" s="436"/>
      <c r="J163" s="436"/>
      <c r="K163" s="437"/>
      <c r="L163" s="693"/>
    </row>
    <row r="164" spans="2:12" s="86" customFormat="1" ht="15.75" customHeight="1">
      <c r="B164" s="1048"/>
      <c r="C164" s="94"/>
      <c r="D164" s="436"/>
      <c r="E164" s="436"/>
      <c r="F164" s="436"/>
      <c r="G164" s="437"/>
      <c r="H164" s="436"/>
      <c r="I164" s="436"/>
      <c r="J164" s="436"/>
      <c r="K164" s="437"/>
      <c r="L164" s="693"/>
    </row>
    <row r="165" spans="2:12" s="86" customFormat="1" ht="15.75" customHeight="1">
      <c r="B165" s="1048"/>
      <c r="C165" s="94"/>
      <c r="D165" s="436"/>
      <c r="E165" s="436"/>
      <c r="F165" s="436"/>
      <c r="G165" s="437"/>
      <c r="H165" s="436"/>
      <c r="I165" s="436"/>
      <c r="J165" s="436"/>
      <c r="K165" s="437"/>
      <c r="L165" s="693"/>
    </row>
    <row r="166" spans="2:12" s="86" customFormat="1" ht="15.75" customHeight="1">
      <c r="B166" s="1048"/>
      <c r="C166" s="94"/>
      <c r="D166" s="430"/>
      <c r="E166" s="430"/>
      <c r="F166" s="430"/>
      <c r="G166" s="437"/>
      <c r="H166" s="430"/>
      <c r="I166" s="430"/>
      <c r="J166" s="430"/>
      <c r="K166" s="437"/>
      <c r="L166" s="693"/>
    </row>
    <row r="167" spans="2:12" s="86" customFormat="1" ht="15.75" customHeight="1">
      <c r="B167" s="1048"/>
      <c r="C167" s="94"/>
      <c r="D167" s="436"/>
      <c r="E167" s="436"/>
      <c r="F167" s="436"/>
      <c r="G167" s="437"/>
      <c r="H167" s="436"/>
      <c r="I167" s="436"/>
      <c r="J167" s="436"/>
      <c r="K167" s="437"/>
      <c r="L167" s="693"/>
    </row>
    <row r="168" spans="2:12" s="86" customFormat="1" ht="18" customHeight="1">
      <c r="B168" s="1048"/>
      <c r="C168" s="96"/>
      <c r="D168" s="438"/>
      <c r="E168" s="438"/>
      <c r="F168" s="439"/>
      <c r="G168" s="440"/>
      <c r="H168" s="438"/>
      <c r="I168" s="438"/>
      <c r="J168" s="439"/>
      <c r="K168" s="440"/>
      <c r="L168" s="693"/>
    </row>
    <row r="169" spans="2:12" s="86" customFormat="1" ht="13.8">
      <c r="B169" s="74"/>
      <c r="D169" s="441"/>
      <c r="E169" s="441"/>
      <c r="F169" s="441"/>
      <c r="G169" s="442"/>
      <c r="H169" s="441"/>
      <c r="I169" s="441"/>
      <c r="J169" s="441"/>
      <c r="K169" s="442"/>
      <c r="L169" s="693"/>
    </row>
    <row r="170" spans="2:12" s="86" customFormat="1" ht="13.8">
      <c r="D170" s="441"/>
      <c r="E170" s="441"/>
      <c r="F170" s="441"/>
      <c r="G170" s="442"/>
      <c r="H170" s="441"/>
      <c r="I170" s="441"/>
      <c r="J170" s="441"/>
      <c r="K170" s="442"/>
      <c r="L170" s="693"/>
    </row>
    <row r="171" spans="2:12" s="86" customFormat="1" ht="13.8">
      <c r="D171" s="441"/>
      <c r="E171" s="441"/>
      <c r="F171" s="441"/>
      <c r="G171" s="442"/>
      <c r="H171" s="441"/>
      <c r="I171" s="441"/>
      <c r="J171" s="441"/>
      <c r="K171" s="442"/>
      <c r="L171" s="693"/>
    </row>
    <row r="172" spans="2:12" s="85" customFormat="1" ht="32.25" customHeight="1">
      <c r="B172" s="89"/>
      <c r="C172" s="90"/>
      <c r="D172" s="430"/>
      <c r="E172" s="430"/>
      <c r="F172" s="430"/>
      <c r="G172" s="430"/>
      <c r="H172" s="430"/>
      <c r="I172" s="430"/>
      <c r="J172" s="430"/>
      <c r="K172" s="430"/>
      <c r="L172" s="692"/>
    </row>
    <row r="173" spans="2:12" s="85" customFormat="1" ht="32.25" customHeight="1">
      <c r="B173" s="89"/>
      <c r="C173" s="90"/>
      <c r="D173" s="1045"/>
      <c r="E173" s="1045"/>
      <c r="F173" s="1045"/>
      <c r="G173" s="1045"/>
      <c r="H173" s="1045"/>
      <c r="I173" s="1045"/>
      <c r="J173" s="1045"/>
      <c r="K173" s="1045"/>
      <c r="L173" s="692"/>
    </row>
    <row r="174" spans="2:12" s="86" customFormat="1" ht="51" customHeight="1">
      <c r="B174" s="91"/>
      <c r="C174" s="90"/>
      <c r="D174" s="427"/>
      <c r="E174" s="1047"/>
      <c r="F174" s="1049"/>
      <c r="G174" s="426"/>
      <c r="H174" s="427"/>
      <c r="I174" s="1047"/>
      <c r="J174" s="1049"/>
      <c r="K174" s="426"/>
      <c r="L174" s="693"/>
    </row>
    <row r="175" spans="2:12" s="86" customFormat="1" ht="33" customHeight="1">
      <c r="D175" s="92"/>
      <c r="E175" s="1047"/>
      <c r="F175" s="1049"/>
      <c r="G175" s="92"/>
      <c r="H175" s="92"/>
      <c r="I175" s="1047"/>
      <c r="J175" s="1049"/>
      <c r="K175" s="92"/>
      <c r="L175" s="693"/>
    </row>
    <row r="176" spans="2:12" s="86" customFormat="1" ht="15.75" customHeight="1">
      <c r="B176" s="1048"/>
      <c r="C176" s="94"/>
      <c r="D176" s="431"/>
      <c r="E176" s="431"/>
      <c r="F176" s="431"/>
      <c r="G176" s="432"/>
      <c r="H176" s="431"/>
      <c r="I176" s="431"/>
      <c r="J176" s="431"/>
      <c r="K176" s="432"/>
      <c r="L176" s="693"/>
    </row>
    <row r="177" spans="2:12" s="86" customFormat="1" ht="15.75" customHeight="1">
      <c r="B177" s="1048"/>
      <c r="C177" s="94"/>
      <c r="D177" s="431"/>
      <c r="E177" s="431"/>
      <c r="F177" s="431"/>
      <c r="G177" s="432"/>
      <c r="H177" s="431"/>
      <c r="I177" s="431"/>
      <c r="J177" s="431"/>
      <c r="K177" s="432"/>
      <c r="L177" s="693"/>
    </row>
    <row r="178" spans="2:12" s="86" customFormat="1" ht="15.75" customHeight="1">
      <c r="B178" s="1048"/>
      <c r="C178" s="94"/>
      <c r="D178" s="431"/>
      <c r="E178" s="431"/>
      <c r="F178" s="431"/>
      <c r="G178" s="432"/>
      <c r="H178" s="431"/>
      <c r="I178" s="431"/>
      <c r="J178" s="431"/>
      <c r="K178" s="432"/>
      <c r="L178" s="693"/>
    </row>
    <row r="179" spans="2:12" s="86" customFormat="1" ht="15.75" customHeight="1">
      <c r="B179" s="1048"/>
      <c r="C179" s="94"/>
      <c r="D179" s="431"/>
      <c r="E179" s="431"/>
      <c r="F179" s="431"/>
      <c r="G179" s="432"/>
      <c r="H179" s="431"/>
      <c r="I179" s="431"/>
      <c r="J179" s="431"/>
      <c r="K179" s="432"/>
      <c r="L179" s="693"/>
    </row>
    <row r="180" spans="2:12" s="86" customFormat="1" ht="15.75" customHeight="1">
      <c r="B180" s="1048"/>
      <c r="C180" s="94"/>
      <c r="D180" s="431"/>
      <c r="E180" s="431"/>
      <c r="F180" s="431"/>
      <c r="G180" s="432"/>
      <c r="H180" s="431"/>
      <c r="I180" s="431"/>
      <c r="J180" s="431"/>
      <c r="K180" s="432"/>
      <c r="L180" s="693"/>
    </row>
    <row r="181" spans="2:12" s="86" customFormat="1" ht="15.75" customHeight="1">
      <c r="B181" s="1048"/>
      <c r="C181" s="94"/>
      <c r="D181" s="431"/>
      <c r="E181" s="431"/>
      <c r="F181" s="431"/>
      <c r="G181" s="432"/>
      <c r="H181" s="431"/>
      <c r="I181" s="431"/>
      <c r="J181" s="431"/>
      <c r="K181" s="432"/>
      <c r="L181" s="693"/>
    </row>
    <row r="182" spans="2:12" s="86" customFormat="1" ht="15.75" customHeight="1">
      <c r="B182" s="1048"/>
      <c r="C182" s="94"/>
      <c r="D182" s="431"/>
      <c r="E182" s="431"/>
      <c r="F182" s="431"/>
      <c r="G182" s="432"/>
      <c r="H182" s="431"/>
      <c r="I182" s="431"/>
      <c r="J182" s="431"/>
      <c r="K182" s="432"/>
      <c r="L182" s="693"/>
    </row>
    <row r="183" spans="2:12" s="86" customFormat="1" ht="15.75" customHeight="1">
      <c r="B183" s="1048"/>
      <c r="C183" s="95"/>
      <c r="D183" s="431"/>
      <c r="E183" s="431"/>
      <c r="F183" s="431"/>
      <c r="G183" s="432"/>
      <c r="H183" s="431"/>
      <c r="I183" s="431"/>
      <c r="J183" s="431"/>
      <c r="K183" s="432"/>
      <c r="L183" s="693"/>
    </row>
    <row r="184" spans="2:12" s="86" customFormat="1" ht="15.75" customHeight="1">
      <c r="B184" s="1048"/>
      <c r="C184" s="94"/>
      <c r="D184" s="431"/>
      <c r="E184" s="431"/>
      <c r="F184" s="431"/>
      <c r="G184" s="432"/>
      <c r="H184" s="431"/>
      <c r="I184" s="431"/>
      <c r="J184" s="431"/>
      <c r="K184" s="432"/>
      <c r="L184" s="693"/>
    </row>
    <row r="185" spans="2:12" s="86" customFormat="1" ht="15.75" customHeight="1">
      <c r="B185" s="1048"/>
      <c r="C185" s="95"/>
      <c r="D185" s="431"/>
      <c r="E185" s="431"/>
      <c r="F185" s="431"/>
      <c r="G185" s="432"/>
      <c r="H185" s="431"/>
      <c r="I185" s="431"/>
      <c r="J185" s="431"/>
      <c r="K185" s="432"/>
      <c r="L185" s="693"/>
    </row>
    <row r="186" spans="2:12" s="86" customFormat="1" ht="15.75" customHeight="1">
      <c r="B186" s="1048"/>
      <c r="C186" s="94"/>
      <c r="D186" s="431"/>
      <c r="E186" s="431"/>
      <c r="F186" s="431"/>
      <c r="G186" s="432"/>
      <c r="H186" s="431"/>
      <c r="I186" s="431"/>
      <c r="J186" s="431"/>
      <c r="K186" s="432"/>
      <c r="L186" s="693"/>
    </row>
    <row r="187" spans="2:12" s="86" customFormat="1" ht="15.75" customHeight="1">
      <c r="B187" s="1048"/>
      <c r="C187" s="95"/>
      <c r="D187" s="431"/>
      <c r="E187" s="431"/>
      <c r="F187" s="431"/>
      <c r="G187" s="432"/>
      <c r="H187" s="431"/>
      <c r="I187" s="431"/>
      <c r="J187" s="431"/>
      <c r="K187" s="432"/>
      <c r="L187" s="693"/>
    </row>
    <row r="188" spans="2:12" s="86" customFormat="1" ht="15.75" customHeight="1">
      <c r="B188" s="1048"/>
      <c r="C188" s="94"/>
      <c r="D188" s="431"/>
      <c r="E188" s="431"/>
      <c r="F188" s="431"/>
      <c r="G188" s="432"/>
      <c r="H188" s="431"/>
      <c r="I188" s="431"/>
      <c r="J188" s="431"/>
      <c r="K188" s="432"/>
      <c r="L188" s="693"/>
    </row>
    <row r="189" spans="2:12" s="86" customFormat="1" ht="15.75" customHeight="1">
      <c r="B189" s="1048"/>
      <c r="C189" s="94"/>
      <c r="D189" s="431"/>
      <c r="E189" s="431"/>
      <c r="F189" s="431"/>
      <c r="G189" s="432"/>
      <c r="H189" s="431"/>
      <c r="I189" s="431"/>
      <c r="J189" s="431"/>
      <c r="K189" s="432"/>
      <c r="L189" s="693"/>
    </row>
    <row r="190" spans="2:12" s="86" customFormat="1" ht="15.75" customHeight="1">
      <c r="B190" s="1048"/>
      <c r="C190" s="94"/>
      <c r="D190" s="431"/>
      <c r="E190" s="431"/>
      <c r="F190" s="431"/>
      <c r="G190" s="432"/>
      <c r="H190" s="431"/>
      <c r="I190" s="431"/>
      <c r="J190" s="431"/>
      <c r="K190" s="432"/>
      <c r="L190" s="693"/>
    </row>
    <row r="191" spans="2:12" s="86" customFormat="1" ht="15.75" customHeight="1">
      <c r="B191" s="1048"/>
      <c r="C191" s="94"/>
      <c r="D191" s="436"/>
      <c r="E191" s="436"/>
      <c r="F191" s="436"/>
      <c r="G191" s="437"/>
      <c r="H191" s="436"/>
      <c r="I191" s="436"/>
      <c r="J191" s="436"/>
      <c r="K191" s="437"/>
      <c r="L191" s="693"/>
    </row>
    <row r="192" spans="2:12" s="86" customFormat="1" ht="15.75" customHeight="1">
      <c r="B192" s="1048"/>
      <c r="C192" s="94"/>
      <c r="D192" s="436"/>
      <c r="E192" s="436"/>
      <c r="F192" s="436"/>
      <c r="G192" s="437"/>
      <c r="H192" s="436"/>
      <c r="I192" s="436"/>
      <c r="J192" s="436"/>
      <c r="K192" s="437"/>
      <c r="L192" s="693"/>
    </row>
    <row r="193" spans="2:12" s="86" customFormat="1" ht="15.75" customHeight="1">
      <c r="B193" s="1048"/>
      <c r="C193" s="94"/>
      <c r="D193" s="436"/>
      <c r="E193" s="436"/>
      <c r="F193" s="436"/>
      <c r="G193" s="437"/>
      <c r="H193" s="436"/>
      <c r="I193" s="436"/>
      <c r="J193" s="436"/>
      <c r="K193" s="437"/>
      <c r="L193" s="693"/>
    </row>
    <row r="194" spans="2:12" s="86" customFormat="1" ht="15.75" customHeight="1">
      <c r="B194" s="1048"/>
      <c r="C194" s="94"/>
      <c r="D194" s="430"/>
      <c r="E194" s="430"/>
      <c r="F194" s="430"/>
      <c r="G194" s="437"/>
      <c r="H194" s="430"/>
      <c r="I194" s="430"/>
      <c r="J194" s="430"/>
      <c r="K194" s="437"/>
      <c r="L194" s="693"/>
    </row>
    <row r="195" spans="2:12" s="86" customFormat="1" ht="15.75" customHeight="1">
      <c r="B195" s="1048"/>
      <c r="C195" s="94"/>
      <c r="D195" s="436"/>
      <c r="E195" s="436"/>
      <c r="F195" s="436"/>
      <c r="G195" s="437"/>
      <c r="H195" s="436"/>
      <c r="I195" s="436"/>
      <c r="J195" s="436"/>
      <c r="K195" s="437"/>
      <c r="L195" s="693"/>
    </row>
    <row r="196" spans="2:12" s="86" customFormat="1" ht="18" customHeight="1">
      <c r="B196" s="1048"/>
      <c r="C196" s="96"/>
      <c r="D196" s="438"/>
      <c r="E196" s="438"/>
      <c r="F196" s="439"/>
      <c r="G196" s="440"/>
      <c r="H196" s="438"/>
      <c r="I196" s="438"/>
      <c r="J196" s="439"/>
      <c r="K196" s="440"/>
      <c r="L196" s="693"/>
    </row>
    <row r="197" spans="2:12" s="86" customFormat="1" ht="13.8">
      <c r="B197" s="74"/>
      <c r="D197" s="441"/>
      <c r="E197" s="441"/>
      <c r="F197" s="441"/>
      <c r="G197" s="442"/>
      <c r="H197" s="441"/>
      <c r="I197" s="441"/>
      <c r="J197" s="441"/>
      <c r="K197" s="442"/>
      <c r="L197" s="693"/>
    </row>
    <row r="198" spans="2:12" s="86" customFormat="1" ht="13.8">
      <c r="D198" s="441"/>
      <c r="E198" s="441"/>
      <c r="F198" s="441"/>
      <c r="G198" s="442"/>
      <c r="H198" s="441"/>
      <c r="I198" s="441"/>
      <c r="J198" s="441"/>
      <c r="K198" s="442"/>
      <c r="L198" s="693"/>
    </row>
    <row r="199" spans="2:12" s="86" customFormat="1" ht="13.8">
      <c r="D199" s="441"/>
      <c r="E199" s="441"/>
      <c r="F199" s="441"/>
      <c r="G199" s="442"/>
      <c r="H199" s="441"/>
      <c r="I199" s="441"/>
      <c r="J199" s="441"/>
      <c r="K199" s="442"/>
      <c r="L199" s="693"/>
    </row>
    <row r="200" spans="2:12" s="85" customFormat="1" ht="32.25" customHeight="1">
      <c r="B200" s="89"/>
      <c r="C200" s="90"/>
      <c r="D200" s="430"/>
      <c r="E200" s="430"/>
      <c r="F200" s="430"/>
      <c r="G200" s="430"/>
      <c r="H200" s="430"/>
      <c r="I200" s="430"/>
      <c r="J200" s="430"/>
      <c r="K200" s="430"/>
      <c r="L200" s="692"/>
    </row>
    <row r="201" spans="2:12" s="85" customFormat="1" ht="32.25" customHeight="1">
      <c r="B201" s="89"/>
      <c r="C201" s="90"/>
      <c r="D201" s="1045"/>
      <c r="E201" s="1045"/>
      <c r="F201" s="1045"/>
      <c r="G201" s="1045"/>
      <c r="H201" s="1045"/>
      <c r="I201" s="1045"/>
      <c r="J201" s="1045"/>
      <c r="K201" s="1045"/>
      <c r="L201" s="692"/>
    </row>
    <row r="202" spans="2:12" s="86" customFormat="1" ht="51" customHeight="1">
      <c r="B202" s="91"/>
      <c r="C202" s="90"/>
      <c r="D202" s="427"/>
      <c r="E202" s="1047"/>
      <c r="F202" s="1049"/>
      <c r="G202" s="426"/>
      <c r="H202" s="427"/>
      <c r="I202" s="1047"/>
      <c r="J202" s="1049"/>
      <c r="K202" s="426"/>
      <c r="L202" s="693"/>
    </row>
    <row r="203" spans="2:12" s="86" customFormat="1" ht="33" customHeight="1">
      <c r="D203" s="92"/>
      <c r="E203" s="1047"/>
      <c r="F203" s="1049"/>
      <c r="G203" s="92"/>
      <c r="H203" s="92"/>
      <c r="I203" s="1047"/>
      <c r="J203" s="1049"/>
      <c r="K203" s="92"/>
      <c r="L203" s="693"/>
    </row>
    <row r="204" spans="2:12" s="86" customFormat="1" ht="15.75" customHeight="1">
      <c r="B204" s="1048"/>
      <c r="C204" s="94"/>
      <c r="D204" s="431"/>
      <c r="E204" s="431"/>
      <c r="F204" s="431"/>
      <c r="G204" s="432"/>
      <c r="H204" s="431"/>
      <c r="I204" s="431"/>
      <c r="J204" s="431"/>
      <c r="K204" s="432"/>
      <c r="L204" s="693"/>
    </row>
    <row r="205" spans="2:12" s="86" customFormat="1" ht="15.75" customHeight="1">
      <c r="B205" s="1048"/>
      <c r="C205" s="94"/>
      <c r="D205" s="431"/>
      <c r="E205" s="431"/>
      <c r="F205" s="431"/>
      <c r="G205" s="432"/>
      <c r="H205" s="431"/>
      <c r="I205" s="431"/>
      <c r="J205" s="431"/>
      <c r="K205" s="432"/>
      <c r="L205" s="693"/>
    </row>
    <row r="206" spans="2:12" s="86" customFormat="1" ht="15.75" customHeight="1">
      <c r="B206" s="1048"/>
      <c r="C206" s="94"/>
      <c r="D206" s="431"/>
      <c r="E206" s="431"/>
      <c r="F206" s="431"/>
      <c r="G206" s="432"/>
      <c r="H206" s="431"/>
      <c r="I206" s="431"/>
      <c r="J206" s="431"/>
      <c r="K206" s="432"/>
      <c r="L206" s="693"/>
    </row>
    <row r="207" spans="2:12" s="86" customFormat="1" ht="15.75" customHeight="1">
      <c r="B207" s="1048"/>
      <c r="C207" s="94"/>
      <c r="D207" s="431"/>
      <c r="E207" s="431"/>
      <c r="F207" s="431"/>
      <c r="G207" s="432"/>
      <c r="H207" s="431"/>
      <c r="I207" s="431"/>
      <c r="J207" s="431"/>
      <c r="K207" s="432"/>
      <c r="L207" s="693"/>
    </row>
    <row r="208" spans="2:12" s="86" customFormat="1" ht="15.75" customHeight="1">
      <c r="B208" s="1048"/>
      <c r="C208" s="94"/>
      <c r="D208" s="431"/>
      <c r="E208" s="431"/>
      <c r="F208" s="431"/>
      <c r="G208" s="432"/>
      <c r="H208" s="431"/>
      <c r="I208" s="431"/>
      <c r="J208" s="431"/>
      <c r="K208" s="432"/>
      <c r="L208" s="693"/>
    </row>
    <row r="209" spans="2:12" s="86" customFormat="1" ht="15.75" customHeight="1">
      <c r="B209" s="1048"/>
      <c r="C209" s="94"/>
      <c r="D209" s="431"/>
      <c r="E209" s="431"/>
      <c r="F209" s="431"/>
      <c r="G209" s="432"/>
      <c r="H209" s="431"/>
      <c r="I209" s="431"/>
      <c r="J209" s="431"/>
      <c r="K209" s="432"/>
      <c r="L209" s="693"/>
    </row>
    <row r="210" spans="2:12" s="86" customFormat="1" ht="15.75" customHeight="1">
      <c r="B210" s="1048"/>
      <c r="C210" s="94"/>
      <c r="D210" s="431"/>
      <c r="E210" s="431"/>
      <c r="F210" s="431"/>
      <c r="G210" s="432"/>
      <c r="H210" s="431"/>
      <c r="I210" s="431"/>
      <c r="J210" s="431"/>
      <c r="K210" s="432"/>
      <c r="L210" s="693"/>
    </row>
    <row r="211" spans="2:12" s="86" customFormat="1" ht="15.75" customHeight="1">
      <c r="B211" s="1048"/>
      <c r="C211" s="95"/>
      <c r="D211" s="431"/>
      <c r="E211" s="431"/>
      <c r="F211" s="431"/>
      <c r="G211" s="432"/>
      <c r="H211" s="431"/>
      <c r="I211" s="431"/>
      <c r="J211" s="431"/>
      <c r="K211" s="432"/>
      <c r="L211" s="693"/>
    </row>
    <row r="212" spans="2:12" s="86" customFormat="1" ht="15.75" customHeight="1">
      <c r="B212" s="1048"/>
      <c r="C212" s="94"/>
      <c r="D212" s="431"/>
      <c r="E212" s="431"/>
      <c r="F212" s="431"/>
      <c r="G212" s="432"/>
      <c r="H212" s="431"/>
      <c r="I212" s="431"/>
      <c r="J212" s="431"/>
      <c r="K212" s="432"/>
      <c r="L212" s="693"/>
    </row>
    <row r="213" spans="2:12" s="86" customFormat="1" ht="15.75" customHeight="1">
      <c r="B213" s="1048"/>
      <c r="C213" s="95"/>
      <c r="D213" s="431"/>
      <c r="E213" s="431"/>
      <c r="F213" s="431"/>
      <c r="G213" s="432"/>
      <c r="H213" s="431"/>
      <c r="I213" s="431"/>
      <c r="J213" s="431"/>
      <c r="K213" s="432"/>
      <c r="L213" s="693"/>
    </row>
    <row r="214" spans="2:12" s="86" customFormat="1" ht="15.75" customHeight="1">
      <c r="B214" s="1048"/>
      <c r="C214" s="94"/>
      <c r="D214" s="431"/>
      <c r="E214" s="431"/>
      <c r="F214" s="431"/>
      <c r="G214" s="432"/>
      <c r="H214" s="431"/>
      <c r="I214" s="431"/>
      <c r="J214" s="431"/>
      <c r="K214" s="432"/>
      <c r="L214" s="693"/>
    </row>
    <row r="215" spans="2:12" s="86" customFormat="1" ht="15.75" customHeight="1">
      <c r="B215" s="1048"/>
      <c r="C215" s="95"/>
      <c r="D215" s="431"/>
      <c r="E215" s="431"/>
      <c r="F215" s="431"/>
      <c r="G215" s="432"/>
      <c r="H215" s="431"/>
      <c r="I215" s="431"/>
      <c r="J215" s="431"/>
      <c r="K215" s="432"/>
      <c r="L215" s="693"/>
    </row>
    <row r="216" spans="2:12" s="86" customFormat="1" ht="15.75" customHeight="1">
      <c r="B216" s="1048"/>
      <c r="C216" s="94"/>
      <c r="D216" s="431"/>
      <c r="E216" s="431"/>
      <c r="F216" s="431"/>
      <c r="G216" s="432"/>
      <c r="H216" s="431"/>
      <c r="I216" s="431"/>
      <c r="J216" s="431"/>
      <c r="K216" s="432"/>
      <c r="L216" s="693"/>
    </row>
    <row r="217" spans="2:12" s="86" customFormat="1" ht="15.75" customHeight="1">
      <c r="B217" s="1048"/>
      <c r="C217" s="94"/>
      <c r="D217" s="431"/>
      <c r="E217" s="431"/>
      <c r="F217" s="431"/>
      <c r="G217" s="432"/>
      <c r="H217" s="431"/>
      <c r="I217" s="431"/>
      <c r="J217" s="431"/>
      <c r="K217" s="432"/>
      <c r="L217" s="693"/>
    </row>
    <row r="218" spans="2:12" s="86" customFormat="1" ht="15.75" customHeight="1">
      <c r="B218" s="1048"/>
      <c r="C218" s="94"/>
      <c r="D218" s="431"/>
      <c r="E218" s="431"/>
      <c r="F218" s="431"/>
      <c r="G218" s="432"/>
      <c r="H218" s="431"/>
      <c r="I218" s="431"/>
      <c r="J218" s="431"/>
      <c r="K218" s="432"/>
      <c r="L218" s="693"/>
    </row>
    <row r="219" spans="2:12" s="86" customFormat="1" ht="15.75" customHeight="1">
      <c r="B219" s="1048"/>
      <c r="C219" s="94"/>
      <c r="D219" s="436"/>
      <c r="E219" s="436"/>
      <c r="F219" s="436"/>
      <c r="G219" s="437"/>
      <c r="H219" s="436"/>
      <c r="I219" s="436"/>
      <c r="J219" s="436"/>
      <c r="K219" s="437"/>
      <c r="L219" s="693"/>
    </row>
    <row r="220" spans="2:12" s="86" customFormat="1" ht="15.75" customHeight="1">
      <c r="B220" s="1048"/>
      <c r="C220" s="94"/>
      <c r="D220" s="436"/>
      <c r="E220" s="436"/>
      <c r="F220" s="436"/>
      <c r="G220" s="437"/>
      <c r="H220" s="436"/>
      <c r="I220" s="436"/>
      <c r="J220" s="436"/>
      <c r="K220" s="437"/>
      <c r="L220" s="693"/>
    </row>
    <row r="221" spans="2:12" s="86" customFormat="1" ht="15.75" customHeight="1">
      <c r="B221" s="1048"/>
      <c r="C221" s="94"/>
      <c r="D221" s="436"/>
      <c r="E221" s="436"/>
      <c r="F221" s="436"/>
      <c r="G221" s="437"/>
      <c r="H221" s="436"/>
      <c r="I221" s="436"/>
      <c r="J221" s="436"/>
      <c r="K221" s="437"/>
      <c r="L221" s="693"/>
    </row>
    <row r="222" spans="2:12" s="86" customFormat="1" ht="15.75" customHeight="1">
      <c r="B222" s="1048"/>
      <c r="C222" s="94"/>
      <c r="D222" s="430"/>
      <c r="E222" s="430"/>
      <c r="F222" s="430"/>
      <c r="G222" s="437"/>
      <c r="H222" s="430"/>
      <c r="I222" s="430"/>
      <c r="J222" s="430"/>
      <c r="K222" s="437"/>
      <c r="L222" s="693"/>
    </row>
    <row r="223" spans="2:12" s="86" customFormat="1" ht="15.75" customHeight="1">
      <c r="B223" s="1048"/>
      <c r="C223" s="94"/>
      <c r="D223" s="436"/>
      <c r="E223" s="436"/>
      <c r="F223" s="436"/>
      <c r="G223" s="437"/>
      <c r="H223" s="436"/>
      <c r="I223" s="436"/>
      <c r="J223" s="436"/>
      <c r="K223" s="437"/>
      <c r="L223" s="693"/>
    </row>
    <row r="224" spans="2:12" s="86" customFormat="1" ht="18" customHeight="1">
      <c r="B224" s="1048"/>
      <c r="C224" s="96"/>
      <c r="D224" s="438"/>
      <c r="E224" s="438"/>
      <c r="F224" s="439"/>
      <c r="G224" s="440"/>
      <c r="H224" s="438"/>
      <c r="I224" s="438"/>
      <c r="J224" s="439"/>
      <c r="K224" s="440"/>
      <c r="L224" s="693"/>
    </row>
    <row r="225" spans="2:12" s="86" customFormat="1" ht="13.8">
      <c r="B225" s="74"/>
      <c r="D225" s="441"/>
      <c r="E225" s="441"/>
      <c r="F225" s="441"/>
      <c r="G225" s="442"/>
      <c r="H225" s="441"/>
      <c r="I225" s="441"/>
      <c r="J225" s="441"/>
      <c r="K225" s="442"/>
      <c r="L225" s="693"/>
    </row>
    <row r="226" spans="2:12" s="86" customFormat="1" ht="13.8">
      <c r="D226" s="441"/>
      <c r="E226" s="441"/>
      <c r="F226" s="441"/>
      <c r="G226" s="442"/>
      <c r="H226" s="441"/>
      <c r="I226" s="441"/>
      <c r="J226" s="441"/>
      <c r="K226" s="442"/>
      <c r="L226" s="693"/>
    </row>
    <row r="227" spans="2:12" s="86" customFormat="1" ht="13.8">
      <c r="D227" s="441"/>
      <c r="E227" s="441"/>
      <c r="F227" s="441"/>
      <c r="G227" s="442"/>
      <c r="H227" s="441"/>
      <c r="I227" s="441"/>
      <c r="J227" s="441"/>
      <c r="K227" s="442"/>
      <c r="L227" s="693"/>
    </row>
    <row r="228" spans="2:12" s="85" customFormat="1" ht="32.25" customHeight="1">
      <c r="B228" s="89"/>
      <c r="C228" s="90"/>
      <c r="D228" s="430"/>
      <c r="E228" s="430"/>
      <c r="F228" s="430"/>
      <c r="G228" s="430"/>
      <c r="H228" s="430"/>
      <c r="I228" s="430"/>
      <c r="J228" s="430"/>
      <c r="K228" s="430"/>
      <c r="L228" s="692"/>
    </row>
    <row r="229" spans="2:12" s="85" customFormat="1" ht="32.25" customHeight="1">
      <c r="B229" s="89"/>
      <c r="C229" s="90"/>
      <c r="D229" s="1045"/>
      <c r="E229" s="1045"/>
      <c r="F229" s="1045"/>
      <c r="G229" s="1045"/>
      <c r="H229" s="1045"/>
      <c r="I229" s="1045"/>
      <c r="J229" s="1045"/>
      <c r="K229" s="1045"/>
      <c r="L229" s="692"/>
    </row>
    <row r="230" spans="2:12" s="86" customFormat="1" ht="51" customHeight="1">
      <c r="B230" s="91"/>
      <c r="C230" s="90"/>
      <c r="D230" s="427"/>
      <c r="E230" s="1047"/>
      <c r="F230" s="1049"/>
      <c r="G230" s="426"/>
      <c r="H230" s="427"/>
      <c r="I230" s="1047"/>
      <c r="J230" s="1049"/>
      <c r="K230" s="426"/>
      <c r="L230" s="693"/>
    </row>
    <row r="231" spans="2:12" s="86" customFormat="1" ht="33" customHeight="1">
      <c r="D231" s="92"/>
      <c r="E231" s="1047"/>
      <c r="F231" s="1049"/>
      <c r="G231" s="92"/>
      <c r="H231" s="92"/>
      <c r="I231" s="1047"/>
      <c r="J231" s="1049"/>
      <c r="K231" s="92"/>
      <c r="L231" s="693"/>
    </row>
    <row r="232" spans="2:12" s="86" customFormat="1" ht="15.75" customHeight="1">
      <c r="B232" s="1048"/>
      <c r="C232" s="94"/>
      <c r="D232" s="431"/>
      <c r="E232" s="431"/>
      <c r="F232" s="431"/>
      <c r="G232" s="432"/>
      <c r="H232" s="431"/>
      <c r="I232" s="431"/>
      <c r="J232" s="431"/>
      <c r="K232" s="432"/>
      <c r="L232" s="693"/>
    </row>
    <row r="233" spans="2:12" s="86" customFormat="1" ht="15.75" customHeight="1">
      <c r="B233" s="1048"/>
      <c r="C233" s="94"/>
      <c r="D233" s="431"/>
      <c r="E233" s="431"/>
      <c r="F233" s="431"/>
      <c r="G233" s="432"/>
      <c r="H233" s="431"/>
      <c r="I233" s="431"/>
      <c r="J233" s="431"/>
      <c r="K233" s="432"/>
      <c r="L233" s="693"/>
    </row>
    <row r="234" spans="2:12" s="86" customFormat="1" ht="15.75" customHeight="1">
      <c r="B234" s="1048"/>
      <c r="C234" s="94"/>
      <c r="D234" s="431"/>
      <c r="E234" s="431"/>
      <c r="F234" s="431"/>
      <c r="G234" s="432"/>
      <c r="H234" s="431"/>
      <c r="I234" s="431"/>
      <c r="J234" s="431"/>
      <c r="K234" s="432"/>
      <c r="L234" s="693"/>
    </row>
    <row r="235" spans="2:12" s="86" customFormat="1" ht="15.75" customHeight="1">
      <c r="B235" s="1048"/>
      <c r="C235" s="94"/>
      <c r="D235" s="431"/>
      <c r="E235" s="431"/>
      <c r="F235" s="431"/>
      <c r="G235" s="432"/>
      <c r="H235" s="431"/>
      <c r="I235" s="431"/>
      <c r="J235" s="431"/>
      <c r="K235" s="432"/>
      <c r="L235" s="693"/>
    </row>
    <row r="236" spans="2:12" s="86" customFormat="1" ht="15.75" customHeight="1">
      <c r="B236" s="1048"/>
      <c r="C236" s="94"/>
      <c r="D236" s="431"/>
      <c r="E236" s="431"/>
      <c r="F236" s="431"/>
      <c r="G236" s="432"/>
      <c r="H236" s="431"/>
      <c r="I236" s="431"/>
      <c r="J236" s="431"/>
      <c r="K236" s="432"/>
      <c r="L236" s="693"/>
    </row>
    <row r="237" spans="2:12" s="86" customFormat="1" ht="15.75" customHeight="1">
      <c r="B237" s="1048"/>
      <c r="C237" s="94"/>
      <c r="D237" s="431"/>
      <c r="E237" s="431"/>
      <c r="F237" s="431"/>
      <c r="G237" s="432"/>
      <c r="H237" s="431"/>
      <c r="I237" s="431"/>
      <c r="J237" s="431"/>
      <c r="K237" s="432"/>
      <c r="L237" s="693"/>
    </row>
    <row r="238" spans="2:12" s="86" customFormat="1" ht="15.75" customHeight="1">
      <c r="B238" s="1048"/>
      <c r="C238" s="94"/>
      <c r="D238" s="431"/>
      <c r="E238" s="431"/>
      <c r="F238" s="431"/>
      <c r="G238" s="432"/>
      <c r="H238" s="431"/>
      <c r="I238" s="431"/>
      <c r="J238" s="431"/>
      <c r="K238" s="432"/>
      <c r="L238" s="693"/>
    </row>
    <row r="239" spans="2:12" s="86" customFormat="1" ht="15.75" customHeight="1">
      <c r="B239" s="1048"/>
      <c r="C239" s="95"/>
      <c r="D239" s="431"/>
      <c r="E239" s="431"/>
      <c r="F239" s="431"/>
      <c r="G239" s="432"/>
      <c r="H239" s="431"/>
      <c r="I239" s="431"/>
      <c r="J239" s="431"/>
      <c r="K239" s="432"/>
      <c r="L239" s="693"/>
    </row>
    <row r="240" spans="2:12" s="86" customFormat="1" ht="15.75" customHeight="1">
      <c r="B240" s="1048"/>
      <c r="C240" s="94"/>
      <c r="D240" s="431"/>
      <c r="E240" s="431"/>
      <c r="F240" s="431"/>
      <c r="G240" s="432"/>
      <c r="H240" s="431"/>
      <c r="I240" s="431"/>
      <c r="J240" s="431"/>
      <c r="K240" s="432"/>
      <c r="L240" s="693"/>
    </row>
    <row r="241" spans="2:12" s="86" customFormat="1" ht="15.75" customHeight="1">
      <c r="B241" s="1048"/>
      <c r="C241" s="95"/>
      <c r="D241" s="431"/>
      <c r="E241" s="431"/>
      <c r="F241" s="431"/>
      <c r="G241" s="432"/>
      <c r="H241" s="431"/>
      <c r="I241" s="431"/>
      <c r="J241" s="431"/>
      <c r="K241" s="432"/>
      <c r="L241" s="693"/>
    </row>
    <row r="242" spans="2:12" s="86" customFormat="1" ht="15.75" customHeight="1">
      <c r="B242" s="1048"/>
      <c r="C242" s="94"/>
      <c r="D242" s="431"/>
      <c r="E242" s="431"/>
      <c r="F242" s="431"/>
      <c r="G242" s="432"/>
      <c r="H242" s="431"/>
      <c r="I242" s="431"/>
      <c r="J242" s="431"/>
      <c r="K242" s="432"/>
      <c r="L242" s="693"/>
    </row>
    <row r="243" spans="2:12" s="86" customFormat="1" ht="15.75" customHeight="1">
      <c r="B243" s="1048"/>
      <c r="C243" s="95"/>
      <c r="D243" s="431"/>
      <c r="E243" s="431"/>
      <c r="F243" s="431"/>
      <c r="G243" s="432"/>
      <c r="H243" s="431"/>
      <c r="I243" s="431"/>
      <c r="J243" s="431"/>
      <c r="K243" s="432"/>
      <c r="L243" s="693"/>
    </row>
    <row r="244" spans="2:12" s="86" customFormat="1" ht="15.75" customHeight="1">
      <c r="B244" s="1048"/>
      <c r="C244" s="94"/>
      <c r="D244" s="431"/>
      <c r="E244" s="431"/>
      <c r="F244" s="431"/>
      <c r="G244" s="432"/>
      <c r="H244" s="431"/>
      <c r="I244" s="431"/>
      <c r="J244" s="431"/>
      <c r="K244" s="432"/>
      <c r="L244" s="693"/>
    </row>
    <row r="245" spans="2:12" s="86" customFormat="1" ht="15.75" customHeight="1">
      <c r="B245" s="1048"/>
      <c r="C245" s="94"/>
      <c r="D245" s="431"/>
      <c r="E245" s="431"/>
      <c r="F245" s="431"/>
      <c r="G245" s="432"/>
      <c r="H245" s="431"/>
      <c r="I245" s="431"/>
      <c r="J245" s="431"/>
      <c r="K245" s="432"/>
      <c r="L245" s="693"/>
    </row>
    <row r="246" spans="2:12" s="86" customFormat="1" ht="15.75" customHeight="1">
      <c r="B246" s="1048"/>
      <c r="C246" s="94"/>
      <c r="D246" s="431"/>
      <c r="E246" s="431"/>
      <c r="F246" s="431"/>
      <c r="G246" s="432"/>
      <c r="H246" s="431"/>
      <c r="I246" s="431"/>
      <c r="J246" s="431"/>
      <c r="K246" s="432"/>
      <c r="L246" s="693"/>
    </row>
    <row r="247" spans="2:12" s="86" customFormat="1" ht="15.75" customHeight="1">
      <c r="B247" s="1048"/>
      <c r="C247" s="94"/>
      <c r="D247" s="436"/>
      <c r="E247" s="436"/>
      <c r="F247" s="436"/>
      <c r="G247" s="437"/>
      <c r="H247" s="436"/>
      <c r="I247" s="436"/>
      <c r="J247" s="436"/>
      <c r="K247" s="437"/>
      <c r="L247" s="693"/>
    </row>
    <row r="248" spans="2:12" s="86" customFormat="1" ht="15.75" customHeight="1">
      <c r="B248" s="1048"/>
      <c r="C248" s="94"/>
      <c r="D248" s="436"/>
      <c r="E248" s="436"/>
      <c r="F248" s="436"/>
      <c r="G248" s="437"/>
      <c r="H248" s="436"/>
      <c r="I248" s="436"/>
      <c r="J248" s="436"/>
      <c r="K248" s="437"/>
      <c r="L248" s="693"/>
    </row>
    <row r="249" spans="2:12" s="86" customFormat="1" ht="15.75" customHeight="1">
      <c r="B249" s="1048"/>
      <c r="C249" s="94"/>
      <c r="D249" s="436"/>
      <c r="E249" s="436"/>
      <c r="F249" s="436"/>
      <c r="G249" s="437"/>
      <c r="H249" s="436"/>
      <c r="I249" s="436"/>
      <c r="J249" s="436"/>
      <c r="K249" s="437"/>
      <c r="L249" s="693"/>
    </row>
    <row r="250" spans="2:12" s="86" customFormat="1" ht="15.75" customHeight="1">
      <c r="B250" s="1048"/>
      <c r="C250" s="94"/>
      <c r="D250" s="430"/>
      <c r="E250" s="430"/>
      <c r="F250" s="430"/>
      <c r="G250" s="437"/>
      <c r="H250" s="430"/>
      <c r="I250" s="430"/>
      <c r="J250" s="430"/>
      <c r="K250" s="437"/>
      <c r="L250" s="693"/>
    </row>
    <row r="251" spans="2:12" s="86" customFormat="1" ht="15.75" customHeight="1">
      <c r="B251" s="1048"/>
      <c r="C251" s="94"/>
      <c r="D251" s="436"/>
      <c r="E251" s="436"/>
      <c r="F251" s="436"/>
      <c r="G251" s="437"/>
      <c r="H251" s="436"/>
      <c r="I251" s="436"/>
      <c r="J251" s="436"/>
      <c r="K251" s="437"/>
      <c r="L251" s="693"/>
    </row>
    <row r="252" spans="2:12" s="86" customFormat="1" ht="18" customHeight="1">
      <c r="B252" s="1048"/>
      <c r="C252" s="96"/>
      <c r="D252" s="438"/>
      <c r="E252" s="438"/>
      <c r="F252" s="439"/>
      <c r="G252" s="440"/>
      <c r="H252" s="438"/>
      <c r="I252" s="438"/>
      <c r="J252" s="439"/>
      <c r="K252" s="440"/>
      <c r="L252" s="693"/>
    </row>
    <row r="253" spans="2:12" s="86" customFormat="1" ht="13.8">
      <c r="B253" s="74"/>
      <c r="D253" s="441"/>
      <c r="E253" s="441"/>
      <c r="F253" s="441"/>
      <c r="G253" s="442"/>
      <c r="H253" s="441"/>
      <c r="I253" s="441"/>
      <c r="J253" s="441"/>
      <c r="K253" s="442"/>
      <c r="L253" s="693"/>
    </row>
    <row r="254" spans="2:12" s="86" customFormat="1" ht="13.8">
      <c r="D254" s="441"/>
      <c r="E254" s="441"/>
      <c r="F254" s="441"/>
      <c r="G254" s="442"/>
      <c r="H254" s="441"/>
      <c r="I254" s="441"/>
      <c r="J254" s="441"/>
      <c r="K254" s="442"/>
      <c r="L254" s="693"/>
    </row>
    <row r="255" spans="2:12" s="86" customFormat="1" ht="13.8">
      <c r="D255" s="441"/>
      <c r="E255" s="441"/>
      <c r="F255" s="441"/>
      <c r="G255" s="442"/>
      <c r="H255" s="441"/>
      <c r="I255" s="441"/>
      <c r="J255" s="441"/>
      <c r="K255" s="442"/>
      <c r="L255" s="693"/>
    </row>
    <row r="256" spans="2:12" s="85" customFormat="1" ht="32.25" customHeight="1">
      <c r="B256" s="89"/>
      <c r="C256" s="90"/>
      <c r="D256" s="430"/>
      <c r="E256" s="430"/>
      <c r="F256" s="430"/>
      <c r="G256" s="430"/>
      <c r="H256" s="430"/>
      <c r="I256" s="430"/>
      <c r="J256" s="430"/>
      <c r="K256" s="430"/>
      <c r="L256" s="692"/>
    </row>
    <row r="257" spans="2:12" s="85" customFormat="1" ht="32.25" customHeight="1">
      <c r="B257" s="89"/>
      <c r="C257" s="90"/>
      <c r="D257" s="1045"/>
      <c r="E257" s="1045"/>
      <c r="F257" s="1045"/>
      <c r="G257" s="1045"/>
      <c r="H257" s="1045"/>
      <c r="I257" s="1045"/>
      <c r="J257" s="1045"/>
      <c r="K257" s="1045"/>
      <c r="L257" s="692"/>
    </row>
    <row r="258" spans="2:12" s="86" customFormat="1" ht="51" customHeight="1">
      <c r="B258" s="91"/>
      <c r="C258" s="90"/>
      <c r="D258" s="427"/>
      <c r="E258" s="1047"/>
      <c r="F258" s="1049"/>
      <c r="G258" s="426"/>
      <c r="H258" s="427"/>
      <c r="I258" s="1047"/>
      <c r="J258" s="1049"/>
      <c r="K258" s="426"/>
      <c r="L258" s="693"/>
    </row>
    <row r="259" spans="2:12" s="86" customFormat="1" ht="33" customHeight="1">
      <c r="D259" s="92"/>
      <c r="E259" s="1047"/>
      <c r="F259" s="1049"/>
      <c r="G259" s="92"/>
      <c r="H259" s="92"/>
      <c r="I259" s="1047"/>
      <c r="J259" s="1049"/>
      <c r="K259" s="92"/>
      <c r="L259" s="693"/>
    </row>
    <row r="260" spans="2:12" s="86" customFormat="1" ht="15.75" customHeight="1">
      <c r="B260" s="1048"/>
      <c r="C260" s="94"/>
      <c r="D260" s="431"/>
      <c r="E260" s="431"/>
      <c r="F260" s="431"/>
      <c r="G260" s="432"/>
      <c r="H260" s="431"/>
      <c r="I260" s="431"/>
      <c r="J260" s="431"/>
      <c r="K260" s="432"/>
      <c r="L260" s="693"/>
    </row>
    <row r="261" spans="2:12" s="86" customFormat="1" ht="15.75" customHeight="1">
      <c r="B261" s="1048"/>
      <c r="C261" s="94"/>
      <c r="D261" s="431"/>
      <c r="E261" s="431"/>
      <c r="F261" s="431"/>
      <c r="G261" s="432"/>
      <c r="H261" s="431"/>
      <c r="I261" s="431"/>
      <c r="J261" s="431"/>
      <c r="K261" s="432"/>
      <c r="L261" s="693"/>
    </row>
    <row r="262" spans="2:12" s="86" customFormat="1" ht="15.75" customHeight="1">
      <c r="B262" s="1048"/>
      <c r="C262" s="94"/>
      <c r="D262" s="431"/>
      <c r="E262" s="431"/>
      <c r="F262" s="431"/>
      <c r="G262" s="432"/>
      <c r="H262" s="431"/>
      <c r="I262" s="431"/>
      <c r="J262" s="431"/>
      <c r="K262" s="432"/>
      <c r="L262" s="693"/>
    </row>
    <row r="263" spans="2:12" s="86" customFormat="1" ht="15.75" customHeight="1">
      <c r="B263" s="1048"/>
      <c r="C263" s="94"/>
      <c r="D263" s="431"/>
      <c r="E263" s="431"/>
      <c r="F263" s="431"/>
      <c r="G263" s="432"/>
      <c r="H263" s="431"/>
      <c r="I263" s="431"/>
      <c r="J263" s="431"/>
      <c r="K263" s="432"/>
      <c r="L263" s="693"/>
    </row>
    <row r="264" spans="2:12" s="86" customFormat="1" ht="15.75" customHeight="1">
      <c r="B264" s="1048"/>
      <c r="C264" s="94"/>
      <c r="D264" s="431"/>
      <c r="E264" s="431"/>
      <c r="F264" s="431"/>
      <c r="G264" s="432"/>
      <c r="H264" s="431"/>
      <c r="I264" s="431"/>
      <c r="J264" s="431"/>
      <c r="K264" s="432"/>
      <c r="L264" s="693"/>
    </row>
    <row r="265" spans="2:12" s="86" customFormat="1" ht="15.75" customHeight="1">
      <c r="B265" s="1048"/>
      <c r="C265" s="94"/>
      <c r="D265" s="431"/>
      <c r="E265" s="431"/>
      <c r="F265" s="431"/>
      <c r="G265" s="432"/>
      <c r="H265" s="431"/>
      <c r="I265" s="431"/>
      <c r="J265" s="431"/>
      <c r="K265" s="432"/>
      <c r="L265" s="693"/>
    </row>
    <row r="266" spans="2:12" s="86" customFormat="1" ht="15.75" customHeight="1">
      <c r="B266" s="1048"/>
      <c r="C266" s="94"/>
      <c r="D266" s="431"/>
      <c r="E266" s="431"/>
      <c r="F266" s="431"/>
      <c r="G266" s="432"/>
      <c r="H266" s="431"/>
      <c r="I266" s="431"/>
      <c r="J266" s="431"/>
      <c r="K266" s="432"/>
      <c r="L266" s="693"/>
    </row>
    <row r="267" spans="2:12" s="86" customFormat="1" ht="15.75" customHeight="1">
      <c r="B267" s="1048"/>
      <c r="C267" s="95"/>
      <c r="D267" s="431"/>
      <c r="E267" s="431"/>
      <c r="F267" s="431"/>
      <c r="G267" s="432"/>
      <c r="H267" s="431"/>
      <c r="I267" s="431"/>
      <c r="J267" s="431"/>
      <c r="K267" s="432"/>
      <c r="L267" s="693"/>
    </row>
    <row r="268" spans="2:12" s="86" customFormat="1" ht="15.75" customHeight="1">
      <c r="B268" s="1048"/>
      <c r="C268" s="94"/>
      <c r="D268" s="431"/>
      <c r="E268" s="431"/>
      <c r="F268" s="431"/>
      <c r="G268" s="432"/>
      <c r="H268" s="431"/>
      <c r="I268" s="431"/>
      <c r="J268" s="431"/>
      <c r="K268" s="432"/>
      <c r="L268" s="693"/>
    </row>
    <row r="269" spans="2:12" s="86" customFormat="1" ht="15.75" customHeight="1">
      <c r="B269" s="1048"/>
      <c r="C269" s="95"/>
      <c r="D269" s="431"/>
      <c r="E269" s="431"/>
      <c r="F269" s="431"/>
      <c r="G269" s="432"/>
      <c r="H269" s="431"/>
      <c r="I269" s="431"/>
      <c r="J269" s="431"/>
      <c r="K269" s="432"/>
      <c r="L269" s="693"/>
    </row>
    <row r="270" spans="2:12" s="86" customFormat="1" ht="15.75" customHeight="1">
      <c r="B270" s="1048"/>
      <c r="C270" s="94"/>
      <c r="D270" s="431"/>
      <c r="E270" s="431"/>
      <c r="F270" s="431"/>
      <c r="G270" s="432"/>
      <c r="H270" s="431"/>
      <c r="I270" s="431"/>
      <c r="J270" s="431"/>
      <c r="K270" s="432"/>
      <c r="L270" s="693"/>
    </row>
    <row r="271" spans="2:12" s="86" customFormat="1" ht="15.75" customHeight="1">
      <c r="B271" s="1048"/>
      <c r="C271" s="95"/>
      <c r="D271" s="431"/>
      <c r="E271" s="431"/>
      <c r="F271" s="431"/>
      <c r="G271" s="432"/>
      <c r="H271" s="431"/>
      <c r="I271" s="431"/>
      <c r="J271" s="431"/>
      <c r="K271" s="432"/>
      <c r="L271" s="693"/>
    </row>
    <row r="272" spans="2:12" s="86" customFormat="1" ht="15.75" customHeight="1">
      <c r="B272" s="1048"/>
      <c r="C272" s="94"/>
      <c r="D272" s="431"/>
      <c r="E272" s="431"/>
      <c r="F272" s="431"/>
      <c r="G272" s="432"/>
      <c r="H272" s="431"/>
      <c r="I272" s="431"/>
      <c r="J272" s="431"/>
      <c r="K272" s="432"/>
      <c r="L272" s="693"/>
    </row>
    <row r="273" spans="2:12" s="86" customFormat="1" ht="15.75" customHeight="1">
      <c r="B273" s="1048"/>
      <c r="C273" s="94"/>
      <c r="D273" s="431"/>
      <c r="E273" s="431"/>
      <c r="F273" s="431"/>
      <c r="G273" s="432"/>
      <c r="H273" s="431"/>
      <c r="I273" s="431"/>
      <c r="J273" s="431"/>
      <c r="K273" s="432"/>
      <c r="L273" s="693"/>
    </row>
    <row r="274" spans="2:12" s="86" customFormat="1" ht="15.75" customHeight="1">
      <c r="B274" s="1048"/>
      <c r="C274" s="94"/>
      <c r="D274" s="431"/>
      <c r="E274" s="431"/>
      <c r="F274" s="431"/>
      <c r="G274" s="432"/>
      <c r="H274" s="431"/>
      <c r="I274" s="431"/>
      <c r="J274" s="431"/>
      <c r="K274" s="432"/>
      <c r="L274" s="693"/>
    </row>
    <row r="275" spans="2:12" s="86" customFormat="1" ht="15.75" customHeight="1">
      <c r="B275" s="1048"/>
      <c r="C275" s="94"/>
      <c r="D275" s="436"/>
      <c r="E275" s="436"/>
      <c r="F275" s="436"/>
      <c r="G275" s="437"/>
      <c r="H275" s="436"/>
      <c r="I275" s="436"/>
      <c r="J275" s="436"/>
      <c r="K275" s="437"/>
      <c r="L275" s="693"/>
    </row>
    <row r="276" spans="2:12" s="86" customFormat="1" ht="15.75" customHeight="1">
      <c r="B276" s="1048"/>
      <c r="C276" s="94"/>
      <c r="D276" s="436"/>
      <c r="E276" s="436"/>
      <c r="F276" s="436"/>
      <c r="G276" s="437"/>
      <c r="H276" s="436"/>
      <c r="I276" s="436"/>
      <c r="J276" s="436"/>
      <c r="K276" s="437"/>
      <c r="L276" s="693"/>
    </row>
    <row r="277" spans="2:12" s="86" customFormat="1" ht="15.75" customHeight="1">
      <c r="B277" s="1048"/>
      <c r="C277" s="94"/>
      <c r="D277" s="436"/>
      <c r="E277" s="436"/>
      <c r="F277" s="436"/>
      <c r="G277" s="437"/>
      <c r="H277" s="436"/>
      <c r="I277" s="436"/>
      <c r="J277" s="436"/>
      <c r="K277" s="437"/>
      <c r="L277" s="693"/>
    </row>
    <row r="278" spans="2:12" s="86" customFormat="1" ht="15.75" customHeight="1">
      <c r="B278" s="1048"/>
      <c r="C278" s="94"/>
      <c r="D278" s="430"/>
      <c r="E278" s="430"/>
      <c r="F278" s="430"/>
      <c r="G278" s="437"/>
      <c r="H278" s="430"/>
      <c r="I278" s="430"/>
      <c r="J278" s="430"/>
      <c r="K278" s="437"/>
      <c r="L278" s="693"/>
    </row>
    <row r="279" spans="2:12" s="86" customFormat="1" ht="15.75" customHeight="1">
      <c r="B279" s="1048"/>
      <c r="C279" s="94"/>
      <c r="D279" s="436"/>
      <c r="E279" s="436"/>
      <c r="F279" s="436"/>
      <c r="G279" s="437"/>
      <c r="H279" s="436"/>
      <c r="I279" s="436"/>
      <c r="J279" s="436"/>
      <c r="K279" s="437"/>
      <c r="L279" s="693"/>
    </row>
    <row r="280" spans="2:12" s="86" customFormat="1" ht="18" customHeight="1">
      <c r="B280" s="1048"/>
      <c r="C280" s="96"/>
      <c r="D280" s="438"/>
      <c r="E280" s="438"/>
      <c r="F280" s="439"/>
      <c r="G280" s="440"/>
      <c r="H280" s="438"/>
      <c r="I280" s="438"/>
      <c r="J280" s="439"/>
      <c r="K280" s="440"/>
      <c r="L280" s="693"/>
    </row>
    <row r="281" spans="2:12" s="86" customFormat="1" ht="13.8">
      <c r="B281" s="74"/>
      <c r="D281" s="441"/>
      <c r="E281" s="441"/>
      <c r="F281" s="441"/>
      <c r="G281" s="442"/>
      <c r="H281" s="441"/>
      <c r="I281" s="441"/>
      <c r="J281" s="441"/>
      <c r="K281" s="442"/>
      <c r="L281" s="693"/>
    </row>
    <row r="282" spans="2:12" s="86" customFormat="1" ht="13.8">
      <c r="D282" s="441"/>
      <c r="E282" s="441"/>
      <c r="F282" s="441"/>
      <c r="G282" s="442"/>
      <c r="H282" s="441"/>
      <c r="I282" s="441"/>
      <c r="J282" s="441"/>
      <c r="K282" s="442"/>
      <c r="L282" s="693"/>
    </row>
    <row r="283" spans="2:12" s="86" customFormat="1" ht="13.8">
      <c r="D283" s="441"/>
      <c r="E283" s="441"/>
      <c r="F283" s="441"/>
      <c r="G283" s="442"/>
      <c r="H283" s="441"/>
      <c r="I283" s="441"/>
      <c r="J283" s="441"/>
      <c r="K283" s="442"/>
      <c r="L283" s="693"/>
    </row>
    <row r="284" spans="2:12" s="85" customFormat="1" ht="32.25" customHeight="1">
      <c r="B284" s="89"/>
      <c r="C284" s="90"/>
      <c r="D284" s="430"/>
      <c r="E284" s="430"/>
      <c r="F284" s="430"/>
      <c r="G284" s="430"/>
      <c r="H284" s="430"/>
      <c r="I284" s="430"/>
      <c r="J284" s="430"/>
      <c r="K284" s="430"/>
      <c r="L284" s="692"/>
    </row>
    <row r="285" spans="2:12" s="85" customFormat="1" ht="32.25" customHeight="1">
      <c r="B285" s="89"/>
      <c r="C285" s="90"/>
      <c r="D285" s="1045"/>
      <c r="E285" s="1045"/>
      <c r="F285" s="1045"/>
      <c r="G285" s="1045"/>
      <c r="H285" s="1045"/>
      <c r="I285" s="1045"/>
      <c r="J285" s="1045"/>
      <c r="K285" s="1045"/>
      <c r="L285" s="692"/>
    </row>
    <row r="286" spans="2:12" s="86" customFormat="1" ht="51" customHeight="1">
      <c r="B286" s="91"/>
      <c r="C286" s="90"/>
      <c r="D286" s="427"/>
      <c r="E286" s="1047"/>
      <c r="F286" s="1049"/>
      <c r="G286" s="426"/>
      <c r="H286" s="427"/>
      <c r="I286" s="1047"/>
      <c r="J286" s="1049"/>
      <c r="K286" s="426"/>
      <c r="L286" s="693"/>
    </row>
    <row r="287" spans="2:12" s="86" customFormat="1" ht="33" customHeight="1">
      <c r="D287" s="92"/>
      <c r="E287" s="1047"/>
      <c r="F287" s="1049"/>
      <c r="G287" s="92"/>
      <c r="H287" s="92"/>
      <c r="I287" s="1047"/>
      <c r="J287" s="1049"/>
      <c r="K287" s="92"/>
      <c r="L287" s="693"/>
    </row>
    <row r="288" spans="2:12" s="86" customFormat="1" ht="15.75" customHeight="1">
      <c r="B288" s="1048"/>
      <c r="C288" s="94"/>
      <c r="D288" s="431"/>
      <c r="E288" s="431"/>
      <c r="F288" s="431"/>
      <c r="G288" s="432"/>
      <c r="H288" s="431"/>
      <c r="I288" s="431"/>
      <c r="J288" s="431"/>
      <c r="K288" s="432"/>
      <c r="L288" s="693"/>
    </row>
    <row r="289" spans="2:12" s="86" customFormat="1" ht="15.75" customHeight="1">
      <c r="B289" s="1048"/>
      <c r="C289" s="94"/>
      <c r="D289" s="431"/>
      <c r="E289" s="431"/>
      <c r="F289" s="431"/>
      <c r="G289" s="432"/>
      <c r="H289" s="431"/>
      <c r="I289" s="431"/>
      <c r="J289" s="431"/>
      <c r="K289" s="432"/>
      <c r="L289" s="693"/>
    </row>
    <row r="290" spans="2:12" s="86" customFormat="1" ht="15.75" customHeight="1">
      <c r="B290" s="1048"/>
      <c r="C290" s="94"/>
      <c r="D290" s="431"/>
      <c r="E290" s="431"/>
      <c r="F290" s="431"/>
      <c r="G290" s="432"/>
      <c r="H290" s="431"/>
      <c r="I290" s="431"/>
      <c r="J290" s="431"/>
      <c r="K290" s="432"/>
      <c r="L290" s="693"/>
    </row>
    <row r="291" spans="2:12" s="86" customFormat="1" ht="15.75" customHeight="1">
      <c r="B291" s="1048"/>
      <c r="C291" s="94"/>
      <c r="D291" s="431"/>
      <c r="E291" s="431"/>
      <c r="F291" s="431"/>
      <c r="G291" s="432"/>
      <c r="H291" s="431"/>
      <c r="I291" s="431"/>
      <c r="J291" s="431"/>
      <c r="K291" s="432"/>
      <c r="L291" s="693"/>
    </row>
    <row r="292" spans="2:12" s="86" customFormat="1" ht="15.75" customHeight="1">
      <c r="B292" s="1048"/>
      <c r="C292" s="94"/>
      <c r="D292" s="431"/>
      <c r="E292" s="431"/>
      <c r="F292" s="431"/>
      <c r="G292" s="432"/>
      <c r="H292" s="431"/>
      <c r="I292" s="431"/>
      <c r="J292" s="431"/>
      <c r="K292" s="432"/>
      <c r="L292" s="693"/>
    </row>
    <row r="293" spans="2:12" s="86" customFormat="1" ht="15.75" customHeight="1">
      <c r="B293" s="1048"/>
      <c r="C293" s="94"/>
      <c r="D293" s="431"/>
      <c r="E293" s="431"/>
      <c r="F293" s="431"/>
      <c r="G293" s="432"/>
      <c r="H293" s="431"/>
      <c r="I293" s="431"/>
      <c r="J293" s="431"/>
      <c r="K293" s="432"/>
      <c r="L293" s="693"/>
    </row>
    <row r="294" spans="2:12" s="86" customFormat="1" ht="15.75" customHeight="1">
      <c r="B294" s="1048"/>
      <c r="C294" s="94"/>
      <c r="D294" s="431"/>
      <c r="E294" s="431"/>
      <c r="F294" s="431"/>
      <c r="G294" s="432"/>
      <c r="H294" s="431"/>
      <c r="I294" s="431"/>
      <c r="J294" s="431"/>
      <c r="K294" s="432"/>
      <c r="L294" s="693"/>
    </row>
    <row r="295" spans="2:12" s="86" customFormat="1" ht="15.75" customHeight="1">
      <c r="B295" s="1048"/>
      <c r="C295" s="95"/>
      <c r="D295" s="431"/>
      <c r="E295" s="431"/>
      <c r="F295" s="431"/>
      <c r="G295" s="432"/>
      <c r="H295" s="431"/>
      <c r="I295" s="431"/>
      <c r="J295" s="431"/>
      <c r="K295" s="432"/>
      <c r="L295" s="693"/>
    </row>
    <row r="296" spans="2:12" s="86" customFormat="1" ht="15.75" customHeight="1">
      <c r="B296" s="1048"/>
      <c r="C296" s="94"/>
      <c r="D296" s="431"/>
      <c r="E296" s="431"/>
      <c r="F296" s="431"/>
      <c r="G296" s="432"/>
      <c r="H296" s="431"/>
      <c r="I296" s="431"/>
      <c r="J296" s="431"/>
      <c r="K296" s="432"/>
      <c r="L296" s="693"/>
    </row>
    <row r="297" spans="2:12" s="86" customFormat="1" ht="15.75" customHeight="1">
      <c r="B297" s="1048"/>
      <c r="C297" s="95"/>
      <c r="D297" s="431"/>
      <c r="E297" s="431"/>
      <c r="F297" s="431"/>
      <c r="G297" s="432"/>
      <c r="H297" s="431"/>
      <c r="I297" s="431"/>
      <c r="J297" s="431"/>
      <c r="K297" s="432"/>
      <c r="L297" s="693"/>
    </row>
    <row r="298" spans="2:12" s="86" customFormat="1" ht="15.75" customHeight="1">
      <c r="B298" s="1048"/>
      <c r="C298" s="94"/>
      <c r="D298" s="431"/>
      <c r="E298" s="431"/>
      <c r="F298" s="431"/>
      <c r="G298" s="432"/>
      <c r="H298" s="431"/>
      <c r="I298" s="431"/>
      <c r="J298" s="431"/>
      <c r="K298" s="432"/>
      <c r="L298" s="693"/>
    </row>
    <row r="299" spans="2:12" s="86" customFormat="1" ht="15.75" customHeight="1">
      <c r="B299" s="1048"/>
      <c r="C299" s="95"/>
      <c r="D299" s="431"/>
      <c r="E299" s="431"/>
      <c r="F299" s="431"/>
      <c r="G299" s="432"/>
      <c r="H299" s="431"/>
      <c r="I299" s="431"/>
      <c r="J299" s="431"/>
      <c r="K299" s="432"/>
      <c r="L299" s="693"/>
    </row>
    <row r="300" spans="2:12" s="86" customFormat="1" ht="15.75" customHeight="1">
      <c r="B300" s="1048"/>
      <c r="C300" s="94"/>
      <c r="D300" s="431"/>
      <c r="E300" s="431"/>
      <c r="F300" s="431"/>
      <c r="G300" s="432"/>
      <c r="H300" s="431"/>
      <c r="I300" s="431"/>
      <c r="J300" s="431"/>
      <c r="K300" s="432"/>
      <c r="L300" s="693"/>
    </row>
    <row r="301" spans="2:12" s="86" customFormat="1" ht="15.75" customHeight="1">
      <c r="B301" s="1048"/>
      <c r="C301" s="94"/>
      <c r="D301" s="431"/>
      <c r="E301" s="431"/>
      <c r="F301" s="431"/>
      <c r="G301" s="432"/>
      <c r="H301" s="431"/>
      <c r="I301" s="431"/>
      <c r="J301" s="431"/>
      <c r="K301" s="432"/>
      <c r="L301" s="693"/>
    </row>
    <row r="302" spans="2:12" s="86" customFormat="1" ht="15.75" customHeight="1">
      <c r="B302" s="1048"/>
      <c r="C302" s="94"/>
      <c r="D302" s="431"/>
      <c r="E302" s="431"/>
      <c r="F302" s="431"/>
      <c r="G302" s="432"/>
      <c r="H302" s="431"/>
      <c r="I302" s="431"/>
      <c r="J302" s="431"/>
      <c r="K302" s="432"/>
      <c r="L302" s="693"/>
    </row>
    <row r="303" spans="2:12" s="86" customFormat="1" ht="15.75" customHeight="1">
      <c r="B303" s="1048"/>
      <c r="C303" s="94"/>
      <c r="D303" s="436"/>
      <c r="E303" s="436"/>
      <c r="F303" s="436"/>
      <c r="G303" s="437"/>
      <c r="H303" s="436"/>
      <c r="I303" s="436"/>
      <c r="J303" s="436"/>
      <c r="K303" s="437"/>
      <c r="L303" s="693"/>
    </row>
    <row r="304" spans="2:12" s="86" customFormat="1" ht="15.75" customHeight="1">
      <c r="B304" s="1048"/>
      <c r="C304" s="94"/>
      <c r="D304" s="436"/>
      <c r="E304" s="436"/>
      <c r="F304" s="436"/>
      <c r="G304" s="437"/>
      <c r="H304" s="436"/>
      <c r="I304" s="436"/>
      <c r="J304" s="436"/>
      <c r="K304" s="437"/>
      <c r="L304" s="693"/>
    </row>
    <row r="305" spans="2:12" s="86" customFormat="1" ht="15.75" customHeight="1">
      <c r="B305" s="1048"/>
      <c r="C305" s="94"/>
      <c r="D305" s="436"/>
      <c r="E305" s="436"/>
      <c r="F305" s="436"/>
      <c r="G305" s="437"/>
      <c r="H305" s="436"/>
      <c r="I305" s="436"/>
      <c r="J305" s="436"/>
      <c r="K305" s="437"/>
      <c r="L305" s="693"/>
    </row>
    <row r="306" spans="2:12" s="86" customFormat="1" ht="15.75" customHeight="1">
      <c r="B306" s="1048"/>
      <c r="C306" s="94"/>
      <c r="D306" s="430"/>
      <c r="E306" s="430"/>
      <c r="F306" s="430"/>
      <c r="G306" s="437"/>
      <c r="H306" s="430"/>
      <c r="I306" s="430"/>
      <c r="J306" s="430"/>
      <c r="K306" s="437"/>
      <c r="L306" s="693"/>
    </row>
    <row r="307" spans="2:12" s="86" customFormat="1" ht="15.75" customHeight="1">
      <c r="B307" s="1048"/>
      <c r="C307" s="94"/>
      <c r="D307" s="436"/>
      <c r="E307" s="436"/>
      <c r="F307" s="436"/>
      <c r="G307" s="437"/>
      <c r="H307" s="436"/>
      <c r="I307" s="436"/>
      <c r="J307" s="436"/>
      <c r="K307" s="437"/>
      <c r="L307" s="693"/>
    </row>
    <row r="308" spans="2:12" s="86" customFormat="1" ht="18" customHeight="1">
      <c r="B308" s="1048"/>
      <c r="C308" s="96"/>
      <c r="D308" s="438"/>
      <c r="E308" s="438"/>
      <c r="F308" s="439"/>
      <c r="G308" s="440"/>
      <c r="H308" s="438"/>
      <c r="I308" s="438"/>
      <c r="J308" s="439"/>
      <c r="K308" s="440"/>
      <c r="L308" s="693"/>
    </row>
    <row r="309" spans="2:12" s="86" customFormat="1" ht="13.8">
      <c r="B309" s="74"/>
      <c r="D309" s="441"/>
      <c r="E309" s="441"/>
      <c r="F309" s="441"/>
      <c r="G309" s="442"/>
      <c r="H309" s="441"/>
      <c r="I309" s="441"/>
      <c r="J309" s="441"/>
      <c r="K309" s="442"/>
      <c r="L309" s="693"/>
    </row>
    <row r="310" spans="2:12" s="86" customFormat="1" ht="13.8">
      <c r="D310" s="441"/>
      <c r="E310" s="441"/>
      <c r="F310" s="441"/>
      <c r="G310" s="442"/>
      <c r="H310" s="441"/>
      <c r="I310" s="441"/>
      <c r="J310" s="441"/>
      <c r="K310" s="442"/>
      <c r="L310" s="693"/>
    </row>
    <row r="311" spans="2:12" s="86" customFormat="1" ht="13.8">
      <c r="D311" s="441"/>
      <c r="E311" s="441"/>
      <c r="F311" s="441"/>
      <c r="G311" s="442"/>
      <c r="H311" s="441"/>
      <c r="I311" s="441"/>
      <c r="J311" s="441"/>
      <c r="K311" s="442"/>
      <c r="L311" s="693"/>
    </row>
    <row r="312" spans="2:12" s="86" customFormat="1" ht="13.8">
      <c r="D312" s="441"/>
      <c r="E312" s="441"/>
      <c r="F312" s="441"/>
      <c r="G312" s="442"/>
      <c r="H312" s="441"/>
      <c r="I312" s="441"/>
      <c r="J312" s="441"/>
      <c r="K312" s="442"/>
      <c r="L312" s="693"/>
    </row>
    <row r="313" spans="2:12" s="86" customFormat="1" ht="13.8">
      <c r="D313" s="441"/>
      <c r="E313" s="441"/>
      <c r="F313" s="441"/>
      <c r="G313" s="442"/>
      <c r="H313" s="441"/>
      <c r="I313" s="441"/>
      <c r="J313" s="441"/>
      <c r="K313" s="442"/>
      <c r="L313" s="693"/>
    </row>
    <row r="314" spans="2:12" s="86" customFormat="1" ht="13.8">
      <c r="D314" s="441"/>
      <c r="E314" s="441"/>
      <c r="F314" s="441"/>
      <c r="G314" s="442"/>
      <c r="H314" s="441"/>
      <c r="I314" s="441"/>
      <c r="J314" s="441"/>
      <c r="K314" s="442"/>
      <c r="L314" s="693"/>
    </row>
    <row r="315" spans="2:12" s="86" customFormat="1" ht="13.8">
      <c r="D315" s="441"/>
      <c r="E315" s="441"/>
      <c r="F315" s="441"/>
      <c r="G315" s="442"/>
      <c r="H315" s="441"/>
      <c r="I315" s="441"/>
      <c r="J315" s="441"/>
      <c r="K315" s="442"/>
      <c r="L315" s="693"/>
    </row>
    <row r="316" spans="2:12" s="86" customFormat="1" ht="13.8">
      <c r="D316" s="441"/>
      <c r="E316" s="441"/>
      <c r="F316" s="441"/>
      <c r="G316" s="442"/>
      <c r="H316" s="441"/>
      <c r="I316" s="441"/>
      <c r="J316" s="441"/>
      <c r="K316" s="442"/>
      <c r="L316" s="693"/>
    </row>
    <row r="317" spans="2:12" s="86" customFormat="1" ht="13.8">
      <c r="D317" s="441"/>
      <c r="E317" s="441"/>
      <c r="F317" s="441"/>
      <c r="G317" s="442"/>
      <c r="H317" s="441"/>
      <c r="I317" s="441"/>
      <c r="J317" s="441"/>
      <c r="K317" s="442"/>
      <c r="L317" s="693"/>
    </row>
    <row r="318" spans="2:12" s="86" customFormat="1" ht="13.8">
      <c r="D318" s="441"/>
      <c r="E318" s="441"/>
      <c r="F318" s="441"/>
      <c r="G318" s="442"/>
      <c r="H318" s="441"/>
      <c r="I318" s="441"/>
      <c r="J318" s="441"/>
      <c r="K318" s="442"/>
      <c r="L318" s="693"/>
    </row>
    <row r="319" spans="2:12" s="86" customFormat="1" ht="13.8">
      <c r="D319" s="441"/>
      <c r="E319" s="441"/>
      <c r="F319" s="441"/>
      <c r="G319" s="442"/>
      <c r="H319" s="441"/>
      <c r="I319" s="441"/>
      <c r="J319" s="441"/>
      <c r="K319" s="442"/>
      <c r="L319" s="693"/>
    </row>
    <row r="320" spans="2:12" s="86" customFormat="1" ht="13.8">
      <c r="D320" s="441"/>
      <c r="E320" s="441"/>
      <c r="F320" s="441"/>
      <c r="G320" s="442"/>
      <c r="H320" s="441"/>
      <c r="I320" s="441"/>
      <c r="J320" s="441"/>
      <c r="K320" s="442"/>
      <c r="L320" s="693"/>
    </row>
    <row r="321" spans="4:12" s="86" customFormat="1" ht="13.8">
      <c r="D321" s="441"/>
      <c r="E321" s="441"/>
      <c r="F321" s="441"/>
      <c r="G321" s="442"/>
      <c r="H321" s="441"/>
      <c r="I321" s="441"/>
      <c r="J321" s="441"/>
      <c r="K321" s="442"/>
      <c r="L321" s="693"/>
    </row>
    <row r="322" spans="4:12" s="86" customFormat="1" ht="13.8">
      <c r="D322" s="441"/>
      <c r="E322" s="441"/>
      <c r="F322" s="441"/>
      <c r="G322" s="442"/>
      <c r="H322" s="441"/>
      <c r="I322" s="441"/>
      <c r="J322" s="441"/>
      <c r="K322" s="442"/>
      <c r="L322" s="693"/>
    </row>
    <row r="323" spans="4:12" s="86" customFormat="1" ht="13.8">
      <c r="D323" s="441"/>
      <c r="E323" s="441"/>
      <c r="F323" s="441"/>
      <c r="G323" s="442"/>
      <c r="H323" s="441"/>
      <c r="I323" s="441"/>
      <c r="J323" s="441"/>
      <c r="K323" s="442"/>
      <c r="L323" s="693"/>
    </row>
    <row r="324" spans="4:12" s="86" customFormat="1" ht="13.8">
      <c r="D324" s="441"/>
      <c r="E324" s="441"/>
      <c r="F324" s="441"/>
      <c r="G324" s="442"/>
      <c r="H324" s="441"/>
      <c r="I324" s="441"/>
      <c r="J324" s="441"/>
      <c r="K324" s="442"/>
      <c r="L324" s="693"/>
    </row>
    <row r="325" spans="4:12" s="86" customFormat="1" ht="13.8">
      <c r="D325" s="441"/>
      <c r="E325" s="441"/>
      <c r="F325" s="441"/>
      <c r="G325" s="442"/>
      <c r="H325" s="441"/>
      <c r="I325" s="441"/>
      <c r="J325" s="441"/>
      <c r="K325" s="442"/>
      <c r="L325" s="693"/>
    </row>
    <row r="326" spans="4:12" s="86" customFormat="1" ht="13.8">
      <c r="D326" s="441"/>
      <c r="E326" s="441"/>
      <c r="F326" s="441"/>
      <c r="G326" s="442"/>
      <c r="H326" s="441"/>
      <c r="I326" s="441"/>
      <c r="J326" s="441"/>
      <c r="K326" s="442"/>
      <c r="L326" s="693"/>
    </row>
    <row r="327" spans="4:12" s="86" customFormat="1" ht="13.8">
      <c r="D327" s="441"/>
      <c r="E327" s="441"/>
      <c r="F327" s="441"/>
      <c r="G327" s="442"/>
      <c r="H327" s="441"/>
      <c r="I327" s="441"/>
      <c r="J327" s="441"/>
      <c r="K327" s="442"/>
      <c r="L327" s="693"/>
    </row>
    <row r="328" spans="4:12" s="86" customFormat="1" ht="13.8">
      <c r="D328" s="441"/>
      <c r="E328" s="441"/>
      <c r="F328" s="441"/>
      <c r="G328" s="442"/>
      <c r="H328" s="441"/>
      <c r="I328" s="441"/>
      <c r="J328" s="441"/>
      <c r="K328" s="442"/>
      <c r="L328" s="693"/>
    </row>
    <row r="329" spans="4:12" ht="13.8"/>
    <row r="330" spans="4:12" ht="13.8"/>
    <row r="331" spans="4:12" ht="13.8"/>
    <row r="332" spans="4:12" ht="13.8"/>
    <row r="333" spans="4:12" ht="13.8"/>
    <row r="334" spans="4:12" ht="13.8"/>
    <row r="335" spans="4:12" ht="13.8"/>
    <row r="336" spans="4:12" ht="13.8"/>
    <row r="337" ht="13.8"/>
    <row r="338" ht="13.8"/>
    <row r="339" ht="13.8"/>
    <row r="340" ht="13.8"/>
    <row r="341" ht="13.8"/>
    <row r="342" ht="13.8"/>
    <row r="343" ht="13.8"/>
    <row r="344" ht="13.8"/>
    <row r="345" ht="13.8"/>
    <row r="346" ht="13.8"/>
    <row r="347" ht="13.8"/>
    <row r="348" ht="13.8"/>
    <row r="349" ht="13.8"/>
    <row r="350" ht="13.8"/>
    <row r="351" ht="13.8"/>
    <row r="352" ht="13.8"/>
    <row r="353" ht="13.8"/>
    <row r="354" ht="13.8"/>
    <row r="355" ht="13.8"/>
    <row r="356" ht="13.8"/>
    <row r="357" ht="13.8"/>
    <row r="358" ht="13.8"/>
    <row r="359" ht="13.8"/>
    <row r="360" ht="13.8"/>
    <row r="361" ht="13.8"/>
    <row r="362" ht="13.8"/>
    <row r="363" ht="13.8"/>
    <row r="364" ht="13.8"/>
    <row r="365" ht="14.25" customHeight="1"/>
    <row r="366" ht="14.25" customHeight="1"/>
  </sheetData>
  <dataConsolidate/>
  <mergeCells count="94">
    <mergeCell ref="H285:K285"/>
    <mergeCell ref="I286:I287"/>
    <mergeCell ref="J286:J287"/>
    <mergeCell ref="H229:K229"/>
    <mergeCell ref="I230:I231"/>
    <mergeCell ref="J230:J231"/>
    <mergeCell ref="H257:K257"/>
    <mergeCell ref="I258:I259"/>
    <mergeCell ref="J258:J259"/>
    <mergeCell ref="I174:I175"/>
    <mergeCell ref="J174:J175"/>
    <mergeCell ref="H201:K201"/>
    <mergeCell ref="I202:I203"/>
    <mergeCell ref="J202:J203"/>
    <mergeCell ref="J118:J119"/>
    <mergeCell ref="H145:K145"/>
    <mergeCell ref="I146:I147"/>
    <mergeCell ref="J146:J147"/>
    <mergeCell ref="H173:K173"/>
    <mergeCell ref="F286:F287"/>
    <mergeCell ref="H7:K7"/>
    <mergeCell ref="H8:H9"/>
    <mergeCell ref="I8:I9"/>
    <mergeCell ref="J8:J9"/>
    <mergeCell ref="K8:K9"/>
    <mergeCell ref="I34:I35"/>
    <mergeCell ref="J34:J35"/>
    <mergeCell ref="H61:K61"/>
    <mergeCell ref="I62:I63"/>
    <mergeCell ref="J62:J63"/>
    <mergeCell ref="H89:K89"/>
    <mergeCell ref="I90:I91"/>
    <mergeCell ref="J90:J91"/>
    <mergeCell ref="H117:K117"/>
    <mergeCell ref="I118:I119"/>
    <mergeCell ref="F230:F231"/>
    <mergeCell ref="D257:G257"/>
    <mergeCell ref="E258:E259"/>
    <mergeCell ref="F258:F259"/>
    <mergeCell ref="D285:G285"/>
    <mergeCell ref="E230:E231"/>
    <mergeCell ref="F174:F175"/>
    <mergeCell ref="D201:G201"/>
    <mergeCell ref="E202:E203"/>
    <mergeCell ref="F202:F203"/>
    <mergeCell ref="D229:G229"/>
    <mergeCell ref="E174:E175"/>
    <mergeCell ref="F118:F119"/>
    <mergeCell ref="D145:G145"/>
    <mergeCell ref="E146:E147"/>
    <mergeCell ref="F146:F147"/>
    <mergeCell ref="D173:G173"/>
    <mergeCell ref="E118:E119"/>
    <mergeCell ref="F62:F63"/>
    <mergeCell ref="D89:G89"/>
    <mergeCell ref="E90:E91"/>
    <mergeCell ref="F90:F91"/>
    <mergeCell ref="D117:G117"/>
    <mergeCell ref="E62:E63"/>
    <mergeCell ref="B288:B308"/>
    <mergeCell ref="B260:B280"/>
    <mergeCell ref="B232:B252"/>
    <mergeCell ref="B204:B224"/>
    <mergeCell ref="B176:B196"/>
    <mergeCell ref="E286:E287"/>
    <mergeCell ref="L6:S6"/>
    <mergeCell ref="B148:B168"/>
    <mergeCell ref="B120:B140"/>
    <mergeCell ref="B92:B112"/>
    <mergeCell ref="B64:B84"/>
    <mergeCell ref="B36:B56"/>
    <mergeCell ref="D7:G7"/>
    <mergeCell ref="D8:D9"/>
    <mergeCell ref="E8:E9"/>
    <mergeCell ref="F8:F9"/>
    <mergeCell ref="G8:G9"/>
    <mergeCell ref="E34:E35"/>
    <mergeCell ref="F34:F35"/>
    <mergeCell ref="D61:G61"/>
    <mergeCell ref="D33:G33"/>
    <mergeCell ref="H33:K33"/>
    <mergeCell ref="D6:K6"/>
    <mergeCell ref="B10:B30"/>
    <mergeCell ref="L7:O7"/>
    <mergeCell ref="L8:L9"/>
    <mergeCell ref="M8:M9"/>
    <mergeCell ref="N8:N9"/>
    <mergeCell ref="O8:O9"/>
    <mergeCell ref="B31:C31"/>
    <mergeCell ref="P7:S7"/>
    <mergeCell ref="P8:P9"/>
    <mergeCell ref="Q8:Q9"/>
    <mergeCell ref="R8:R9"/>
    <mergeCell ref="S8:S9"/>
  </mergeCells>
  <pageMargins left="0.70866141732283472" right="0.70866141732283472" top="0.74803149606299213" bottom="0.74803149606299213" header="0.31496062992125984" footer="0.31496062992125984"/>
  <pageSetup paperSize="9" scale="45" fitToWidth="2" fitToHeight="0" orientation="landscape" r:id="rId1"/>
  <colBreaks count="1" manualBreakCount="1">
    <brk id="11" max="33"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B1:AA273"/>
  <sheetViews>
    <sheetView showGridLines="0" topLeftCell="A205" zoomScale="50" zoomScaleNormal="50" zoomScaleSheetLayoutView="40" workbookViewId="0">
      <selection activeCell="AA250" activeCellId="7" sqref="I226:I242 O226:O242 U226:U242 AA226:AA242 I250:I266 O250:O266 U250:U266 AA250:AA266"/>
    </sheetView>
  </sheetViews>
  <sheetFormatPr defaultColWidth="9.109375" defaultRowHeight="0" customHeight="1" zeroHeight="1"/>
  <cols>
    <col min="1" max="1" width="2.5546875" style="396" customWidth="1"/>
    <col min="2" max="2" width="46.44140625" style="394" customWidth="1"/>
    <col min="3" max="3" width="79.44140625" style="396" customWidth="1"/>
    <col min="4" max="6" width="14.5546875" style="396" customWidth="1"/>
    <col min="7" max="7" width="21.109375" style="396" customWidth="1"/>
    <col min="8" max="12" width="14.5546875" style="396" customWidth="1"/>
    <col min="13" max="13" width="21.109375" style="396" customWidth="1"/>
    <col min="14" max="18" width="14.5546875" style="396" customWidth="1"/>
    <col min="19" max="19" width="21.109375" style="396" customWidth="1"/>
    <col min="20" max="24" width="14.5546875" style="396" customWidth="1"/>
    <col min="25" max="25" width="21.109375" style="396" customWidth="1"/>
    <col min="26" max="27" width="14.5546875" style="396" customWidth="1"/>
    <col min="28" max="16384" width="9.109375" style="396"/>
  </cols>
  <sheetData>
    <row r="1" spans="2:27" s="393" customFormat="1" ht="22.2">
      <c r="B1" s="392"/>
      <c r="D1" s="393">
        <v>202009</v>
      </c>
      <c r="E1" s="393">
        <v>202009</v>
      </c>
      <c r="F1" s="393">
        <v>202009</v>
      </c>
      <c r="G1" s="393">
        <v>202009</v>
      </c>
      <c r="H1" s="393">
        <v>202009</v>
      </c>
      <c r="I1" s="393">
        <v>202009</v>
      </c>
      <c r="J1" s="393">
        <v>202012</v>
      </c>
      <c r="K1" s="393">
        <v>202012</v>
      </c>
      <c r="L1" s="393">
        <v>202012</v>
      </c>
      <c r="M1" s="393">
        <v>202012</v>
      </c>
      <c r="N1" s="393">
        <v>202012</v>
      </c>
      <c r="O1" s="393">
        <v>202012</v>
      </c>
      <c r="P1" s="393">
        <v>202103</v>
      </c>
      <c r="Q1" s="393">
        <v>202103</v>
      </c>
      <c r="R1" s="393">
        <v>202103</v>
      </c>
      <c r="S1" s="393">
        <v>202103</v>
      </c>
      <c r="T1" s="393">
        <v>202103</v>
      </c>
      <c r="U1" s="393">
        <v>202103</v>
      </c>
      <c r="V1" s="393">
        <v>202106</v>
      </c>
      <c r="W1" s="393">
        <v>202106</v>
      </c>
      <c r="X1" s="393">
        <v>202106</v>
      </c>
      <c r="Y1" s="393">
        <v>202106</v>
      </c>
      <c r="Z1" s="393">
        <v>202106</v>
      </c>
      <c r="AA1" s="393">
        <v>202106</v>
      </c>
    </row>
    <row r="2" spans="2:27" ht="49.5" customHeight="1">
      <c r="C2" s="796" t="s">
        <v>6725</v>
      </c>
      <c r="E2" s="395"/>
      <c r="F2" s="395"/>
      <c r="G2" s="395"/>
      <c r="H2" s="395"/>
      <c r="I2" s="395"/>
      <c r="J2" s="395"/>
      <c r="K2" s="395"/>
      <c r="L2" s="395"/>
      <c r="M2" s="395"/>
      <c r="N2" s="395"/>
      <c r="O2" s="395"/>
    </row>
    <row r="3" spans="2:27" ht="25.5" customHeight="1">
      <c r="C3" s="800" t="s">
        <v>249</v>
      </c>
      <c r="E3" s="397"/>
      <c r="F3" s="397"/>
      <c r="G3" s="397"/>
      <c r="H3" s="397"/>
      <c r="I3" s="397"/>
      <c r="J3" s="397"/>
      <c r="K3" s="397"/>
      <c r="L3" s="397"/>
      <c r="M3" s="397"/>
      <c r="N3" s="397"/>
      <c r="O3" s="397"/>
    </row>
    <row r="4" spans="2:27" ht="58.5" customHeight="1">
      <c r="C4" s="801">
        <f>Cover!C5</f>
        <v>0</v>
      </c>
      <c r="E4" s="398"/>
      <c r="F4" s="398"/>
      <c r="G4" s="398"/>
      <c r="H4" s="398"/>
      <c r="I4" s="398"/>
      <c r="J4" s="398"/>
      <c r="K4" s="398"/>
      <c r="L4" s="398"/>
      <c r="M4" s="398"/>
      <c r="N4" s="398"/>
      <c r="O4" s="398"/>
    </row>
    <row r="5" spans="2:27" ht="9.75" customHeight="1" thickBot="1">
      <c r="C5" s="399"/>
    </row>
    <row r="6" spans="2:27" ht="32.25" customHeight="1" thickBot="1">
      <c r="D6" s="1019" t="s">
        <v>222</v>
      </c>
      <c r="E6" s="1020"/>
      <c r="F6" s="1020"/>
      <c r="G6" s="1020"/>
      <c r="H6" s="1020"/>
      <c r="I6" s="1020"/>
      <c r="J6" s="1020"/>
      <c r="K6" s="1020"/>
      <c r="L6" s="1020"/>
      <c r="M6" s="1020"/>
      <c r="N6" s="1020"/>
      <c r="O6" s="1020"/>
      <c r="P6" s="1020" t="str">
        <f>D6</f>
        <v>IRB Approach</v>
      </c>
      <c r="Q6" s="1020"/>
      <c r="R6" s="1020"/>
      <c r="S6" s="1020"/>
      <c r="T6" s="1020"/>
      <c r="U6" s="1020"/>
      <c r="V6" s="1020"/>
      <c r="W6" s="1020"/>
      <c r="X6" s="1020"/>
      <c r="Y6" s="1020"/>
      <c r="Z6" s="1020"/>
      <c r="AA6" s="1020"/>
    </row>
    <row r="7" spans="2:27" ht="32.25" customHeight="1" thickBot="1">
      <c r="C7" s="397"/>
      <c r="D7" s="1019" t="s">
        <v>6726</v>
      </c>
      <c r="E7" s="1020"/>
      <c r="F7" s="1020"/>
      <c r="G7" s="1020"/>
      <c r="H7" s="1020"/>
      <c r="I7" s="1021"/>
      <c r="J7" s="1019" t="s">
        <v>6727</v>
      </c>
      <c r="K7" s="1020"/>
      <c r="L7" s="1020"/>
      <c r="M7" s="1020"/>
      <c r="N7" s="1020"/>
      <c r="O7" s="1021"/>
      <c r="P7" s="1019" t="s">
        <v>6728</v>
      </c>
      <c r="Q7" s="1020"/>
      <c r="R7" s="1020"/>
      <c r="S7" s="1020"/>
      <c r="T7" s="1020"/>
      <c r="U7" s="1021"/>
      <c r="V7" s="1019" t="s">
        <v>6729</v>
      </c>
      <c r="W7" s="1020"/>
      <c r="X7" s="1020"/>
      <c r="Y7" s="1020"/>
      <c r="Z7" s="1020"/>
      <c r="AA7" s="1021"/>
    </row>
    <row r="8" spans="2:27" ht="51" customHeight="1">
      <c r="B8" s="400"/>
      <c r="C8" s="397"/>
      <c r="D8" s="1050" t="s">
        <v>779</v>
      </c>
      <c r="E8" s="1051"/>
      <c r="F8" s="1052" t="s">
        <v>780</v>
      </c>
      <c r="G8" s="1054" t="s">
        <v>114</v>
      </c>
      <c r="H8" s="1055"/>
      <c r="I8" s="1056" t="s">
        <v>80</v>
      </c>
      <c r="J8" s="1050" t="s">
        <v>779</v>
      </c>
      <c r="K8" s="1051"/>
      <c r="L8" s="1052" t="s">
        <v>780</v>
      </c>
      <c r="M8" s="1054" t="s">
        <v>114</v>
      </c>
      <c r="N8" s="1055"/>
      <c r="O8" s="1056" t="s">
        <v>80</v>
      </c>
      <c r="P8" s="1050" t="s">
        <v>779</v>
      </c>
      <c r="Q8" s="1051"/>
      <c r="R8" s="1052" t="s">
        <v>780</v>
      </c>
      <c r="S8" s="1054" t="s">
        <v>114</v>
      </c>
      <c r="T8" s="1055"/>
      <c r="U8" s="1056" t="s">
        <v>80</v>
      </c>
      <c r="V8" s="1050" t="s">
        <v>779</v>
      </c>
      <c r="W8" s="1051"/>
      <c r="X8" s="1052" t="s">
        <v>780</v>
      </c>
      <c r="Y8" s="1054" t="s">
        <v>114</v>
      </c>
      <c r="Z8" s="1055"/>
      <c r="AA8" s="1056" t="s">
        <v>80</v>
      </c>
    </row>
    <row r="9" spans="2:27" ht="33" customHeight="1" thickBot="1">
      <c r="B9" s="401"/>
      <c r="C9" s="402" t="s">
        <v>60</v>
      </c>
      <c r="D9" s="403"/>
      <c r="E9" s="404" t="s">
        <v>196</v>
      </c>
      <c r="F9" s="1053"/>
      <c r="G9" s="403"/>
      <c r="H9" s="404" t="s">
        <v>196</v>
      </c>
      <c r="I9" s="1057"/>
      <c r="J9" s="403"/>
      <c r="K9" s="404" t="s">
        <v>196</v>
      </c>
      <c r="L9" s="1053"/>
      <c r="M9" s="403"/>
      <c r="N9" s="404" t="s">
        <v>196</v>
      </c>
      <c r="O9" s="1057"/>
      <c r="P9" s="403"/>
      <c r="Q9" s="404" t="s">
        <v>196</v>
      </c>
      <c r="R9" s="1053"/>
      <c r="S9" s="403"/>
      <c r="T9" s="404" t="s">
        <v>196</v>
      </c>
      <c r="U9" s="1057"/>
      <c r="V9" s="403"/>
      <c r="W9" s="404" t="s">
        <v>196</v>
      </c>
      <c r="X9" s="1053"/>
      <c r="Y9" s="403"/>
      <c r="Z9" s="404" t="s">
        <v>196</v>
      </c>
      <c r="AA9" s="1057"/>
    </row>
    <row r="10" spans="2:27" ht="15.75" customHeight="1">
      <c r="B10" s="1058" t="s">
        <v>113</v>
      </c>
      <c r="C10" s="405" t="s">
        <v>23</v>
      </c>
      <c r="D10" s="510" t="s">
        <v>781</v>
      </c>
      <c r="E10" s="511" t="s">
        <v>5146</v>
      </c>
      <c r="F10" s="512" t="s">
        <v>791</v>
      </c>
      <c r="G10" s="513" t="s">
        <v>801</v>
      </c>
      <c r="H10" s="514" t="s">
        <v>5147</v>
      </c>
      <c r="I10" s="885" t="s">
        <v>876</v>
      </c>
      <c r="J10" s="510" t="s">
        <v>781</v>
      </c>
      <c r="K10" s="511" t="s">
        <v>5146</v>
      </c>
      <c r="L10" s="512" t="s">
        <v>791</v>
      </c>
      <c r="M10" s="513" t="s">
        <v>801</v>
      </c>
      <c r="N10" s="514" t="s">
        <v>5147</v>
      </c>
      <c r="O10" s="885" t="s">
        <v>876</v>
      </c>
      <c r="P10" s="510" t="s">
        <v>781</v>
      </c>
      <c r="Q10" s="511" t="s">
        <v>5146</v>
      </c>
      <c r="R10" s="512" t="s">
        <v>791</v>
      </c>
      <c r="S10" s="513" t="s">
        <v>801</v>
      </c>
      <c r="T10" s="514" t="s">
        <v>5147</v>
      </c>
      <c r="U10" s="885" t="s">
        <v>876</v>
      </c>
      <c r="V10" s="510" t="s">
        <v>7422</v>
      </c>
      <c r="W10" s="511" t="s">
        <v>11983</v>
      </c>
      <c r="X10" s="512" t="s">
        <v>7432</v>
      </c>
      <c r="Y10" s="513" t="s">
        <v>7445</v>
      </c>
      <c r="Z10" s="514" t="s">
        <v>11984</v>
      </c>
      <c r="AA10" s="885" t="s">
        <v>7435</v>
      </c>
    </row>
    <row r="11" spans="2:27" ht="15.75" customHeight="1">
      <c r="B11" s="1059"/>
      <c r="C11" s="406" t="s">
        <v>2</v>
      </c>
      <c r="D11" s="510" t="s">
        <v>782</v>
      </c>
      <c r="E11" s="511" t="s">
        <v>5148</v>
      </c>
      <c r="F11" s="512" t="s">
        <v>792</v>
      </c>
      <c r="G11" s="512" t="s">
        <v>802</v>
      </c>
      <c r="H11" s="511" t="s">
        <v>5149</v>
      </c>
      <c r="I11" s="885" t="s">
        <v>877</v>
      </c>
      <c r="J11" s="510" t="s">
        <v>782</v>
      </c>
      <c r="K11" s="511" t="s">
        <v>5148</v>
      </c>
      <c r="L11" s="512" t="s">
        <v>792</v>
      </c>
      <c r="M11" s="512" t="s">
        <v>802</v>
      </c>
      <c r="N11" s="511" t="s">
        <v>5149</v>
      </c>
      <c r="O11" s="885" t="s">
        <v>877</v>
      </c>
      <c r="P11" s="510" t="s">
        <v>782</v>
      </c>
      <c r="Q11" s="511" t="s">
        <v>5148</v>
      </c>
      <c r="R11" s="512" t="s">
        <v>792</v>
      </c>
      <c r="S11" s="512" t="s">
        <v>802</v>
      </c>
      <c r="T11" s="511" t="s">
        <v>5149</v>
      </c>
      <c r="U11" s="885" t="s">
        <v>877</v>
      </c>
      <c r="V11" s="510" t="s">
        <v>7423</v>
      </c>
      <c r="W11" s="511" t="s">
        <v>11985</v>
      </c>
      <c r="X11" s="512" t="s">
        <v>7433</v>
      </c>
      <c r="Y11" s="512" t="s">
        <v>7446</v>
      </c>
      <c r="Z11" s="511" t="s">
        <v>11986</v>
      </c>
      <c r="AA11" s="885" t="s">
        <v>7436</v>
      </c>
    </row>
    <row r="12" spans="2:27" ht="15.75" customHeight="1">
      <c r="B12" s="1059"/>
      <c r="C12" s="407" t="s">
        <v>0</v>
      </c>
      <c r="D12" s="510" t="s">
        <v>783</v>
      </c>
      <c r="E12" s="511" t="s">
        <v>5150</v>
      </c>
      <c r="F12" s="512" t="s">
        <v>793</v>
      </c>
      <c r="G12" s="512" t="s">
        <v>803</v>
      </c>
      <c r="H12" s="511" t="s">
        <v>5151</v>
      </c>
      <c r="I12" s="885" t="s">
        <v>878</v>
      </c>
      <c r="J12" s="510" t="s">
        <v>783</v>
      </c>
      <c r="K12" s="511" t="s">
        <v>5150</v>
      </c>
      <c r="L12" s="512" t="s">
        <v>793</v>
      </c>
      <c r="M12" s="512" t="s">
        <v>803</v>
      </c>
      <c r="N12" s="511" t="s">
        <v>5151</v>
      </c>
      <c r="O12" s="885" t="s">
        <v>878</v>
      </c>
      <c r="P12" s="510" t="s">
        <v>783</v>
      </c>
      <c r="Q12" s="511" t="s">
        <v>5150</v>
      </c>
      <c r="R12" s="512" t="s">
        <v>793</v>
      </c>
      <c r="S12" s="512" t="s">
        <v>803</v>
      </c>
      <c r="T12" s="511" t="s">
        <v>5151</v>
      </c>
      <c r="U12" s="885" t="s">
        <v>878</v>
      </c>
      <c r="V12" s="510" t="s">
        <v>7424</v>
      </c>
      <c r="W12" s="511" t="s">
        <v>11987</v>
      </c>
      <c r="X12" s="512" t="s">
        <v>7434</v>
      </c>
      <c r="Y12" s="512" t="s">
        <v>7454</v>
      </c>
      <c r="Z12" s="511" t="s">
        <v>11988</v>
      </c>
      <c r="AA12" s="885" t="s">
        <v>7437</v>
      </c>
    </row>
    <row r="13" spans="2:27" ht="15.75" customHeight="1">
      <c r="B13" s="1059"/>
      <c r="C13" s="408" t="s">
        <v>24</v>
      </c>
      <c r="D13" s="510" t="s">
        <v>784</v>
      </c>
      <c r="E13" s="511" t="s">
        <v>5152</v>
      </c>
      <c r="F13" s="512" t="s">
        <v>794</v>
      </c>
      <c r="G13" s="512" t="s">
        <v>804</v>
      </c>
      <c r="H13" s="511" t="s">
        <v>5153</v>
      </c>
      <c r="I13" s="885" t="s">
        <v>879</v>
      </c>
      <c r="J13" s="510" t="s">
        <v>784</v>
      </c>
      <c r="K13" s="511" t="s">
        <v>5152</v>
      </c>
      <c r="L13" s="512" t="s">
        <v>794</v>
      </c>
      <c r="M13" s="512" t="s">
        <v>804</v>
      </c>
      <c r="N13" s="511" t="s">
        <v>5153</v>
      </c>
      <c r="O13" s="885" t="s">
        <v>879</v>
      </c>
      <c r="P13" s="510" t="s">
        <v>784</v>
      </c>
      <c r="Q13" s="511" t="s">
        <v>5152</v>
      </c>
      <c r="R13" s="512" t="s">
        <v>794</v>
      </c>
      <c r="S13" s="512" t="s">
        <v>804</v>
      </c>
      <c r="T13" s="511" t="s">
        <v>5153</v>
      </c>
      <c r="U13" s="885" t="s">
        <v>879</v>
      </c>
      <c r="V13" s="510" t="s">
        <v>7425</v>
      </c>
      <c r="W13" s="511" t="s">
        <v>11989</v>
      </c>
      <c r="X13" s="512" t="s">
        <v>7455</v>
      </c>
      <c r="Y13" s="512" t="s">
        <v>7447</v>
      </c>
      <c r="Z13" s="511" t="s">
        <v>11990</v>
      </c>
      <c r="AA13" s="885" t="s">
        <v>7438</v>
      </c>
    </row>
    <row r="14" spans="2:27" ht="15.75" customHeight="1">
      <c r="B14" s="1059"/>
      <c r="C14" s="408" t="s">
        <v>25</v>
      </c>
      <c r="D14" s="510" t="s">
        <v>785</v>
      </c>
      <c r="E14" s="511" t="s">
        <v>5154</v>
      </c>
      <c r="F14" s="512" t="s">
        <v>795</v>
      </c>
      <c r="G14" s="512" t="s">
        <v>805</v>
      </c>
      <c r="H14" s="511" t="s">
        <v>5155</v>
      </c>
      <c r="I14" s="885" t="s">
        <v>880</v>
      </c>
      <c r="J14" s="510" t="s">
        <v>785</v>
      </c>
      <c r="K14" s="511" t="s">
        <v>5154</v>
      </c>
      <c r="L14" s="512" t="s">
        <v>795</v>
      </c>
      <c r="M14" s="512" t="s">
        <v>805</v>
      </c>
      <c r="N14" s="511" t="s">
        <v>5155</v>
      </c>
      <c r="O14" s="885" t="s">
        <v>880</v>
      </c>
      <c r="P14" s="510" t="s">
        <v>785</v>
      </c>
      <c r="Q14" s="511" t="s">
        <v>5154</v>
      </c>
      <c r="R14" s="512" t="s">
        <v>795</v>
      </c>
      <c r="S14" s="512" t="s">
        <v>805</v>
      </c>
      <c r="T14" s="511" t="s">
        <v>5155</v>
      </c>
      <c r="U14" s="885" t="s">
        <v>880</v>
      </c>
      <c r="V14" s="510" t="s">
        <v>7426</v>
      </c>
      <c r="W14" s="511" t="s">
        <v>11991</v>
      </c>
      <c r="X14" s="512" t="s">
        <v>7456</v>
      </c>
      <c r="Y14" s="512" t="s">
        <v>7448</v>
      </c>
      <c r="Z14" s="511" t="s">
        <v>11992</v>
      </c>
      <c r="AA14" s="885" t="s">
        <v>7439</v>
      </c>
    </row>
    <row r="15" spans="2:27" ht="15.75" customHeight="1">
      <c r="B15" s="1059"/>
      <c r="C15" s="407" t="s">
        <v>1</v>
      </c>
      <c r="D15" s="515" t="e">
        <f>+D16+D19+D20</f>
        <v>#VALUE!</v>
      </c>
      <c r="E15" s="511" t="s">
        <v>5156</v>
      </c>
      <c r="F15" s="516" t="e">
        <f>+F16+F19+F20</f>
        <v>#VALUE!</v>
      </c>
      <c r="G15" s="516" t="e">
        <f>+G16+G19+G20</f>
        <v>#VALUE!</v>
      </c>
      <c r="H15" s="511" t="s">
        <v>5157</v>
      </c>
      <c r="I15" s="886" t="e">
        <f>+I16+I19+I20</f>
        <v>#VALUE!</v>
      </c>
      <c r="J15" s="515" t="e">
        <f>+J16+J19+J20</f>
        <v>#VALUE!</v>
      </c>
      <c r="K15" s="511" t="s">
        <v>5156</v>
      </c>
      <c r="L15" s="516" t="e">
        <f>+L16+L19+L20</f>
        <v>#VALUE!</v>
      </c>
      <c r="M15" s="516" t="e">
        <f>+M16+M19+M20</f>
        <v>#VALUE!</v>
      </c>
      <c r="N15" s="511" t="s">
        <v>5157</v>
      </c>
      <c r="O15" s="886" t="e">
        <f>+O16+O19+O20</f>
        <v>#VALUE!</v>
      </c>
      <c r="P15" s="515" t="e">
        <f>+P16+P19+P20</f>
        <v>#VALUE!</v>
      </c>
      <c r="Q15" s="511" t="s">
        <v>5156</v>
      </c>
      <c r="R15" s="516" t="e">
        <f>+R16+R19+R20</f>
        <v>#VALUE!</v>
      </c>
      <c r="S15" s="516" t="e">
        <f>+S16+S19+S20</f>
        <v>#VALUE!</v>
      </c>
      <c r="T15" s="511" t="s">
        <v>5157</v>
      </c>
      <c r="U15" s="886" t="e">
        <f>+U16+U19+U20</f>
        <v>#VALUE!</v>
      </c>
      <c r="V15" s="515" t="e">
        <f>+V16+V19+V20</f>
        <v>#VALUE!</v>
      </c>
      <c r="W15" s="511" t="s">
        <v>11993</v>
      </c>
      <c r="X15" s="516" t="e">
        <f>+X16+X19+X20</f>
        <v>#VALUE!</v>
      </c>
      <c r="Y15" s="516" t="e">
        <f>+Y16+Y19+Y20</f>
        <v>#VALUE!</v>
      </c>
      <c r="Z15" s="511" t="s">
        <v>11994</v>
      </c>
      <c r="AA15" s="886" t="e">
        <f>+AA16+AA19+AA20</f>
        <v>#VALUE!</v>
      </c>
    </row>
    <row r="16" spans="2:27" ht="15.75" customHeight="1">
      <c r="B16" s="1059"/>
      <c r="C16" s="409" t="s">
        <v>26</v>
      </c>
      <c r="D16" s="515" t="e">
        <f>+D17+D18</f>
        <v>#VALUE!</v>
      </c>
      <c r="E16" s="511" t="s">
        <v>5158</v>
      </c>
      <c r="F16" s="516" t="e">
        <f>+F17+F18</f>
        <v>#VALUE!</v>
      </c>
      <c r="G16" s="516" t="e">
        <f>+G17+G18</f>
        <v>#VALUE!</v>
      </c>
      <c r="H16" s="511" t="s">
        <v>5159</v>
      </c>
      <c r="I16" s="886" t="e">
        <f>+I17+I18</f>
        <v>#VALUE!</v>
      </c>
      <c r="J16" s="515" t="e">
        <f>+J17+J18</f>
        <v>#VALUE!</v>
      </c>
      <c r="K16" s="511" t="s">
        <v>5158</v>
      </c>
      <c r="L16" s="516" t="e">
        <f>+L17+L18</f>
        <v>#VALUE!</v>
      </c>
      <c r="M16" s="516" t="e">
        <f>+M17+M18</f>
        <v>#VALUE!</v>
      </c>
      <c r="N16" s="511" t="s">
        <v>5159</v>
      </c>
      <c r="O16" s="886" t="e">
        <f>+O17+O18</f>
        <v>#VALUE!</v>
      </c>
      <c r="P16" s="515" t="e">
        <f>+P17+P18</f>
        <v>#VALUE!</v>
      </c>
      <c r="Q16" s="511" t="s">
        <v>5158</v>
      </c>
      <c r="R16" s="516" t="e">
        <f>+R17+R18</f>
        <v>#VALUE!</v>
      </c>
      <c r="S16" s="516" t="e">
        <f>+S17+S18</f>
        <v>#VALUE!</v>
      </c>
      <c r="T16" s="511" t="s">
        <v>5159</v>
      </c>
      <c r="U16" s="886" t="e">
        <f>+U17+U18</f>
        <v>#VALUE!</v>
      </c>
      <c r="V16" s="515" t="e">
        <f>+V17+V18</f>
        <v>#VALUE!</v>
      </c>
      <c r="W16" s="511" t="s">
        <v>11995</v>
      </c>
      <c r="X16" s="516" t="e">
        <f>+X17+X18</f>
        <v>#VALUE!</v>
      </c>
      <c r="Y16" s="516" t="e">
        <f>+Y17+Y18</f>
        <v>#VALUE!</v>
      </c>
      <c r="Z16" s="511" t="s">
        <v>11996</v>
      </c>
      <c r="AA16" s="886" t="e">
        <f>+AA17+AA18</f>
        <v>#VALUE!</v>
      </c>
    </row>
    <row r="17" spans="2:27" ht="15.75" customHeight="1">
      <c r="B17" s="1059"/>
      <c r="C17" s="410" t="s">
        <v>27</v>
      </c>
      <c r="D17" s="510" t="s">
        <v>787</v>
      </c>
      <c r="E17" s="511" t="s">
        <v>5160</v>
      </c>
      <c r="F17" s="512" t="s">
        <v>796</v>
      </c>
      <c r="G17" s="512" t="s">
        <v>806</v>
      </c>
      <c r="H17" s="511" t="s">
        <v>5161</v>
      </c>
      <c r="I17" s="885" t="s">
        <v>881</v>
      </c>
      <c r="J17" s="510" t="s">
        <v>787</v>
      </c>
      <c r="K17" s="511" t="s">
        <v>5160</v>
      </c>
      <c r="L17" s="512" t="s">
        <v>796</v>
      </c>
      <c r="M17" s="512" t="s">
        <v>806</v>
      </c>
      <c r="N17" s="511" t="s">
        <v>5161</v>
      </c>
      <c r="O17" s="885" t="s">
        <v>881</v>
      </c>
      <c r="P17" s="510" t="s">
        <v>787</v>
      </c>
      <c r="Q17" s="511" t="s">
        <v>5160</v>
      </c>
      <c r="R17" s="512" t="s">
        <v>796</v>
      </c>
      <c r="S17" s="512" t="s">
        <v>806</v>
      </c>
      <c r="T17" s="511" t="s">
        <v>5161</v>
      </c>
      <c r="U17" s="885" t="s">
        <v>881</v>
      </c>
      <c r="V17" s="510" t="s">
        <v>7427</v>
      </c>
      <c r="W17" s="511" t="s">
        <v>11997</v>
      </c>
      <c r="X17" s="512" t="s">
        <v>7457</v>
      </c>
      <c r="Y17" s="512" t="s">
        <v>7449</v>
      </c>
      <c r="Z17" s="511" t="s">
        <v>11998</v>
      </c>
      <c r="AA17" s="885" t="s">
        <v>7440</v>
      </c>
    </row>
    <row r="18" spans="2:27" ht="15.75" customHeight="1">
      <c r="B18" s="1059"/>
      <c r="C18" s="410" t="s">
        <v>28</v>
      </c>
      <c r="D18" s="510" t="s">
        <v>788</v>
      </c>
      <c r="E18" s="511" t="s">
        <v>5162</v>
      </c>
      <c r="F18" s="512" t="s">
        <v>797</v>
      </c>
      <c r="G18" s="512" t="s">
        <v>807</v>
      </c>
      <c r="H18" s="511" t="s">
        <v>5163</v>
      </c>
      <c r="I18" s="885" t="s">
        <v>882</v>
      </c>
      <c r="J18" s="510" t="s">
        <v>788</v>
      </c>
      <c r="K18" s="511" t="s">
        <v>5162</v>
      </c>
      <c r="L18" s="512" t="s">
        <v>797</v>
      </c>
      <c r="M18" s="512" t="s">
        <v>807</v>
      </c>
      <c r="N18" s="511" t="s">
        <v>5163</v>
      </c>
      <c r="O18" s="885" t="s">
        <v>882</v>
      </c>
      <c r="P18" s="510" t="s">
        <v>788</v>
      </c>
      <c r="Q18" s="511" t="s">
        <v>5162</v>
      </c>
      <c r="R18" s="512" t="s">
        <v>797</v>
      </c>
      <c r="S18" s="512" t="s">
        <v>807</v>
      </c>
      <c r="T18" s="511" t="s">
        <v>5163</v>
      </c>
      <c r="U18" s="885" t="s">
        <v>882</v>
      </c>
      <c r="V18" s="510" t="s">
        <v>7428</v>
      </c>
      <c r="W18" s="511" t="s">
        <v>11999</v>
      </c>
      <c r="X18" s="512" t="s">
        <v>7458</v>
      </c>
      <c r="Y18" s="512" t="s">
        <v>7450</v>
      </c>
      <c r="Z18" s="511" t="s">
        <v>12000</v>
      </c>
      <c r="AA18" s="885" t="s">
        <v>7441</v>
      </c>
    </row>
    <row r="19" spans="2:27" ht="15.75" customHeight="1">
      <c r="B19" s="1059"/>
      <c r="C19" s="409" t="s">
        <v>29</v>
      </c>
      <c r="D19" s="510" t="s">
        <v>786</v>
      </c>
      <c r="E19" s="511" t="s">
        <v>5164</v>
      </c>
      <c r="F19" s="512" t="s">
        <v>798</v>
      </c>
      <c r="G19" s="512" t="s">
        <v>808</v>
      </c>
      <c r="H19" s="511" t="s">
        <v>5165</v>
      </c>
      <c r="I19" s="885" t="s">
        <v>883</v>
      </c>
      <c r="J19" s="510" t="s">
        <v>786</v>
      </c>
      <c r="K19" s="511" t="s">
        <v>5164</v>
      </c>
      <c r="L19" s="512" t="s">
        <v>798</v>
      </c>
      <c r="M19" s="512" t="s">
        <v>808</v>
      </c>
      <c r="N19" s="511" t="s">
        <v>5165</v>
      </c>
      <c r="O19" s="885" t="s">
        <v>883</v>
      </c>
      <c r="P19" s="510" t="s">
        <v>786</v>
      </c>
      <c r="Q19" s="511" t="s">
        <v>5164</v>
      </c>
      <c r="R19" s="512" t="s">
        <v>798</v>
      </c>
      <c r="S19" s="512" t="s">
        <v>808</v>
      </c>
      <c r="T19" s="511" t="s">
        <v>5165</v>
      </c>
      <c r="U19" s="885" t="s">
        <v>883</v>
      </c>
      <c r="V19" s="510" t="s">
        <v>7429</v>
      </c>
      <c r="W19" s="511" t="s">
        <v>12001</v>
      </c>
      <c r="X19" s="512" t="s">
        <v>7459</v>
      </c>
      <c r="Y19" s="512" t="s">
        <v>7451</v>
      </c>
      <c r="Z19" s="511" t="s">
        <v>12002</v>
      </c>
      <c r="AA19" s="885" t="s">
        <v>7442</v>
      </c>
    </row>
    <row r="20" spans="2:27" ht="15.75" customHeight="1">
      <c r="B20" s="1059"/>
      <c r="C20" s="409" t="s">
        <v>30</v>
      </c>
      <c r="D20" s="515" t="e">
        <f>+D21+D22</f>
        <v>#VALUE!</v>
      </c>
      <c r="E20" s="511" t="s">
        <v>5166</v>
      </c>
      <c r="F20" s="516" t="e">
        <f>+F21+F22</f>
        <v>#VALUE!</v>
      </c>
      <c r="G20" s="516" t="e">
        <f>+G21+G22</f>
        <v>#VALUE!</v>
      </c>
      <c r="H20" s="511" t="s">
        <v>5167</v>
      </c>
      <c r="I20" s="886" t="e">
        <f>+I21+I22</f>
        <v>#VALUE!</v>
      </c>
      <c r="J20" s="515" t="e">
        <f>+J21+J22</f>
        <v>#VALUE!</v>
      </c>
      <c r="K20" s="511" t="s">
        <v>5166</v>
      </c>
      <c r="L20" s="516" t="e">
        <f>+L21+L22</f>
        <v>#VALUE!</v>
      </c>
      <c r="M20" s="516" t="e">
        <f>+M21+M22</f>
        <v>#VALUE!</v>
      </c>
      <c r="N20" s="511" t="s">
        <v>5167</v>
      </c>
      <c r="O20" s="886" t="e">
        <f>+O21+O22</f>
        <v>#VALUE!</v>
      </c>
      <c r="P20" s="515" t="e">
        <f>+P21+P22</f>
        <v>#VALUE!</v>
      </c>
      <c r="Q20" s="511" t="s">
        <v>5166</v>
      </c>
      <c r="R20" s="516" t="e">
        <f>+R21+R22</f>
        <v>#VALUE!</v>
      </c>
      <c r="S20" s="516" t="e">
        <f>+S21+S22</f>
        <v>#VALUE!</v>
      </c>
      <c r="T20" s="511" t="s">
        <v>5167</v>
      </c>
      <c r="U20" s="886" t="e">
        <f>+U21+U22</f>
        <v>#VALUE!</v>
      </c>
      <c r="V20" s="515" t="e">
        <f>+V21+V22</f>
        <v>#VALUE!</v>
      </c>
      <c r="W20" s="511" t="s">
        <v>12003</v>
      </c>
      <c r="X20" s="516" t="e">
        <f>+X21+X22</f>
        <v>#VALUE!</v>
      </c>
      <c r="Y20" s="516" t="e">
        <f>+Y21+Y22</f>
        <v>#VALUE!</v>
      </c>
      <c r="Z20" s="511" t="s">
        <v>12004</v>
      </c>
      <c r="AA20" s="886" t="e">
        <f>+AA21+AA22</f>
        <v>#VALUE!</v>
      </c>
    </row>
    <row r="21" spans="2:27" ht="15.75" customHeight="1">
      <c r="B21" s="1059"/>
      <c r="C21" s="410" t="s">
        <v>31</v>
      </c>
      <c r="D21" s="510" t="s">
        <v>789</v>
      </c>
      <c r="E21" s="511" t="s">
        <v>5168</v>
      </c>
      <c r="F21" s="512" t="s">
        <v>799</v>
      </c>
      <c r="G21" s="512" t="s">
        <v>809</v>
      </c>
      <c r="H21" s="511" t="s">
        <v>5169</v>
      </c>
      <c r="I21" s="885" t="s">
        <v>884</v>
      </c>
      <c r="J21" s="510" t="s">
        <v>789</v>
      </c>
      <c r="K21" s="511" t="s">
        <v>5168</v>
      </c>
      <c r="L21" s="512" t="s">
        <v>799</v>
      </c>
      <c r="M21" s="512" t="s">
        <v>809</v>
      </c>
      <c r="N21" s="511" t="s">
        <v>5169</v>
      </c>
      <c r="O21" s="885" t="s">
        <v>884</v>
      </c>
      <c r="P21" s="510" t="s">
        <v>789</v>
      </c>
      <c r="Q21" s="511" t="s">
        <v>5168</v>
      </c>
      <c r="R21" s="512" t="s">
        <v>799</v>
      </c>
      <c r="S21" s="512" t="s">
        <v>809</v>
      </c>
      <c r="T21" s="511" t="s">
        <v>5169</v>
      </c>
      <c r="U21" s="885" t="s">
        <v>884</v>
      </c>
      <c r="V21" s="510" t="s">
        <v>7430</v>
      </c>
      <c r="W21" s="511" t="s">
        <v>12005</v>
      </c>
      <c r="X21" s="512" t="s">
        <v>7460</v>
      </c>
      <c r="Y21" s="512" t="s">
        <v>7452</v>
      </c>
      <c r="Z21" s="511" t="s">
        <v>12006</v>
      </c>
      <c r="AA21" s="885" t="s">
        <v>7443</v>
      </c>
    </row>
    <row r="22" spans="2:27" ht="15.75" customHeight="1">
      <c r="B22" s="1059"/>
      <c r="C22" s="411" t="s">
        <v>32</v>
      </c>
      <c r="D22" s="510" t="s">
        <v>790</v>
      </c>
      <c r="E22" s="511" t="s">
        <v>5170</v>
      </c>
      <c r="F22" s="512" t="s">
        <v>800</v>
      </c>
      <c r="G22" s="512" t="s">
        <v>810</v>
      </c>
      <c r="H22" s="511" t="s">
        <v>5171</v>
      </c>
      <c r="I22" s="885" t="s">
        <v>885</v>
      </c>
      <c r="J22" s="510" t="s">
        <v>790</v>
      </c>
      <c r="K22" s="511" t="s">
        <v>5170</v>
      </c>
      <c r="L22" s="512" t="s">
        <v>800</v>
      </c>
      <c r="M22" s="512" t="s">
        <v>810</v>
      </c>
      <c r="N22" s="511" t="s">
        <v>5171</v>
      </c>
      <c r="O22" s="885" t="s">
        <v>885</v>
      </c>
      <c r="P22" s="510" t="s">
        <v>790</v>
      </c>
      <c r="Q22" s="511" t="s">
        <v>5170</v>
      </c>
      <c r="R22" s="512" t="s">
        <v>800</v>
      </c>
      <c r="S22" s="512" t="s">
        <v>810</v>
      </c>
      <c r="T22" s="511" t="s">
        <v>5171</v>
      </c>
      <c r="U22" s="885" t="s">
        <v>885</v>
      </c>
      <c r="V22" s="510" t="s">
        <v>7431</v>
      </c>
      <c r="W22" s="511" t="s">
        <v>12007</v>
      </c>
      <c r="X22" s="512" t="s">
        <v>7461</v>
      </c>
      <c r="Y22" s="512" t="s">
        <v>7453</v>
      </c>
      <c r="Z22" s="511" t="s">
        <v>12008</v>
      </c>
      <c r="AA22" s="885" t="s">
        <v>7444</v>
      </c>
    </row>
    <row r="23" spans="2:27" ht="15.75" customHeight="1">
      <c r="B23" s="1059"/>
      <c r="C23" s="407" t="s">
        <v>4</v>
      </c>
      <c r="D23" s="510" t="s">
        <v>5172</v>
      </c>
      <c r="E23" s="511" t="s">
        <v>5173</v>
      </c>
      <c r="F23" s="512" t="s">
        <v>5174</v>
      </c>
      <c r="G23" s="510" t="s">
        <v>5175</v>
      </c>
      <c r="H23" s="511" t="s">
        <v>5176</v>
      </c>
      <c r="I23" s="887"/>
      <c r="J23" s="510" t="s">
        <v>5172</v>
      </c>
      <c r="K23" s="511" t="s">
        <v>5173</v>
      </c>
      <c r="L23" s="512" t="s">
        <v>5174</v>
      </c>
      <c r="M23" s="510" t="s">
        <v>5175</v>
      </c>
      <c r="N23" s="511" t="s">
        <v>5176</v>
      </c>
      <c r="O23" s="887"/>
      <c r="P23" s="510" t="s">
        <v>5172</v>
      </c>
      <c r="Q23" s="511" t="s">
        <v>5173</v>
      </c>
      <c r="R23" s="512" t="s">
        <v>5174</v>
      </c>
      <c r="S23" s="510" t="s">
        <v>5175</v>
      </c>
      <c r="T23" s="511" t="s">
        <v>5176</v>
      </c>
      <c r="U23" s="887"/>
      <c r="V23" s="510" t="s">
        <v>12009</v>
      </c>
      <c r="W23" s="511" t="s">
        <v>12010</v>
      </c>
      <c r="X23" s="512" t="s">
        <v>7190</v>
      </c>
      <c r="Y23" s="510" t="s">
        <v>12011</v>
      </c>
      <c r="Z23" s="511" t="s">
        <v>12012</v>
      </c>
      <c r="AA23" s="887"/>
    </row>
    <row r="24" spans="2:27" ht="15.75" hidden="1" customHeight="1">
      <c r="B24" s="1059"/>
      <c r="C24" s="363"/>
      <c r="D24" s="515"/>
      <c r="E24" s="517"/>
      <c r="F24" s="516"/>
      <c r="G24" s="515"/>
      <c r="H24" s="517"/>
      <c r="I24" s="888"/>
      <c r="J24" s="515"/>
      <c r="K24" s="517"/>
      <c r="L24" s="516"/>
      <c r="M24" s="515"/>
      <c r="N24" s="517"/>
      <c r="O24" s="888"/>
      <c r="P24" s="515"/>
      <c r="Q24" s="517"/>
      <c r="R24" s="516"/>
      <c r="S24" s="515"/>
      <c r="T24" s="517"/>
      <c r="U24" s="888"/>
      <c r="V24" s="515"/>
      <c r="W24" s="517"/>
      <c r="X24" s="516"/>
      <c r="Y24" s="515"/>
      <c r="Z24" s="517"/>
      <c r="AA24" s="888"/>
    </row>
    <row r="25" spans="2:27" ht="15.75" customHeight="1">
      <c r="B25" s="1059"/>
      <c r="C25" s="412" t="s">
        <v>247</v>
      </c>
      <c r="D25" s="566"/>
      <c r="E25" s="567"/>
      <c r="F25" s="568"/>
      <c r="G25" s="518" t="s">
        <v>754</v>
      </c>
      <c r="H25" s="567"/>
      <c r="I25" s="889"/>
      <c r="J25" s="566"/>
      <c r="K25" s="567"/>
      <c r="L25" s="568"/>
      <c r="M25" s="518" t="s">
        <v>754</v>
      </c>
      <c r="N25" s="567"/>
      <c r="O25" s="889"/>
      <c r="P25" s="566"/>
      <c r="Q25" s="567"/>
      <c r="R25" s="568"/>
      <c r="S25" s="518" t="s">
        <v>754</v>
      </c>
      <c r="T25" s="567"/>
      <c r="U25" s="889"/>
      <c r="V25" s="566"/>
      <c r="W25" s="567"/>
      <c r="X25" s="568"/>
      <c r="Y25" s="518" t="s">
        <v>7191</v>
      </c>
      <c r="Z25" s="567"/>
      <c r="AA25" s="889"/>
    </row>
    <row r="26" spans="2:27" ht="19.5" customHeight="1" thickBot="1">
      <c r="B26" s="1060"/>
      <c r="C26" s="413" t="s">
        <v>6022</v>
      </c>
      <c r="D26" s="569"/>
      <c r="E26" s="570"/>
      <c r="F26" s="571"/>
      <c r="G26" s="572" t="e">
        <f>+G10+G11+G12+G15+G23+G25</f>
        <v>#VALUE!</v>
      </c>
      <c r="H26" s="570"/>
      <c r="I26" s="890"/>
      <c r="J26" s="569"/>
      <c r="K26" s="570"/>
      <c r="L26" s="571"/>
      <c r="M26" s="572" t="e">
        <f>+M10+M11+M12+M15+M23+M25</f>
        <v>#VALUE!</v>
      </c>
      <c r="N26" s="570"/>
      <c r="O26" s="890"/>
      <c r="P26" s="569"/>
      <c r="Q26" s="570"/>
      <c r="R26" s="571"/>
      <c r="S26" s="572" t="e">
        <f>+S10+S11+S12+S15+S23+S25</f>
        <v>#VALUE!</v>
      </c>
      <c r="T26" s="570"/>
      <c r="U26" s="890"/>
      <c r="V26" s="569"/>
      <c r="W26" s="570"/>
      <c r="X26" s="571"/>
      <c r="Y26" s="572" t="e">
        <f>+Y10+Y11+Y12+Y15+Y23+Y25</f>
        <v>#VALUE!</v>
      </c>
      <c r="Z26" s="570"/>
      <c r="AA26" s="890"/>
    </row>
    <row r="27" spans="2:27" ht="17.25" customHeight="1">
      <c r="B27" s="74"/>
      <c r="D27" s="421" t="s">
        <v>6048</v>
      </c>
      <c r="E27" s="414"/>
      <c r="F27" s="414"/>
      <c r="G27" s="414"/>
      <c r="H27" s="414"/>
      <c r="I27" s="414"/>
      <c r="J27" s="414"/>
      <c r="K27" s="414"/>
      <c r="L27" s="414"/>
      <c r="M27" s="414"/>
      <c r="N27" s="414"/>
      <c r="O27" s="414"/>
    </row>
    <row r="28" spans="2:27" ht="17.25" customHeight="1">
      <c r="B28" s="74"/>
      <c r="D28" s="421" t="s">
        <v>6731</v>
      </c>
      <c r="E28" s="414"/>
      <c r="F28" s="414"/>
      <c r="G28" s="414"/>
      <c r="H28" s="414"/>
      <c r="I28" s="414"/>
      <c r="J28" s="414"/>
      <c r="K28" s="414"/>
      <c r="L28" s="414"/>
      <c r="M28" s="414"/>
      <c r="N28" s="414"/>
      <c r="O28" s="414"/>
    </row>
    <row r="29" spans="2:27" ht="22.8" thickBot="1">
      <c r="C29" s="397"/>
      <c r="D29" s="414"/>
      <c r="E29" s="414"/>
      <c r="F29" s="414"/>
      <c r="G29" s="414"/>
      <c r="H29" s="414"/>
      <c r="I29" s="414"/>
      <c r="J29" s="414"/>
      <c r="K29" s="414"/>
      <c r="L29" s="414"/>
      <c r="M29" s="414"/>
      <c r="N29" s="414"/>
      <c r="O29" s="414"/>
    </row>
    <row r="30" spans="2:27" s="416" customFormat="1" ht="32.25" customHeight="1" thickBot="1">
      <c r="B30" s="394"/>
      <c r="C30" s="397"/>
      <c r="D30" s="1019" t="s">
        <v>222</v>
      </c>
      <c r="E30" s="1020"/>
      <c r="F30" s="1020"/>
      <c r="G30" s="1020"/>
      <c r="H30" s="1020"/>
      <c r="I30" s="1020"/>
      <c r="J30" s="1020"/>
      <c r="K30" s="1020"/>
      <c r="L30" s="1020"/>
      <c r="M30" s="1020"/>
      <c r="N30" s="1020"/>
      <c r="O30" s="1020"/>
      <c r="P30" s="1020" t="str">
        <f>D30</f>
        <v>IRB Approach</v>
      </c>
      <c r="Q30" s="1020"/>
      <c r="R30" s="1020"/>
      <c r="S30" s="1020"/>
      <c r="T30" s="1020"/>
      <c r="U30" s="1020"/>
      <c r="V30" s="1020"/>
      <c r="W30" s="1020"/>
      <c r="X30" s="1020"/>
      <c r="Y30" s="1020"/>
      <c r="Z30" s="1020"/>
      <c r="AA30" s="1021"/>
    </row>
    <row r="31" spans="2:27" s="416" customFormat="1" ht="32.25" customHeight="1" thickBot="1">
      <c r="B31" s="394"/>
      <c r="C31" s="397"/>
      <c r="D31" s="1019" t="s">
        <v>6726</v>
      </c>
      <c r="E31" s="1020"/>
      <c r="F31" s="1020"/>
      <c r="G31" s="1020"/>
      <c r="H31" s="1020"/>
      <c r="I31" s="1021"/>
      <c r="J31" s="1019" t="s">
        <v>6727</v>
      </c>
      <c r="K31" s="1020"/>
      <c r="L31" s="1020"/>
      <c r="M31" s="1020"/>
      <c r="N31" s="1020"/>
      <c r="O31" s="1021"/>
      <c r="P31" s="1019" t="s">
        <v>6728</v>
      </c>
      <c r="Q31" s="1020"/>
      <c r="R31" s="1020"/>
      <c r="S31" s="1020"/>
      <c r="T31" s="1020"/>
      <c r="U31" s="1021"/>
      <c r="V31" s="1019" t="s">
        <v>6729</v>
      </c>
      <c r="W31" s="1020"/>
      <c r="X31" s="1020"/>
      <c r="Y31" s="1020"/>
      <c r="Z31" s="1020"/>
      <c r="AA31" s="1021"/>
    </row>
    <row r="32" spans="2:27" s="416" customFormat="1" ht="51" customHeight="1">
      <c r="B32" s="400"/>
      <c r="C32" s="397"/>
      <c r="D32" s="1050" t="s">
        <v>779</v>
      </c>
      <c r="E32" s="1051"/>
      <c r="F32" s="1052" t="s">
        <v>780</v>
      </c>
      <c r="G32" s="1054" t="s">
        <v>114</v>
      </c>
      <c r="H32" s="1055"/>
      <c r="I32" s="1056" t="s">
        <v>80</v>
      </c>
      <c r="J32" s="1050" t="s">
        <v>779</v>
      </c>
      <c r="K32" s="1051"/>
      <c r="L32" s="1052" t="s">
        <v>780</v>
      </c>
      <c r="M32" s="1054" t="s">
        <v>114</v>
      </c>
      <c r="N32" s="1055"/>
      <c r="O32" s="1056" t="s">
        <v>80</v>
      </c>
      <c r="P32" s="1050" t="s">
        <v>779</v>
      </c>
      <c r="Q32" s="1051"/>
      <c r="R32" s="1052" t="s">
        <v>780</v>
      </c>
      <c r="S32" s="1054" t="s">
        <v>114</v>
      </c>
      <c r="T32" s="1055"/>
      <c r="U32" s="1056" t="s">
        <v>80</v>
      </c>
      <c r="V32" s="1050" t="s">
        <v>779</v>
      </c>
      <c r="W32" s="1051"/>
      <c r="X32" s="1052" t="s">
        <v>780</v>
      </c>
      <c r="Y32" s="1054" t="s">
        <v>114</v>
      </c>
      <c r="Z32" s="1055"/>
      <c r="AA32" s="1056" t="s">
        <v>80</v>
      </c>
    </row>
    <row r="33" spans="2:27" s="416" customFormat="1" ht="33" customHeight="1" thickBot="1">
      <c r="B33" s="417">
        <v>1</v>
      </c>
      <c r="C33" s="402" t="s">
        <v>60</v>
      </c>
      <c r="D33" s="403"/>
      <c r="E33" s="404" t="s">
        <v>196</v>
      </c>
      <c r="F33" s="1053"/>
      <c r="G33" s="403"/>
      <c r="H33" s="404" t="s">
        <v>196</v>
      </c>
      <c r="I33" s="1057"/>
      <c r="J33" s="403"/>
      <c r="K33" s="404" t="s">
        <v>196</v>
      </c>
      <c r="L33" s="1053"/>
      <c r="M33" s="403"/>
      <c r="N33" s="404" t="s">
        <v>196</v>
      </c>
      <c r="O33" s="1057"/>
      <c r="P33" s="403"/>
      <c r="Q33" s="404" t="s">
        <v>196</v>
      </c>
      <c r="R33" s="1053"/>
      <c r="S33" s="403"/>
      <c r="T33" s="404" t="s">
        <v>196</v>
      </c>
      <c r="U33" s="1057"/>
      <c r="V33" s="403"/>
      <c r="W33" s="404" t="s">
        <v>196</v>
      </c>
      <c r="X33" s="1053"/>
      <c r="Y33" s="403"/>
      <c r="Z33" s="404" t="s">
        <v>196</v>
      </c>
      <c r="AA33" s="1057"/>
    </row>
    <row r="34" spans="2:27" s="416" customFormat="1" ht="15.75" customHeight="1">
      <c r="B34" s="1058" t="str">
        <f>IFERROR(VLOOKUP(LEIRange&amp;"|"&amp;B33,#REF!,2,0),"Country of Counterpart "&amp;B33)</f>
        <v>Country of Counterpart 1</v>
      </c>
      <c r="C34" s="405" t="s">
        <v>23</v>
      </c>
      <c r="D34" s="510" t="s">
        <v>5177</v>
      </c>
      <c r="E34" s="511" t="s">
        <v>5178</v>
      </c>
      <c r="F34" s="573" t="s">
        <v>5179</v>
      </c>
      <c r="G34" s="574" t="s">
        <v>5180</v>
      </c>
      <c r="H34" s="514" t="s">
        <v>5181</v>
      </c>
      <c r="I34" s="891" t="s">
        <v>5182</v>
      </c>
      <c r="J34" s="510" t="s">
        <v>5177</v>
      </c>
      <c r="K34" s="511" t="s">
        <v>5178</v>
      </c>
      <c r="L34" s="573" t="s">
        <v>5179</v>
      </c>
      <c r="M34" s="574" t="s">
        <v>5180</v>
      </c>
      <c r="N34" s="514" t="s">
        <v>5181</v>
      </c>
      <c r="O34" s="891" t="s">
        <v>5182</v>
      </c>
      <c r="P34" s="510" t="s">
        <v>5177</v>
      </c>
      <c r="Q34" s="511" t="s">
        <v>5178</v>
      </c>
      <c r="R34" s="573" t="s">
        <v>5179</v>
      </c>
      <c r="S34" s="574" t="s">
        <v>5180</v>
      </c>
      <c r="T34" s="514" t="s">
        <v>5181</v>
      </c>
      <c r="U34" s="891" t="s">
        <v>5182</v>
      </c>
      <c r="V34" s="510" t="s">
        <v>12013</v>
      </c>
      <c r="W34" s="511" t="s">
        <v>12014</v>
      </c>
      <c r="X34" s="573" t="s">
        <v>12015</v>
      </c>
      <c r="Y34" s="574" t="s">
        <v>12016</v>
      </c>
      <c r="Z34" s="514" t="s">
        <v>12017</v>
      </c>
      <c r="AA34" s="891" t="s">
        <v>12018</v>
      </c>
    </row>
    <row r="35" spans="2:27" s="416" customFormat="1" ht="15.75" customHeight="1">
      <c r="B35" s="1059"/>
      <c r="C35" s="406" t="s">
        <v>2</v>
      </c>
      <c r="D35" s="510" t="s">
        <v>5183</v>
      </c>
      <c r="E35" s="511" t="s">
        <v>5184</v>
      </c>
      <c r="F35" s="519" t="s">
        <v>5185</v>
      </c>
      <c r="G35" s="510" t="s">
        <v>5186</v>
      </c>
      <c r="H35" s="511" t="s">
        <v>5187</v>
      </c>
      <c r="I35" s="892" t="s">
        <v>5188</v>
      </c>
      <c r="J35" s="510" t="s">
        <v>5183</v>
      </c>
      <c r="K35" s="511" t="s">
        <v>5184</v>
      </c>
      <c r="L35" s="519" t="s">
        <v>5185</v>
      </c>
      <c r="M35" s="510" t="s">
        <v>5186</v>
      </c>
      <c r="N35" s="511" t="s">
        <v>5187</v>
      </c>
      <c r="O35" s="892" t="s">
        <v>5188</v>
      </c>
      <c r="P35" s="510" t="s">
        <v>5183</v>
      </c>
      <c r="Q35" s="511" t="s">
        <v>5184</v>
      </c>
      <c r="R35" s="519" t="s">
        <v>5185</v>
      </c>
      <c r="S35" s="510" t="s">
        <v>5186</v>
      </c>
      <c r="T35" s="511" t="s">
        <v>5187</v>
      </c>
      <c r="U35" s="892" t="s">
        <v>5188</v>
      </c>
      <c r="V35" s="510" t="s">
        <v>12019</v>
      </c>
      <c r="W35" s="511" t="s">
        <v>12020</v>
      </c>
      <c r="X35" s="519" t="s">
        <v>12021</v>
      </c>
      <c r="Y35" s="510" t="s">
        <v>12022</v>
      </c>
      <c r="Z35" s="511" t="s">
        <v>12023</v>
      </c>
      <c r="AA35" s="892" t="s">
        <v>12024</v>
      </c>
    </row>
    <row r="36" spans="2:27" s="416" customFormat="1" ht="15.75" customHeight="1">
      <c r="B36" s="1059"/>
      <c r="C36" s="407" t="s">
        <v>0</v>
      </c>
      <c r="D36" s="510" t="s">
        <v>5189</v>
      </c>
      <c r="E36" s="511" t="s">
        <v>5190</v>
      </c>
      <c r="F36" s="519" t="s">
        <v>5191</v>
      </c>
      <c r="G36" s="510" t="s">
        <v>5192</v>
      </c>
      <c r="H36" s="511" t="s">
        <v>5193</v>
      </c>
      <c r="I36" s="892" t="s">
        <v>5194</v>
      </c>
      <c r="J36" s="510" t="s">
        <v>5189</v>
      </c>
      <c r="K36" s="511" t="s">
        <v>5190</v>
      </c>
      <c r="L36" s="519" t="s">
        <v>5191</v>
      </c>
      <c r="M36" s="510" t="s">
        <v>5192</v>
      </c>
      <c r="N36" s="511" t="s">
        <v>5193</v>
      </c>
      <c r="O36" s="892" t="s">
        <v>5194</v>
      </c>
      <c r="P36" s="510" t="s">
        <v>5189</v>
      </c>
      <c r="Q36" s="511" t="s">
        <v>5190</v>
      </c>
      <c r="R36" s="519" t="s">
        <v>5191</v>
      </c>
      <c r="S36" s="510" t="s">
        <v>5192</v>
      </c>
      <c r="T36" s="511" t="s">
        <v>5193</v>
      </c>
      <c r="U36" s="892" t="s">
        <v>5194</v>
      </c>
      <c r="V36" s="510" t="s">
        <v>12025</v>
      </c>
      <c r="W36" s="511" t="s">
        <v>12026</v>
      </c>
      <c r="X36" s="519" t="s">
        <v>12027</v>
      </c>
      <c r="Y36" s="510" t="s">
        <v>12028</v>
      </c>
      <c r="Z36" s="511" t="s">
        <v>12029</v>
      </c>
      <c r="AA36" s="892" t="s">
        <v>12030</v>
      </c>
    </row>
    <row r="37" spans="2:27" s="416" customFormat="1" ht="15.75" customHeight="1">
      <c r="B37" s="1059"/>
      <c r="C37" s="408" t="s">
        <v>24</v>
      </c>
      <c r="D37" s="510" t="s">
        <v>5249</v>
      </c>
      <c r="E37" s="511" t="s">
        <v>5250</v>
      </c>
      <c r="F37" s="519" t="s">
        <v>5251</v>
      </c>
      <c r="G37" s="510" t="s">
        <v>5252</v>
      </c>
      <c r="H37" s="511" t="s">
        <v>5253</v>
      </c>
      <c r="I37" s="892" t="s">
        <v>5254</v>
      </c>
      <c r="J37" s="510" t="s">
        <v>5249</v>
      </c>
      <c r="K37" s="511" t="s">
        <v>5250</v>
      </c>
      <c r="L37" s="519" t="s">
        <v>5251</v>
      </c>
      <c r="M37" s="510" t="s">
        <v>5252</v>
      </c>
      <c r="N37" s="511" t="s">
        <v>5253</v>
      </c>
      <c r="O37" s="892" t="s">
        <v>5254</v>
      </c>
      <c r="P37" s="510" t="s">
        <v>5249</v>
      </c>
      <c r="Q37" s="511" t="s">
        <v>5250</v>
      </c>
      <c r="R37" s="519" t="s">
        <v>5251</v>
      </c>
      <c r="S37" s="510" t="s">
        <v>5252</v>
      </c>
      <c r="T37" s="511" t="s">
        <v>5253</v>
      </c>
      <c r="U37" s="892" t="s">
        <v>5254</v>
      </c>
      <c r="V37" s="510" t="s">
        <v>12031</v>
      </c>
      <c r="W37" s="511" t="s">
        <v>12032</v>
      </c>
      <c r="X37" s="519" t="s">
        <v>12033</v>
      </c>
      <c r="Y37" s="510" t="s">
        <v>12034</v>
      </c>
      <c r="Z37" s="511" t="s">
        <v>12035</v>
      </c>
      <c r="AA37" s="892" t="s">
        <v>12036</v>
      </c>
    </row>
    <row r="38" spans="2:27" s="416" customFormat="1" ht="15.75" customHeight="1">
      <c r="B38" s="1059"/>
      <c r="C38" s="408" t="s">
        <v>25</v>
      </c>
      <c r="D38" s="510" t="s">
        <v>5195</v>
      </c>
      <c r="E38" s="511" t="s">
        <v>5196</v>
      </c>
      <c r="F38" s="519" t="s">
        <v>5197</v>
      </c>
      <c r="G38" s="510" t="s">
        <v>5198</v>
      </c>
      <c r="H38" s="511" t="s">
        <v>5199</v>
      </c>
      <c r="I38" s="892" t="s">
        <v>5200</v>
      </c>
      <c r="J38" s="510" t="s">
        <v>5195</v>
      </c>
      <c r="K38" s="511" t="s">
        <v>5196</v>
      </c>
      <c r="L38" s="519" t="s">
        <v>5197</v>
      </c>
      <c r="M38" s="510" t="s">
        <v>5198</v>
      </c>
      <c r="N38" s="511" t="s">
        <v>5199</v>
      </c>
      <c r="O38" s="892" t="s">
        <v>5200</v>
      </c>
      <c r="P38" s="510" t="s">
        <v>5195</v>
      </c>
      <c r="Q38" s="511" t="s">
        <v>5196</v>
      </c>
      <c r="R38" s="519" t="s">
        <v>5197</v>
      </c>
      <c r="S38" s="510" t="s">
        <v>5198</v>
      </c>
      <c r="T38" s="511" t="s">
        <v>5199</v>
      </c>
      <c r="U38" s="892" t="s">
        <v>5200</v>
      </c>
      <c r="V38" s="510" t="s">
        <v>12037</v>
      </c>
      <c r="W38" s="511" t="s">
        <v>12038</v>
      </c>
      <c r="X38" s="519" t="s">
        <v>12039</v>
      </c>
      <c r="Y38" s="510" t="s">
        <v>12040</v>
      </c>
      <c r="Z38" s="511" t="s">
        <v>12041</v>
      </c>
      <c r="AA38" s="892" t="s">
        <v>12042</v>
      </c>
    </row>
    <row r="39" spans="2:27" s="416" customFormat="1" ht="15.75" customHeight="1">
      <c r="B39" s="1059"/>
      <c r="C39" s="407" t="s">
        <v>1</v>
      </c>
      <c r="D39" s="510" t="s">
        <v>5201</v>
      </c>
      <c r="E39" s="511" t="s">
        <v>5202</v>
      </c>
      <c r="F39" s="519" t="s">
        <v>5203</v>
      </c>
      <c r="G39" s="510" t="s">
        <v>5204</v>
      </c>
      <c r="H39" s="511" t="s">
        <v>5205</v>
      </c>
      <c r="I39" s="892" t="s">
        <v>5206</v>
      </c>
      <c r="J39" s="510" t="s">
        <v>5201</v>
      </c>
      <c r="K39" s="511" t="s">
        <v>5202</v>
      </c>
      <c r="L39" s="519" t="s">
        <v>5203</v>
      </c>
      <c r="M39" s="510" t="s">
        <v>5204</v>
      </c>
      <c r="N39" s="511" t="s">
        <v>5205</v>
      </c>
      <c r="O39" s="892" t="s">
        <v>5206</v>
      </c>
      <c r="P39" s="510" t="s">
        <v>5201</v>
      </c>
      <c r="Q39" s="511" t="s">
        <v>5202</v>
      </c>
      <c r="R39" s="519" t="s">
        <v>5203</v>
      </c>
      <c r="S39" s="510" t="s">
        <v>5204</v>
      </c>
      <c r="T39" s="511" t="s">
        <v>5205</v>
      </c>
      <c r="U39" s="892" t="s">
        <v>5206</v>
      </c>
      <c r="V39" s="510" t="s">
        <v>12043</v>
      </c>
      <c r="W39" s="511" t="s">
        <v>12044</v>
      </c>
      <c r="X39" s="519" t="s">
        <v>12045</v>
      </c>
      <c r="Y39" s="510" t="s">
        <v>12046</v>
      </c>
      <c r="Z39" s="511" t="s">
        <v>12047</v>
      </c>
      <c r="AA39" s="892" t="s">
        <v>12048</v>
      </c>
    </row>
    <row r="40" spans="2:27" s="416" customFormat="1" ht="15.75" customHeight="1">
      <c r="B40" s="1059"/>
      <c r="C40" s="409" t="s">
        <v>26</v>
      </c>
      <c r="D40" s="510" t="s">
        <v>5207</v>
      </c>
      <c r="E40" s="511" t="s">
        <v>5208</v>
      </c>
      <c r="F40" s="519" t="s">
        <v>5209</v>
      </c>
      <c r="G40" s="510" t="s">
        <v>5210</v>
      </c>
      <c r="H40" s="511" t="s">
        <v>5211</v>
      </c>
      <c r="I40" s="892" t="s">
        <v>5212</v>
      </c>
      <c r="J40" s="510" t="s">
        <v>5207</v>
      </c>
      <c r="K40" s="511" t="s">
        <v>5208</v>
      </c>
      <c r="L40" s="519" t="s">
        <v>5209</v>
      </c>
      <c r="M40" s="510" t="s">
        <v>5210</v>
      </c>
      <c r="N40" s="511" t="s">
        <v>5211</v>
      </c>
      <c r="O40" s="892" t="s">
        <v>5212</v>
      </c>
      <c r="P40" s="510" t="s">
        <v>5207</v>
      </c>
      <c r="Q40" s="511" t="s">
        <v>5208</v>
      </c>
      <c r="R40" s="519" t="s">
        <v>5209</v>
      </c>
      <c r="S40" s="510" t="s">
        <v>5210</v>
      </c>
      <c r="T40" s="511" t="s">
        <v>5211</v>
      </c>
      <c r="U40" s="892" t="s">
        <v>5212</v>
      </c>
      <c r="V40" s="510" t="s">
        <v>12049</v>
      </c>
      <c r="W40" s="511" t="s">
        <v>12050</v>
      </c>
      <c r="X40" s="519" t="s">
        <v>12051</v>
      </c>
      <c r="Y40" s="510" t="s">
        <v>12052</v>
      </c>
      <c r="Z40" s="511" t="s">
        <v>12053</v>
      </c>
      <c r="AA40" s="892" t="s">
        <v>12054</v>
      </c>
    </row>
    <row r="41" spans="2:27" s="416" customFormat="1" ht="15.75" customHeight="1">
      <c r="B41" s="1059"/>
      <c r="C41" s="410" t="s">
        <v>27</v>
      </c>
      <c r="D41" s="510" t="s">
        <v>5213</v>
      </c>
      <c r="E41" s="511" t="s">
        <v>5214</v>
      </c>
      <c r="F41" s="519" t="s">
        <v>5215</v>
      </c>
      <c r="G41" s="510" t="s">
        <v>5216</v>
      </c>
      <c r="H41" s="511" t="s">
        <v>5217</v>
      </c>
      <c r="I41" s="892" t="s">
        <v>5218</v>
      </c>
      <c r="J41" s="510" t="s">
        <v>5213</v>
      </c>
      <c r="K41" s="511" t="s">
        <v>5214</v>
      </c>
      <c r="L41" s="519" t="s">
        <v>5215</v>
      </c>
      <c r="M41" s="510" t="s">
        <v>5216</v>
      </c>
      <c r="N41" s="511" t="s">
        <v>5217</v>
      </c>
      <c r="O41" s="892" t="s">
        <v>5218</v>
      </c>
      <c r="P41" s="510" t="s">
        <v>5213</v>
      </c>
      <c r="Q41" s="511" t="s">
        <v>5214</v>
      </c>
      <c r="R41" s="519" t="s">
        <v>5215</v>
      </c>
      <c r="S41" s="510" t="s">
        <v>5216</v>
      </c>
      <c r="T41" s="511" t="s">
        <v>5217</v>
      </c>
      <c r="U41" s="892" t="s">
        <v>5218</v>
      </c>
      <c r="V41" s="510" t="s">
        <v>12055</v>
      </c>
      <c r="W41" s="511" t="s">
        <v>12056</v>
      </c>
      <c r="X41" s="519" t="s">
        <v>12057</v>
      </c>
      <c r="Y41" s="510" t="s">
        <v>12058</v>
      </c>
      <c r="Z41" s="511" t="s">
        <v>12059</v>
      </c>
      <c r="AA41" s="892" t="s">
        <v>12060</v>
      </c>
    </row>
    <row r="42" spans="2:27" s="416" customFormat="1" ht="15.75" customHeight="1">
      <c r="B42" s="1059"/>
      <c r="C42" s="410" t="s">
        <v>28</v>
      </c>
      <c r="D42" s="510" t="s">
        <v>5219</v>
      </c>
      <c r="E42" s="511" t="s">
        <v>5220</v>
      </c>
      <c r="F42" s="519" t="s">
        <v>5221</v>
      </c>
      <c r="G42" s="510" t="s">
        <v>5222</v>
      </c>
      <c r="H42" s="511" t="s">
        <v>5223</v>
      </c>
      <c r="I42" s="892" t="s">
        <v>5224</v>
      </c>
      <c r="J42" s="510" t="s">
        <v>5219</v>
      </c>
      <c r="K42" s="511" t="s">
        <v>5220</v>
      </c>
      <c r="L42" s="519" t="s">
        <v>5221</v>
      </c>
      <c r="M42" s="510" t="s">
        <v>5222</v>
      </c>
      <c r="N42" s="511" t="s">
        <v>5223</v>
      </c>
      <c r="O42" s="892" t="s">
        <v>5224</v>
      </c>
      <c r="P42" s="510" t="s">
        <v>5219</v>
      </c>
      <c r="Q42" s="511" t="s">
        <v>5220</v>
      </c>
      <c r="R42" s="519" t="s">
        <v>5221</v>
      </c>
      <c r="S42" s="510" t="s">
        <v>5222</v>
      </c>
      <c r="T42" s="511" t="s">
        <v>5223</v>
      </c>
      <c r="U42" s="892" t="s">
        <v>5224</v>
      </c>
      <c r="V42" s="510" t="s">
        <v>12061</v>
      </c>
      <c r="W42" s="511" t="s">
        <v>12062</v>
      </c>
      <c r="X42" s="519" t="s">
        <v>12063</v>
      </c>
      <c r="Y42" s="510" t="s">
        <v>12064</v>
      </c>
      <c r="Z42" s="511" t="s">
        <v>12065</v>
      </c>
      <c r="AA42" s="892" t="s">
        <v>12066</v>
      </c>
    </row>
    <row r="43" spans="2:27" s="416" customFormat="1" ht="15.75" customHeight="1">
      <c r="B43" s="1059"/>
      <c r="C43" s="409" t="s">
        <v>29</v>
      </c>
      <c r="D43" s="510" t="s">
        <v>5225</v>
      </c>
      <c r="E43" s="511" t="s">
        <v>5226</v>
      </c>
      <c r="F43" s="519" t="s">
        <v>5227</v>
      </c>
      <c r="G43" s="510" t="s">
        <v>5228</v>
      </c>
      <c r="H43" s="511" t="s">
        <v>5229</v>
      </c>
      <c r="I43" s="892" t="s">
        <v>5230</v>
      </c>
      <c r="J43" s="510" t="s">
        <v>5225</v>
      </c>
      <c r="K43" s="511" t="s">
        <v>5226</v>
      </c>
      <c r="L43" s="519" t="s">
        <v>5227</v>
      </c>
      <c r="M43" s="510" t="s">
        <v>5228</v>
      </c>
      <c r="N43" s="511" t="s">
        <v>5229</v>
      </c>
      <c r="O43" s="892" t="s">
        <v>5230</v>
      </c>
      <c r="P43" s="510" t="s">
        <v>5225</v>
      </c>
      <c r="Q43" s="511" t="s">
        <v>5226</v>
      </c>
      <c r="R43" s="519" t="s">
        <v>5227</v>
      </c>
      <c r="S43" s="510" t="s">
        <v>5228</v>
      </c>
      <c r="T43" s="511" t="s">
        <v>5229</v>
      </c>
      <c r="U43" s="892" t="s">
        <v>5230</v>
      </c>
      <c r="V43" s="510" t="s">
        <v>12067</v>
      </c>
      <c r="W43" s="511" t="s">
        <v>12068</v>
      </c>
      <c r="X43" s="519" t="s">
        <v>12069</v>
      </c>
      <c r="Y43" s="510" t="s">
        <v>12070</v>
      </c>
      <c r="Z43" s="511" t="s">
        <v>12071</v>
      </c>
      <c r="AA43" s="892" t="s">
        <v>12072</v>
      </c>
    </row>
    <row r="44" spans="2:27" s="416" customFormat="1" ht="15.75" customHeight="1">
      <c r="B44" s="1059"/>
      <c r="C44" s="409" t="s">
        <v>30</v>
      </c>
      <c r="D44" s="510" t="s">
        <v>5231</v>
      </c>
      <c r="E44" s="511" t="s">
        <v>5232</v>
      </c>
      <c r="F44" s="519" t="s">
        <v>5233</v>
      </c>
      <c r="G44" s="510" t="s">
        <v>5234</v>
      </c>
      <c r="H44" s="511" t="s">
        <v>5235</v>
      </c>
      <c r="I44" s="892" t="s">
        <v>5236</v>
      </c>
      <c r="J44" s="510" t="s">
        <v>5231</v>
      </c>
      <c r="K44" s="511" t="s">
        <v>5232</v>
      </c>
      <c r="L44" s="519" t="s">
        <v>5233</v>
      </c>
      <c r="M44" s="510" t="s">
        <v>5234</v>
      </c>
      <c r="N44" s="511" t="s">
        <v>5235</v>
      </c>
      <c r="O44" s="892" t="s">
        <v>5236</v>
      </c>
      <c r="P44" s="510" t="s">
        <v>5231</v>
      </c>
      <c r="Q44" s="511" t="s">
        <v>5232</v>
      </c>
      <c r="R44" s="519" t="s">
        <v>5233</v>
      </c>
      <c r="S44" s="510" t="s">
        <v>5234</v>
      </c>
      <c r="T44" s="511" t="s">
        <v>5235</v>
      </c>
      <c r="U44" s="892" t="s">
        <v>5236</v>
      </c>
      <c r="V44" s="510" t="s">
        <v>12073</v>
      </c>
      <c r="W44" s="511" t="s">
        <v>12074</v>
      </c>
      <c r="X44" s="519" t="s">
        <v>12075</v>
      </c>
      <c r="Y44" s="510" t="s">
        <v>12076</v>
      </c>
      <c r="Z44" s="511" t="s">
        <v>12077</v>
      </c>
      <c r="AA44" s="892" t="s">
        <v>12078</v>
      </c>
    </row>
    <row r="45" spans="2:27" s="416" customFormat="1" ht="15.75" customHeight="1">
      <c r="B45" s="1059"/>
      <c r="C45" s="410" t="s">
        <v>31</v>
      </c>
      <c r="D45" s="510" t="s">
        <v>5237</v>
      </c>
      <c r="E45" s="511" t="s">
        <v>5238</v>
      </c>
      <c r="F45" s="519" t="s">
        <v>5239</v>
      </c>
      <c r="G45" s="510" t="s">
        <v>5240</v>
      </c>
      <c r="H45" s="511" t="s">
        <v>5241</v>
      </c>
      <c r="I45" s="892" t="s">
        <v>5242</v>
      </c>
      <c r="J45" s="510" t="s">
        <v>5237</v>
      </c>
      <c r="K45" s="511" t="s">
        <v>5238</v>
      </c>
      <c r="L45" s="519" t="s">
        <v>5239</v>
      </c>
      <c r="M45" s="510" t="s">
        <v>5240</v>
      </c>
      <c r="N45" s="511" t="s">
        <v>5241</v>
      </c>
      <c r="O45" s="892" t="s">
        <v>5242</v>
      </c>
      <c r="P45" s="510" t="s">
        <v>5237</v>
      </c>
      <c r="Q45" s="511" t="s">
        <v>5238</v>
      </c>
      <c r="R45" s="519" t="s">
        <v>5239</v>
      </c>
      <c r="S45" s="510" t="s">
        <v>5240</v>
      </c>
      <c r="T45" s="511" t="s">
        <v>5241</v>
      </c>
      <c r="U45" s="892" t="s">
        <v>5242</v>
      </c>
      <c r="V45" s="510" t="s">
        <v>12079</v>
      </c>
      <c r="W45" s="511" t="s">
        <v>12080</v>
      </c>
      <c r="X45" s="519" t="s">
        <v>12081</v>
      </c>
      <c r="Y45" s="510" t="s">
        <v>12082</v>
      </c>
      <c r="Z45" s="511" t="s">
        <v>12083</v>
      </c>
      <c r="AA45" s="892" t="s">
        <v>12084</v>
      </c>
    </row>
    <row r="46" spans="2:27" s="416" customFormat="1" ht="15.75" customHeight="1">
      <c r="B46" s="1059"/>
      <c r="C46" s="411" t="s">
        <v>32</v>
      </c>
      <c r="D46" s="510" t="s">
        <v>5243</v>
      </c>
      <c r="E46" s="511" t="s">
        <v>5244</v>
      </c>
      <c r="F46" s="519" t="s">
        <v>5245</v>
      </c>
      <c r="G46" s="510" t="s">
        <v>5246</v>
      </c>
      <c r="H46" s="511" t="s">
        <v>5247</v>
      </c>
      <c r="I46" s="892" t="s">
        <v>5248</v>
      </c>
      <c r="J46" s="510" t="s">
        <v>5243</v>
      </c>
      <c r="K46" s="511" t="s">
        <v>5244</v>
      </c>
      <c r="L46" s="519" t="s">
        <v>5245</v>
      </c>
      <c r="M46" s="510" t="s">
        <v>5246</v>
      </c>
      <c r="N46" s="511" t="s">
        <v>5247</v>
      </c>
      <c r="O46" s="892" t="s">
        <v>5248</v>
      </c>
      <c r="P46" s="510" t="s">
        <v>5243</v>
      </c>
      <c r="Q46" s="511" t="s">
        <v>5244</v>
      </c>
      <c r="R46" s="519" t="s">
        <v>5245</v>
      </c>
      <c r="S46" s="510" t="s">
        <v>5246</v>
      </c>
      <c r="T46" s="511" t="s">
        <v>5247</v>
      </c>
      <c r="U46" s="892" t="s">
        <v>5248</v>
      </c>
      <c r="V46" s="510" t="s">
        <v>12085</v>
      </c>
      <c r="W46" s="511" t="s">
        <v>12086</v>
      </c>
      <c r="X46" s="519" t="s">
        <v>12087</v>
      </c>
      <c r="Y46" s="510" t="s">
        <v>12088</v>
      </c>
      <c r="Z46" s="511" t="s">
        <v>12089</v>
      </c>
      <c r="AA46" s="892" t="s">
        <v>12090</v>
      </c>
    </row>
    <row r="47" spans="2:27" s="416" customFormat="1" ht="15.75" customHeight="1">
      <c r="B47" s="1059"/>
      <c r="C47" s="407" t="s">
        <v>4</v>
      </c>
      <c r="D47" s="510" t="s">
        <v>5255</v>
      </c>
      <c r="E47" s="511" t="s">
        <v>5256</v>
      </c>
      <c r="F47" s="519" t="s">
        <v>5257</v>
      </c>
      <c r="G47" s="510" t="s">
        <v>5258</v>
      </c>
      <c r="H47" s="511" t="s">
        <v>5259</v>
      </c>
      <c r="I47" s="892" t="s">
        <v>5260</v>
      </c>
      <c r="J47" s="510" t="s">
        <v>5255</v>
      </c>
      <c r="K47" s="511" t="s">
        <v>5256</v>
      </c>
      <c r="L47" s="519" t="s">
        <v>5257</v>
      </c>
      <c r="M47" s="510" t="s">
        <v>5258</v>
      </c>
      <c r="N47" s="511" t="s">
        <v>5259</v>
      </c>
      <c r="O47" s="892" t="s">
        <v>5260</v>
      </c>
      <c r="P47" s="510" t="s">
        <v>5255</v>
      </c>
      <c r="Q47" s="511" t="s">
        <v>5256</v>
      </c>
      <c r="R47" s="519" t="s">
        <v>5257</v>
      </c>
      <c r="S47" s="510" t="s">
        <v>5258</v>
      </c>
      <c r="T47" s="511" t="s">
        <v>5259</v>
      </c>
      <c r="U47" s="892" t="s">
        <v>5260</v>
      </c>
      <c r="V47" s="510" t="s">
        <v>12091</v>
      </c>
      <c r="W47" s="511" t="s">
        <v>12092</v>
      </c>
      <c r="X47" s="519" t="s">
        <v>12093</v>
      </c>
      <c r="Y47" s="510" t="s">
        <v>12094</v>
      </c>
      <c r="Z47" s="511" t="s">
        <v>12095</v>
      </c>
      <c r="AA47" s="892" t="s">
        <v>12096</v>
      </c>
    </row>
    <row r="48" spans="2:27" s="418" customFormat="1" ht="15.75" hidden="1" customHeight="1">
      <c r="B48" s="1059"/>
      <c r="C48" s="363"/>
      <c r="D48" s="515"/>
      <c r="E48" s="517"/>
      <c r="F48" s="575"/>
      <c r="G48" s="515"/>
      <c r="H48" s="517"/>
      <c r="I48" s="893"/>
      <c r="J48" s="515"/>
      <c r="K48" s="517"/>
      <c r="L48" s="575"/>
      <c r="M48" s="515"/>
      <c r="N48" s="517"/>
      <c r="O48" s="893"/>
      <c r="P48" s="515"/>
      <c r="Q48" s="517"/>
      <c r="R48" s="575"/>
      <c r="S48" s="515"/>
      <c r="T48" s="517"/>
      <c r="U48" s="893"/>
      <c r="V48" s="515"/>
      <c r="W48" s="517"/>
      <c r="X48" s="575"/>
      <c r="Y48" s="515"/>
      <c r="Z48" s="517"/>
      <c r="AA48" s="893"/>
    </row>
    <row r="49" spans="2:27" s="416" customFormat="1" ht="15.75" customHeight="1">
      <c r="B49" s="1059"/>
      <c r="C49" s="412" t="s">
        <v>247</v>
      </c>
      <c r="D49" s="576"/>
      <c r="E49" s="577"/>
      <c r="F49" s="578"/>
      <c r="G49" s="576"/>
      <c r="H49" s="577"/>
      <c r="I49" s="894"/>
      <c r="J49" s="576"/>
      <c r="K49" s="577"/>
      <c r="L49" s="578"/>
      <c r="M49" s="576"/>
      <c r="N49" s="577"/>
      <c r="O49" s="894"/>
      <c r="P49" s="576"/>
      <c r="Q49" s="577"/>
      <c r="R49" s="578"/>
      <c r="S49" s="576"/>
      <c r="T49" s="577"/>
      <c r="U49" s="894"/>
      <c r="V49" s="576"/>
      <c r="W49" s="577"/>
      <c r="X49" s="578"/>
      <c r="Y49" s="576"/>
      <c r="Z49" s="577"/>
      <c r="AA49" s="894"/>
    </row>
    <row r="50" spans="2:27" s="416" customFormat="1" ht="19.5" customHeight="1" thickBot="1">
      <c r="B50" s="1060"/>
      <c r="C50" s="413" t="s">
        <v>224</v>
      </c>
      <c r="D50" s="579"/>
      <c r="E50" s="580"/>
      <c r="F50" s="581"/>
      <c r="G50" s="579"/>
      <c r="H50" s="580"/>
      <c r="I50" s="895"/>
      <c r="J50" s="579"/>
      <c r="K50" s="580"/>
      <c r="L50" s="581"/>
      <c r="M50" s="579"/>
      <c r="N50" s="580"/>
      <c r="O50" s="895"/>
      <c r="P50" s="579"/>
      <c r="Q50" s="580"/>
      <c r="R50" s="581"/>
      <c r="S50" s="579"/>
      <c r="T50" s="580"/>
      <c r="U50" s="895"/>
      <c r="V50" s="579"/>
      <c r="W50" s="580"/>
      <c r="X50" s="581"/>
      <c r="Y50" s="579"/>
      <c r="Z50" s="580"/>
      <c r="AA50" s="895"/>
    </row>
    <row r="51" spans="2:27" s="422" customFormat="1" ht="17.25" customHeight="1">
      <c r="B51" s="420"/>
      <c r="C51" s="421"/>
      <c r="D51" s="420" t="s">
        <v>923</v>
      </c>
      <c r="E51" s="421"/>
      <c r="F51" s="421"/>
      <c r="G51" s="421"/>
      <c r="H51" s="421"/>
      <c r="I51" s="421"/>
      <c r="J51" s="421"/>
      <c r="K51" s="421"/>
      <c r="L51" s="421"/>
      <c r="M51" s="421"/>
      <c r="N51" s="421"/>
      <c r="O51" s="421"/>
      <c r="P51" s="396"/>
      <c r="Q51" s="396"/>
      <c r="R51" s="396"/>
      <c r="S51" s="396"/>
      <c r="T51" s="396"/>
      <c r="U51" s="396"/>
    </row>
    <row r="52" spans="2:27" s="416" customFormat="1" ht="14.25" customHeight="1">
      <c r="B52" s="74"/>
      <c r="C52" s="396"/>
      <c r="D52" s="414"/>
      <c r="E52" s="414"/>
      <c r="F52" s="414"/>
      <c r="G52" s="414"/>
      <c r="H52" s="414"/>
      <c r="I52" s="414"/>
      <c r="J52" s="414"/>
      <c r="K52" s="414"/>
      <c r="L52" s="414"/>
      <c r="M52" s="414"/>
      <c r="N52" s="414"/>
      <c r="O52" s="414"/>
      <c r="P52" s="396"/>
      <c r="Q52" s="396"/>
      <c r="R52" s="396"/>
      <c r="S52" s="396"/>
      <c r="T52" s="396"/>
      <c r="U52" s="396"/>
    </row>
    <row r="53" spans="2:27" s="416" customFormat="1" ht="15" customHeight="1" thickBot="1">
      <c r="B53" s="87"/>
      <c r="D53" s="419"/>
      <c r="E53" s="419"/>
      <c r="F53" s="419"/>
      <c r="G53" s="419"/>
      <c r="H53" s="419"/>
      <c r="I53" s="419"/>
      <c r="J53" s="419"/>
      <c r="K53" s="419"/>
      <c r="L53" s="419"/>
      <c r="M53" s="419"/>
      <c r="N53" s="419"/>
      <c r="O53" s="419"/>
      <c r="P53" s="396"/>
      <c r="Q53" s="396"/>
      <c r="R53" s="396"/>
      <c r="S53" s="396"/>
      <c r="T53" s="396"/>
      <c r="U53" s="396"/>
    </row>
    <row r="54" spans="2:27" s="416" customFormat="1" ht="32.25" customHeight="1" thickBot="1">
      <c r="B54" s="394"/>
      <c r="C54" s="397"/>
      <c r="D54" s="1019" t="s">
        <v>222</v>
      </c>
      <c r="E54" s="1020"/>
      <c r="F54" s="1020"/>
      <c r="G54" s="1020"/>
      <c r="H54" s="1020"/>
      <c r="I54" s="1020"/>
      <c r="J54" s="1020"/>
      <c r="K54" s="1020"/>
      <c r="L54" s="1020"/>
      <c r="M54" s="1020"/>
      <c r="N54" s="1020"/>
      <c r="O54" s="1020"/>
      <c r="P54" s="1020" t="str">
        <f>D54</f>
        <v>IRB Approach</v>
      </c>
      <c r="Q54" s="1020"/>
      <c r="R54" s="1020"/>
      <c r="S54" s="1020"/>
      <c r="T54" s="1020"/>
      <c r="U54" s="1020"/>
      <c r="V54" s="1020"/>
      <c r="W54" s="1020"/>
      <c r="X54" s="1020"/>
      <c r="Y54" s="1020"/>
      <c r="Z54" s="1020"/>
      <c r="AA54" s="1021"/>
    </row>
    <row r="55" spans="2:27" s="416" customFormat="1" ht="32.25" customHeight="1" thickBot="1">
      <c r="B55" s="394"/>
      <c r="C55" s="397"/>
      <c r="D55" s="1019" t="s">
        <v>6726</v>
      </c>
      <c r="E55" s="1020"/>
      <c r="F55" s="1020"/>
      <c r="G55" s="1020"/>
      <c r="H55" s="1020"/>
      <c r="I55" s="1021"/>
      <c r="J55" s="1019" t="s">
        <v>6727</v>
      </c>
      <c r="K55" s="1020"/>
      <c r="L55" s="1020"/>
      <c r="M55" s="1020"/>
      <c r="N55" s="1020"/>
      <c r="O55" s="1021"/>
      <c r="P55" s="1019" t="s">
        <v>6728</v>
      </c>
      <c r="Q55" s="1020"/>
      <c r="R55" s="1020"/>
      <c r="S55" s="1020"/>
      <c r="T55" s="1020"/>
      <c r="U55" s="1021"/>
      <c r="V55" s="1019" t="s">
        <v>6729</v>
      </c>
      <c r="W55" s="1020"/>
      <c r="X55" s="1020"/>
      <c r="Y55" s="1020"/>
      <c r="Z55" s="1020"/>
      <c r="AA55" s="1021"/>
    </row>
    <row r="56" spans="2:27" s="416" customFormat="1" ht="51" customHeight="1">
      <c r="B56" s="400"/>
      <c r="C56" s="397"/>
      <c r="D56" s="1050" t="s">
        <v>779</v>
      </c>
      <c r="E56" s="1051"/>
      <c r="F56" s="1052" t="s">
        <v>780</v>
      </c>
      <c r="G56" s="1054" t="s">
        <v>114</v>
      </c>
      <c r="H56" s="1055"/>
      <c r="I56" s="1056" t="s">
        <v>80</v>
      </c>
      <c r="J56" s="1050" t="s">
        <v>779</v>
      </c>
      <c r="K56" s="1051"/>
      <c r="L56" s="1052" t="s">
        <v>780</v>
      </c>
      <c r="M56" s="1054" t="s">
        <v>114</v>
      </c>
      <c r="N56" s="1055"/>
      <c r="O56" s="1056" t="s">
        <v>80</v>
      </c>
      <c r="P56" s="1050" t="s">
        <v>779</v>
      </c>
      <c r="Q56" s="1051"/>
      <c r="R56" s="1052" t="s">
        <v>780</v>
      </c>
      <c r="S56" s="1054" t="s">
        <v>114</v>
      </c>
      <c r="T56" s="1055"/>
      <c r="U56" s="1056" t="s">
        <v>80</v>
      </c>
      <c r="V56" s="1050" t="s">
        <v>779</v>
      </c>
      <c r="W56" s="1051"/>
      <c r="X56" s="1052" t="s">
        <v>780</v>
      </c>
      <c r="Y56" s="1054" t="s">
        <v>114</v>
      </c>
      <c r="Z56" s="1055"/>
      <c r="AA56" s="1056" t="s">
        <v>80</v>
      </c>
    </row>
    <row r="57" spans="2:27" s="416" customFormat="1" ht="33" customHeight="1" thickBot="1">
      <c r="B57" s="417">
        <v>2</v>
      </c>
      <c r="C57" s="402" t="s">
        <v>60</v>
      </c>
      <c r="D57" s="403"/>
      <c r="E57" s="404" t="s">
        <v>196</v>
      </c>
      <c r="F57" s="1053"/>
      <c r="G57" s="403"/>
      <c r="H57" s="404" t="s">
        <v>196</v>
      </c>
      <c r="I57" s="1057"/>
      <c r="J57" s="403"/>
      <c r="K57" s="404" t="s">
        <v>196</v>
      </c>
      <c r="L57" s="1053"/>
      <c r="M57" s="403"/>
      <c r="N57" s="404" t="s">
        <v>196</v>
      </c>
      <c r="O57" s="1057"/>
      <c r="P57" s="403"/>
      <c r="Q57" s="404" t="s">
        <v>196</v>
      </c>
      <c r="R57" s="1053"/>
      <c r="S57" s="403"/>
      <c r="T57" s="404" t="s">
        <v>196</v>
      </c>
      <c r="U57" s="1057"/>
      <c r="V57" s="403"/>
      <c r="W57" s="404" t="s">
        <v>196</v>
      </c>
      <c r="X57" s="1053"/>
      <c r="Y57" s="403"/>
      <c r="Z57" s="404" t="s">
        <v>196</v>
      </c>
      <c r="AA57" s="1057"/>
    </row>
    <row r="58" spans="2:27" s="416" customFormat="1" ht="15.75" customHeight="1">
      <c r="B58" s="1058" t="str">
        <f>IFERROR(VLOOKUP(LEIRange&amp;"|"&amp;B57,#REF!,2,0),"Country of Counterpart "&amp;B57)</f>
        <v>Country of Counterpart 2</v>
      </c>
      <c r="C58" s="405" t="s">
        <v>23</v>
      </c>
      <c r="D58" s="510" t="s">
        <v>5261</v>
      </c>
      <c r="E58" s="511" t="s">
        <v>5262</v>
      </c>
      <c r="F58" s="573" t="s">
        <v>5263</v>
      </c>
      <c r="G58" s="574" t="s">
        <v>5264</v>
      </c>
      <c r="H58" s="514" t="s">
        <v>5265</v>
      </c>
      <c r="I58" s="891" t="s">
        <v>5266</v>
      </c>
      <c r="J58" s="510" t="s">
        <v>5261</v>
      </c>
      <c r="K58" s="511" t="s">
        <v>5262</v>
      </c>
      <c r="L58" s="573" t="s">
        <v>5263</v>
      </c>
      <c r="M58" s="574" t="s">
        <v>5264</v>
      </c>
      <c r="N58" s="514" t="s">
        <v>5265</v>
      </c>
      <c r="O58" s="891" t="s">
        <v>5266</v>
      </c>
      <c r="P58" s="510" t="s">
        <v>5261</v>
      </c>
      <c r="Q58" s="511" t="s">
        <v>5262</v>
      </c>
      <c r="R58" s="573" t="s">
        <v>5263</v>
      </c>
      <c r="S58" s="574" t="s">
        <v>5264</v>
      </c>
      <c r="T58" s="514" t="s">
        <v>5265</v>
      </c>
      <c r="U58" s="891" t="s">
        <v>5266</v>
      </c>
      <c r="V58" s="510" t="s">
        <v>12097</v>
      </c>
      <c r="W58" s="511" t="s">
        <v>12098</v>
      </c>
      <c r="X58" s="573" t="s">
        <v>12099</v>
      </c>
      <c r="Y58" s="574" t="s">
        <v>12100</v>
      </c>
      <c r="Z58" s="514" t="s">
        <v>12101</v>
      </c>
      <c r="AA58" s="891" t="s">
        <v>12102</v>
      </c>
    </row>
    <row r="59" spans="2:27" s="416" customFormat="1" ht="15.75" customHeight="1">
      <c r="B59" s="1059"/>
      <c r="C59" s="406" t="s">
        <v>2</v>
      </c>
      <c r="D59" s="510" t="s">
        <v>5267</v>
      </c>
      <c r="E59" s="511" t="s">
        <v>5268</v>
      </c>
      <c r="F59" s="519" t="s">
        <v>5269</v>
      </c>
      <c r="G59" s="510" t="s">
        <v>5270</v>
      </c>
      <c r="H59" s="511" t="s">
        <v>5271</v>
      </c>
      <c r="I59" s="892" t="s">
        <v>5272</v>
      </c>
      <c r="J59" s="510" t="s">
        <v>5267</v>
      </c>
      <c r="K59" s="511" t="s">
        <v>5268</v>
      </c>
      <c r="L59" s="519" t="s">
        <v>5269</v>
      </c>
      <c r="M59" s="510" t="s">
        <v>5270</v>
      </c>
      <c r="N59" s="511" t="s">
        <v>5271</v>
      </c>
      <c r="O59" s="892" t="s">
        <v>5272</v>
      </c>
      <c r="P59" s="510" t="s">
        <v>5267</v>
      </c>
      <c r="Q59" s="511" t="s">
        <v>5268</v>
      </c>
      <c r="R59" s="519" t="s">
        <v>5269</v>
      </c>
      <c r="S59" s="510" t="s">
        <v>5270</v>
      </c>
      <c r="T59" s="511" t="s">
        <v>5271</v>
      </c>
      <c r="U59" s="892" t="s">
        <v>5272</v>
      </c>
      <c r="V59" s="510" t="s">
        <v>12103</v>
      </c>
      <c r="W59" s="511" t="s">
        <v>12104</v>
      </c>
      <c r="X59" s="519" t="s">
        <v>12105</v>
      </c>
      <c r="Y59" s="510" t="s">
        <v>12106</v>
      </c>
      <c r="Z59" s="511" t="s">
        <v>12107</v>
      </c>
      <c r="AA59" s="892" t="s">
        <v>12108</v>
      </c>
    </row>
    <row r="60" spans="2:27" s="416" customFormat="1" ht="15.75" customHeight="1">
      <c r="B60" s="1059"/>
      <c r="C60" s="407" t="s">
        <v>0</v>
      </c>
      <c r="D60" s="510" t="s">
        <v>5273</v>
      </c>
      <c r="E60" s="511" t="s">
        <v>5274</v>
      </c>
      <c r="F60" s="519" t="s">
        <v>5275</v>
      </c>
      <c r="G60" s="510" t="s">
        <v>5276</v>
      </c>
      <c r="H60" s="511" t="s">
        <v>5277</v>
      </c>
      <c r="I60" s="892" t="s">
        <v>5278</v>
      </c>
      <c r="J60" s="510" t="s">
        <v>5273</v>
      </c>
      <c r="K60" s="511" t="s">
        <v>5274</v>
      </c>
      <c r="L60" s="519" t="s">
        <v>5275</v>
      </c>
      <c r="M60" s="510" t="s">
        <v>5276</v>
      </c>
      <c r="N60" s="511" t="s">
        <v>5277</v>
      </c>
      <c r="O60" s="892" t="s">
        <v>5278</v>
      </c>
      <c r="P60" s="510" t="s">
        <v>5273</v>
      </c>
      <c r="Q60" s="511" t="s">
        <v>5274</v>
      </c>
      <c r="R60" s="519" t="s">
        <v>5275</v>
      </c>
      <c r="S60" s="510" t="s">
        <v>5276</v>
      </c>
      <c r="T60" s="511" t="s">
        <v>5277</v>
      </c>
      <c r="U60" s="892" t="s">
        <v>5278</v>
      </c>
      <c r="V60" s="510" t="s">
        <v>12109</v>
      </c>
      <c r="W60" s="511" t="s">
        <v>12110</v>
      </c>
      <c r="X60" s="519" t="s">
        <v>12111</v>
      </c>
      <c r="Y60" s="510" t="s">
        <v>12112</v>
      </c>
      <c r="Z60" s="511" t="s">
        <v>12113</v>
      </c>
      <c r="AA60" s="892" t="s">
        <v>12114</v>
      </c>
    </row>
    <row r="61" spans="2:27" s="416" customFormat="1" ht="15.75" customHeight="1">
      <c r="B61" s="1059"/>
      <c r="C61" s="408" t="s">
        <v>24</v>
      </c>
      <c r="D61" s="510" t="s">
        <v>5279</v>
      </c>
      <c r="E61" s="511" t="s">
        <v>5280</v>
      </c>
      <c r="F61" s="519" t="s">
        <v>5281</v>
      </c>
      <c r="G61" s="510" t="s">
        <v>5282</v>
      </c>
      <c r="H61" s="511" t="s">
        <v>5283</v>
      </c>
      <c r="I61" s="892" t="s">
        <v>5284</v>
      </c>
      <c r="J61" s="510" t="s">
        <v>5279</v>
      </c>
      <c r="K61" s="511" t="s">
        <v>5280</v>
      </c>
      <c r="L61" s="519" t="s">
        <v>5281</v>
      </c>
      <c r="M61" s="510" t="s">
        <v>5282</v>
      </c>
      <c r="N61" s="511" t="s">
        <v>5283</v>
      </c>
      <c r="O61" s="892" t="s">
        <v>5284</v>
      </c>
      <c r="P61" s="510" t="s">
        <v>5279</v>
      </c>
      <c r="Q61" s="511" t="s">
        <v>5280</v>
      </c>
      <c r="R61" s="519" t="s">
        <v>5281</v>
      </c>
      <c r="S61" s="510" t="s">
        <v>5282</v>
      </c>
      <c r="T61" s="511" t="s">
        <v>5283</v>
      </c>
      <c r="U61" s="892" t="s">
        <v>5284</v>
      </c>
      <c r="V61" s="510" t="s">
        <v>12115</v>
      </c>
      <c r="W61" s="511" t="s">
        <v>12116</v>
      </c>
      <c r="X61" s="519" t="s">
        <v>12117</v>
      </c>
      <c r="Y61" s="510" t="s">
        <v>12118</v>
      </c>
      <c r="Z61" s="511" t="s">
        <v>12119</v>
      </c>
      <c r="AA61" s="892" t="s">
        <v>12120</v>
      </c>
    </row>
    <row r="62" spans="2:27" s="416" customFormat="1" ht="15.75" customHeight="1">
      <c r="B62" s="1059"/>
      <c r="C62" s="408" t="s">
        <v>25</v>
      </c>
      <c r="D62" s="510" t="s">
        <v>5285</v>
      </c>
      <c r="E62" s="511" t="s">
        <v>5286</v>
      </c>
      <c r="F62" s="519" t="s">
        <v>5287</v>
      </c>
      <c r="G62" s="510" t="s">
        <v>5288</v>
      </c>
      <c r="H62" s="511" t="s">
        <v>5289</v>
      </c>
      <c r="I62" s="892" t="s">
        <v>5290</v>
      </c>
      <c r="J62" s="510" t="s">
        <v>5285</v>
      </c>
      <c r="K62" s="511" t="s">
        <v>5286</v>
      </c>
      <c r="L62" s="519" t="s">
        <v>5287</v>
      </c>
      <c r="M62" s="510" t="s">
        <v>5288</v>
      </c>
      <c r="N62" s="511" t="s">
        <v>5289</v>
      </c>
      <c r="O62" s="892" t="s">
        <v>5290</v>
      </c>
      <c r="P62" s="510" t="s">
        <v>5285</v>
      </c>
      <c r="Q62" s="511" t="s">
        <v>5286</v>
      </c>
      <c r="R62" s="519" t="s">
        <v>5287</v>
      </c>
      <c r="S62" s="510" t="s">
        <v>5288</v>
      </c>
      <c r="T62" s="511" t="s">
        <v>5289</v>
      </c>
      <c r="U62" s="892" t="s">
        <v>5290</v>
      </c>
      <c r="V62" s="510" t="s">
        <v>12121</v>
      </c>
      <c r="W62" s="511" t="s">
        <v>12122</v>
      </c>
      <c r="X62" s="519" t="s">
        <v>12123</v>
      </c>
      <c r="Y62" s="510" t="s">
        <v>12124</v>
      </c>
      <c r="Z62" s="511" t="s">
        <v>12125</v>
      </c>
      <c r="AA62" s="892" t="s">
        <v>12126</v>
      </c>
    </row>
    <row r="63" spans="2:27" s="416" customFormat="1" ht="15.75" customHeight="1">
      <c r="B63" s="1059"/>
      <c r="C63" s="407" t="s">
        <v>1</v>
      </c>
      <c r="D63" s="510" t="s">
        <v>5291</v>
      </c>
      <c r="E63" s="511" t="s">
        <v>5292</v>
      </c>
      <c r="F63" s="519" t="s">
        <v>5293</v>
      </c>
      <c r="G63" s="510" t="s">
        <v>5294</v>
      </c>
      <c r="H63" s="511" t="s">
        <v>5295</v>
      </c>
      <c r="I63" s="892" t="s">
        <v>5296</v>
      </c>
      <c r="J63" s="510" t="s">
        <v>5291</v>
      </c>
      <c r="K63" s="511" t="s">
        <v>5292</v>
      </c>
      <c r="L63" s="519" t="s">
        <v>5293</v>
      </c>
      <c r="M63" s="510" t="s">
        <v>5294</v>
      </c>
      <c r="N63" s="511" t="s">
        <v>5295</v>
      </c>
      <c r="O63" s="892" t="s">
        <v>5296</v>
      </c>
      <c r="P63" s="510" t="s">
        <v>5291</v>
      </c>
      <c r="Q63" s="511" t="s">
        <v>5292</v>
      </c>
      <c r="R63" s="519" t="s">
        <v>5293</v>
      </c>
      <c r="S63" s="510" t="s">
        <v>5294</v>
      </c>
      <c r="T63" s="511" t="s">
        <v>5295</v>
      </c>
      <c r="U63" s="892" t="s">
        <v>5296</v>
      </c>
      <c r="V63" s="510" t="s">
        <v>12127</v>
      </c>
      <c r="W63" s="511" t="s">
        <v>12128</v>
      </c>
      <c r="X63" s="519" t="s">
        <v>12129</v>
      </c>
      <c r="Y63" s="510" t="s">
        <v>12130</v>
      </c>
      <c r="Z63" s="511" t="s">
        <v>12131</v>
      </c>
      <c r="AA63" s="892" t="s">
        <v>12132</v>
      </c>
    </row>
    <row r="64" spans="2:27" s="416" customFormat="1" ht="15.75" customHeight="1">
      <c r="B64" s="1059"/>
      <c r="C64" s="409" t="s">
        <v>26</v>
      </c>
      <c r="D64" s="510" t="s">
        <v>5297</v>
      </c>
      <c r="E64" s="511" t="s">
        <v>5298</v>
      </c>
      <c r="F64" s="519" t="s">
        <v>5299</v>
      </c>
      <c r="G64" s="510" t="s">
        <v>5300</v>
      </c>
      <c r="H64" s="511" t="s">
        <v>5301</v>
      </c>
      <c r="I64" s="892" t="s">
        <v>5302</v>
      </c>
      <c r="J64" s="510" t="s">
        <v>5297</v>
      </c>
      <c r="K64" s="511" t="s">
        <v>5298</v>
      </c>
      <c r="L64" s="519" t="s">
        <v>5299</v>
      </c>
      <c r="M64" s="510" t="s">
        <v>5300</v>
      </c>
      <c r="N64" s="511" t="s">
        <v>5301</v>
      </c>
      <c r="O64" s="892" t="s">
        <v>5302</v>
      </c>
      <c r="P64" s="510" t="s">
        <v>5297</v>
      </c>
      <c r="Q64" s="511" t="s">
        <v>5298</v>
      </c>
      <c r="R64" s="519" t="s">
        <v>5299</v>
      </c>
      <c r="S64" s="510" t="s">
        <v>5300</v>
      </c>
      <c r="T64" s="511" t="s">
        <v>5301</v>
      </c>
      <c r="U64" s="892" t="s">
        <v>5302</v>
      </c>
      <c r="V64" s="510" t="s">
        <v>12133</v>
      </c>
      <c r="W64" s="511" t="s">
        <v>12134</v>
      </c>
      <c r="X64" s="519" t="s">
        <v>12135</v>
      </c>
      <c r="Y64" s="510" t="s">
        <v>12136</v>
      </c>
      <c r="Z64" s="511" t="s">
        <v>12137</v>
      </c>
      <c r="AA64" s="892" t="s">
        <v>12138</v>
      </c>
    </row>
    <row r="65" spans="2:27" s="416" customFormat="1" ht="15.75" customHeight="1">
      <c r="B65" s="1059"/>
      <c r="C65" s="410" t="s">
        <v>27</v>
      </c>
      <c r="D65" s="510" t="s">
        <v>5303</v>
      </c>
      <c r="E65" s="511" t="s">
        <v>5304</v>
      </c>
      <c r="F65" s="519" t="s">
        <v>5305</v>
      </c>
      <c r="G65" s="510" t="s">
        <v>5306</v>
      </c>
      <c r="H65" s="511" t="s">
        <v>5307</v>
      </c>
      <c r="I65" s="892" t="s">
        <v>5308</v>
      </c>
      <c r="J65" s="510" t="s">
        <v>5303</v>
      </c>
      <c r="K65" s="511" t="s">
        <v>5304</v>
      </c>
      <c r="L65" s="519" t="s">
        <v>5305</v>
      </c>
      <c r="M65" s="510" t="s">
        <v>5306</v>
      </c>
      <c r="N65" s="511" t="s">
        <v>5307</v>
      </c>
      <c r="O65" s="892" t="s">
        <v>5308</v>
      </c>
      <c r="P65" s="510" t="s">
        <v>5303</v>
      </c>
      <c r="Q65" s="511" t="s">
        <v>5304</v>
      </c>
      <c r="R65" s="519" t="s">
        <v>5305</v>
      </c>
      <c r="S65" s="510" t="s">
        <v>5306</v>
      </c>
      <c r="T65" s="511" t="s">
        <v>5307</v>
      </c>
      <c r="U65" s="892" t="s">
        <v>5308</v>
      </c>
      <c r="V65" s="510" t="s">
        <v>12139</v>
      </c>
      <c r="W65" s="511" t="s">
        <v>12140</v>
      </c>
      <c r="X65" s="519" t="s">
        <v>12141</v>
      </c>
      <c r="Y65" s="510" t="s">
        <v>12142</v>
      </c>
      <c r="Z65" s="511" t="s">
        <v>12143</v>
      </c>
      <c r="AA65" s="892" t="s">
        <v>12144</v>
      </c>
    </row>
    <row r="66" spans="2:27" s="416" customFormat="1" ht="15.75" customHeight="1">
      <c r="B66" s="1059"/>
      <c r="C66" s="410" t="s">
        <v>28</v>
      </c>
      <c r="D66" s="510" t="s">
        <v>5309</v>
      </c>
      <c r="E66" s="511" t="s">
        <v>5310</v>
      </c>
      <c r="F66" s="519" t="s">
        <v>5311</v>
      </c>
      <c r="G66" s="510" t="s">
        <v>5312</v>
      </c>
      <c r="H66" s="511" t="s">
        <v>5313</v>
      </c>
      <c r="I66" s="892" t="s">
        <v>5314</v>
      </c>
      <c r="J66" s="510" t="s">
        <v>5309</v>
      </c>
      <c r="K66" s="511" t="s">
        <v>5310</v>
      </c>
      <c r="L66" s="519" t="s">
        <v>5311</v>
      </c>
      <c r="M66" s="510" t="s">
        <v>5312</v>
      </c>
      <c r="N66" s="511" t="s">
        <v>5313</v>
      </c>
      <c r="O66" s="892" t="s">
        <v>5314</v>
      </c>
      <c r="P66" s="510" t="s">
        <v>5309</v>
      </c>
      <c r="Q66" s="511" t="s">
        <v>5310</v>
      </c>
      <c r="R66" s="519" t="s">
        <v>5311</v>
      </c>
      <c r="S66" s="510" t="s">
        <v>5312</v>
      </c>
      <c r="T66" s="511" t="s">
        <v>5313</v>
      </c>
      <c r="U66" s="892" t="s">
        <v>5314</v>
      </c>
      <c r="V66" s="510" t="s">
        <v>12145</v>
      </c>
      <c r="W66" s="511" t="s">
        <v>12146</v>
      </c>
      <c r="X66" s="519" t="s">
        <v>12147</v>
      </c>
      <c r="Y66" s="510" t="s">
        <v>12148</v>
      </c>
      <c r="Z66" s="511" t="s">
        <v>12149</v>
      </c>
      <c r="AA66" s="892" t="s">
        <v>12150</v>
      </c>
    </row>
    <row r="67" spans="2:27" s="416" customFormat="1" ht="15.75" customHeight="1">
      <c r="B67" s="1059"/>
      <c r="C67" s="409" t="s">
        <v>29</v>
      </c>
      <c r="D67" s="510" t="s">
        <v>5315</v>
      </c>
      <c r="E67" s="511" t="s">
        <v>5316</v>
      </c>
      <c r="F67" s="519" t="s">
        <v>5317</v>
      </c>
      <c r="G67" s="510" t="s">
        <v>5318</v>
      </c>
      <c r="H67" s="511" t="s">
        <v>5319</v>
      </c>
      <c r="I67" s="892" t="s">
        <v>5320</v>
      </c>
      <c r="J67" s="510" t="s">
        <v>5315</v>
      </c>
      <c r="K67" s="511" t="s">
        <v>5316</v>
      </c>
      <c r="L67" s="519" t="s">
        <v>5317</v>
      </c>
      <c r="M67" s="510" t="s">
        <v>5318</v>
      </c>
      <c r="N67" s="511" t="s">
        <v>5319</v>
      </c>
      <c r="O67" s="892" t="s">
        <v>5320</v>
      </c>
      <c r="P67" s="510" t="s">
        <v>5315</v>
      </c>
      <c r="Q67" s="511" t="s">
        <v>5316</v>
      </c>
      <c r="R67" s="519" t="s">
        <v>5317</v>
      </c>
      <c r="S67" s="510" t="s">
        <v>5318</v>
      </c>
      <c r="T67" s="511" t="s">
        <v>5319</v>
      </c>
      <c r="U67" s="892" t="s">
        <v>5320</v>
      </c>
      <c r="V67" s="510" t="s">
        <v>12151</v>
      </c>
      <c r="W67" s="511" t="s">
        <v>12152</v>
      </c>
      <c r="X67" s="519" t="s">
        <v>12153</v>
      </c>
      <c r="Y67" s="510" t="s">
        <v>12154</v>
      </c>
      <c r="Z67" s="511" t="s">
        <v>12155</v>
      </c>
      <c r="AA67" s="892" t="s">
        <v>12156</v>
      </c>
    </row>
    <row r="68" spans="2:27" s="416" customFormat="1" ht="15.75" customHeight="1">
      <c r="B68" s="1059"/>
      <c r="C68" s="409" t="s">
        <v>30</v>
      </c>
      <c r="D68" s="510" t="s">
        <v>5321</v>
      </c>
      <c r="E68" s="511" t="s">
        <v>5322</v>
      </c>
      <c r="F68" s="519" t="s">
        <v>5323</v>
      </c>
      <c r="G68" s="510" t="s">
        <v>5324</v>
      </c>
      <c r="H68" s="511" t="s">
        <v>5325</v>
      </c>
      <c r="I68" s="892" t="s">
        <v>5326</v>
      </c>
      <c r="J68" s="510" t="s">
        <v>5321</v>
      </c>
      <c r="K68" s="511" t="s">
        <v>5322</v>
      </c>
      <c r="L68" s="519" t="s">
        <v>5323</v>
      </c>
      <c r="M68" s="510" t="s">
        <v>5324</v>
      </c>
      <c r="N68" s="511" t="s">
        <v>5325</v>
      </c>
      <c r="O68" s="892" t="s">
        <v>5326</v>
      </c>
      <c r="P68" s="510" t="s">
        <v>5321</v>
      </c>
      <c r="Q68" s="511" t="s">
        <v>5322</v>
      </c>
      <c r="R68" s="519" t="s">
        <v>5323</v>
      </c>
      <c r="S68" s="510" t="s">
        <v>5324</v>
      </c>
      <c r="T68" s="511" t="s">
        <v>5325</v>
      </c>
      <c r="U68" s="892" t="s">
        <v>5326</v>
      </c>
      <c r="V68" s="510" t="s">
        <v>12157</v>
      </c>
      <c r="W68" s="511" t="s">
        <v>12158</v>
      </c>
      <c r="X68" s="519" t="s">
        <v>12159</v>
      </c>
      <c r="Y68" s="510" t="s">
        <v>12160</v>
      </c>
      <c r="Z68" s="511" t="s">
        <v>12161</v>
      </c>
      <c r="AA68" s="892" t="s">
        <v>12162</v>
      </c>
    </row>
    <row r="69" spans="2:27" s="416" customFormat="1" ht="15.75" customHeight="1">
      <c r="B69" s="1059"/>
      <c r="C69" s="410" t="s">
        <v>31</v>
      </c>
      <c r="D69" s="510" t="s">
        <v>5327</v>
      </c>
      <c r="E69" s="511" t="s">
        <v>5328</v>
      </c>
      <c r="F69" s="519" t="s">
        <v>5329</v>
      </c>
      <c r="G69" s="510" t="s">
        <v>5330</v>
      </c>
      <c r="H69" s="511" t="s">
        <v>5331</v>
      </c>
      <c r="I69" s="892" t="s">
        <v>5332</v>
      </c>
      <c r="J69" s="510" t="s">
        <v>5327</v>
      </c>
      <c r="K69" s="511" t="s">
        <v>5328</v>
      </c>
      <c r="L69" s="519" t="s">
        <v>5329</v>
      </c>
      <c r="M69" s="510" t="s">
        <v>5330</v>
      </c>
      <c r="N69" s="511" t="s">
        <v>5331</v>
      </c>
      <c r="O69" s="892" t="s">
        <v>5332</v>
      </c>
      <c r="P69" s="510" t="s">
        <v>5327</v>
      </c>
      <c r="Q69" s="511" t="s">
        <v>5328</v>
      </c>
      <c r="R69" s="519" t="s">
        <v>5329</v>
      </c>
      <c r="S69" s="510" t="s">
        <v>5330</v>
      </c>
      <c r="T69" s="511" t="s">
        <v>5331</v>
      </c>
      <c r="U69" s="892" t="s">
        <v>5332</v>
      </c>
      <c r="V69" s="510" t="s">
        <v>12163</v>
      </c>
      <c r="W69" s="511" t="s">
        <v>12164</v>
      </c>
      <c r="X69" s="519" t="s">
        <v>12165</v>
      </c>
      <c r="Y69" s="510" t="s">
        <v>12166</v>
      </c>
      <c r="Z69" s="511" t="s">
        <v>12167</v>
      </c>
      <c r="AA69" s="892" t="s">
        <v>12168</v>
      </c>
    </row>
    <row r="70" spans="2:27" s="416" customFormat="1" ht="15.75" customHeight="1">
      <c r="B70" s="1059"/>
      <c r="C70" s="411" t="s">
        <v>32</v>
      </c>
      <c r="D70" s="510" t="s">
        <v>5333</v>
      </c>
      <c r="E70" s="511" t="s">
        <v>5334</v>
      </c>
      <c r="F70" s="519" t="s">
        <v>5335</v>
      </c>
      <c r="G70" s="510" t="s">
        <v>5336</v>
      </c>
      <c r="H70" s="511" t="s">
        <v>5337</v>
      </c>
      <c r="I70" s="892" t="s">
        <v>5338</v>
      </c>
      <c r="J70" s="510" t="s">
        <v>5333</v>
      </c>
      <c r="K70" s="511" t="s">
        <v>5334</v>
      </c>
      <c r="L70" s="519" t="s">
        <v>5335</v>
      </c>
      <c r="M70" s="510" t="s">
        <v>5336</v>
      </c>
      <c r="N70" s="511" t="s">
        <v>5337</v>
      </c>
      <c r="O70" s="892" t="s">
        <v>5338</v>
      </c>
      <c r="P70" s="510" t="s">
        <v>5333</v>
      </c>
      <c r="Q70" s="511" t="s">
        <v>5334</v>
      </c>
      <c r="R70" s="519" t="s">
        <v>5335</v>
      </c>
      <c r="S70" s="510" t="s">
        <v>5336</v>
      </c>
      <c r="T70" s="511" t="s">
        <v>5337</v>
      </c>
      <c r="U70" s="892" t="s">
        <v>5338</v>
      </c>
      <c r="V70" s="510" t="s">
        <v>12169</v>
      </c>
      <c r="W70" s="511" t="s">
        <v>12170</v>
      </c>
      <c r="X70" s="519" t="s">
        <v>12171</v>
      </c>
      <c r="Y70" s="510" t="s">
        <v>12172</v>
      </c>
      <c r="Z70" s="511" t="s">
        <v>12173</v>
      </c>
      <c r="AA70" s="892" t="s">
        <v>12174</v>
      </c>
    </row>
    <row r="71" spans="2:27" s="416" customFormat="1" ht="15.75" customHeight="1">
      <c r="B71" s="1059"/>
      <c r="C71" s="407" t="s">
        <v>4</v>
      </c>
      <c r="D71" s="510" t="s">
        <v>5339</v>
      </c>
      <c r="E71" s="511" t="s">
        <v>5340</v>
      </c>
      <c r="F71" s="519" t="s">
        <v>5341</v>
      </c>
      <c r="G71" s="510" t="s">
        <v>5342</v>
      </c>
      <c r="H71" s="511" t="s">
        <v>5343</v>
      </c>
      <c r="I71" s="892" t="s">
        <v>5344</v>
      </c>
      <c r="J71" s="510" t="s">
        <v>5339</v>
      </c>
      <c r="K71" s="511" t="s">
        <v>5340</v>
      </c>
      <c r="L71" s="519" t="s">
        <v>5341</v>
      </c>
      <c r="M71" s="510" t="s">
        <v>5342</v>
      </c>
      <c r="N71" s="511" t="s">
        <v>5343</v>
      </c>
      <c r="O71" s="892" t="s">
        <v>5344</v>
      </c>
      <c r="P71" s="510" t="s">
        <v>5339</v>
      </c>
      <c r="Q71" s="511" t="s">
        <v>5340</v>
      </c>
      <c r="R71" s="519" t="s">
        <v>5341</v>
      </c>
      <c r="S71" s="510" t="s">
        <v>5342</v>
      </c>
      <c r="T71" s="511" t="s">
        <v>5343</v>
      </c>
      <c r="U71" s="892" t="s">
        <v>5344</v>
      </c>
      <c r="V71" s="510" t="s">
        <v>12175</v>
      </c>
      <c r="W71" s="511" t="s">
        <v>12176</v>
      </c>
      <c r="X71" s="519" t="s">
        <v>12177</v>
      </c>
      <c r="Y71" s="510" t="s">
        <v>12178</v>
      </c>
      <c r="Z71" s="511" t="s">
        <v>12179</v>
      </c>
      <c r="AA71" s="892" t="s">
        <v>12180</v>
      </c>
    </row>
    <row r="72" spans="2:27" s="418" customFormat="1" ht="15.75" hidden="1" customHeight="1">
      <c r="B72" s="1059"/>
      <c r="C72" s="363"/>
      <c r="D72" s="515"/>
      <c r="E72" s="517"/>
      <c r="F72" s="575"/>
      <c r="G72" s="515"/>
      <c r="H72" s="517"/>
      <c r="I72" s="893"/>
      <c r="J72" s="515"/>
      <c r="K72" s="517"/>
      <c r="L72" s="575"/>
      <c r="M72" s="515"/>
      <c r="N72" s="517"/>
      <c r="O72" s="893"/>
      <c r="P72" s="515"/>
      <c r="Q72" s="517"/>
      <c r="R72" s="575"/>
      <c r="S72" s="515"/>
      <c r="T72" s="517"/>
      <c r="U72" s="893"/>
      <c r="V72" s="515"/>
      <c r="W72" s="517"/>
      <c r="X72" s="575"/>
      <c r="Y72" s="515"/>
      <c r="Z72" s="517"/>
      <c r="AA72" s="893"/>
    </row>
    <row r="73" spans="2:27" s="416" customFormat="1" ht="15.75" customHeight="1">
      <c r="B73" s="1059"/>
      <c r="C73" s="412" t="s">
        <v>247</v>
      </c>
      <c r="D73" s="576"/>
      <c r="E73" s="577"/>
      <c r="F73" s="578"/>
      <c r="G73" s="576"/>
      <c r="H73" s="577"/>
      <c r="I73" s="894"/>
      <c r="J73" s="576"/>
      <c r="K73" s="577"/>
      <c r="L73" s="578"/>
      <c r="M73" s="576"/>
      <c r="N73" s="577"/>
      <c r="O73" s="894"/>
      <c r="P73" s="576"/>
      <c r="Q73" s="577"/>
      <c r="R73" s="578"/>
      <c r="S73" s="576"/>
      <c r="T73" s="577"/>
      <c r="U73" s="894"/>
      <c r="V73" s="576"/>
      <c r="W73" s="577"/>
      <c r="X73" s="578"/>
      <c r="Y73" s="576"/>
      <c r="Z73" s="577"/>
      <c r="AA73" s="894"/>
    </row>
    <row r="74" spans="2:27" s="416" customFormat="1" ht="19.5" customHeight="1" thickBot="1">
      <c r="B74" s="1060"/>
      <c r="C74" s="413" t="s">
        <v>224</v>
      </c>
      <c r="D74" s="579"/>
      <c r="E74" s="580"/>
      <c r="F74" s="581"/>
      <c r="G74" s="579"/>
      <c r="H74" s="580"/>
      <c r="I74" s="895"/>
      <c r="J74" s="579"/>
      <c r="K74" s="580"/>
      <c r="L74" s="581"/>
      <c r="M74" s="579"/>
      <c r="N74" s="580"/>
      <c r="O74" s="895"/>
      <c r="P74" s="579"/>
      <c r="Q74" s="580"/>
      <c r="R74" s="581"/>
      <c r="S74" s="579"/>
      <c r="T74" s="580"/>
      <c r="U74" s="895"/>
      <c r="V74" s="579"/>
      <c r="W74" s="580"/>
      <c r="X74" s="581"/>
      <c r="Y74" s="579"/>
      <c r="Z74" s="580"/>
      <c r="AA74" s="895"/>
    </row>
    <row r="75" spans="2:27" s="422" customFormat="1" ht="17.25" customHeight="1">
      <c r="B75" s="420"/>
      <c r="C75" s="421"/>
      <c r="D75" s="420" t="s">
        <v>923</v>
      </c>
      <c r="E75" s="421"/>
      <c r="F75" s="421"/>
      <c r="G75" s="421"/>
      <c r="H75" s="421"/>
      <c r="I75" s="421"/>
      <c r="J75" s="421"/>
      <c r="K75" s="421"/>
      <c r="L75" s="421"/>
      <c r="M75" s="421"/>
      <c r="N75" s="421"/>
      <c r="O75" s="421"/>
      <c r="P75" s="396"/>
      <c r="Q75" s="396"/>
      <c r="R75" s="396"/>
      <c r="S75" s="396"/>
      <c r="T75" s="396"/>
      <c r="U75" s="396"/>
    </row>
    <row r="76" spans="2:27" s="416" customFormat="1" ht="22.2">
      <c r="B76" s="87"/>
      <c r="D76" s="419"/>
      <c r="E76" s="419"/>
      <c r="F76" s="419"/>
      <c r="G76" s="419"/>
      <c r="H76" s="419"/>
      <c r="I76" s="419"/>
      <c r="J76" s="419"/>
      <c r="K76" s="419"/>
      <c r="L76" s="419"/>
      <c r="M76" s="419"/>
      <c r="N76" s="419"/>
      <c r="O76" s="419"/>
      <c r="P76" s="396"/>
      <c r="Q76" s="396"/>
      <c r="R76" s="396"/>
      <c r="S76" s="396"/>
      <c r="T76" s="396"/>
      <c r="U76" s="396"/>
    </row>
    <row r="77" spans="2:27" s="416" customFormat="1" ht="23.25" customHeight="1" thickBot="1">
      <c r="B77" s="87"/>
      <c r="D77" s="419"/>
      <c r="E77" s="419"/>
      <c r="F77" s="419"/>
      <c r="G77" s="419"/>
      <c r="H77" s="419"/>
      <c r="I77" s="419"/>
      <c r="J77" s="419"/>
      <c r="K77" s="419"/>
      <c r="L77" s="419"/>
      <c r="M77" s="419"/>
      <c r="N77" s="419"/>
      <c r="O77" s="419"/>
      <c r="P77" s="396"/>
      <c r="Q77" s="396"/>
      <c r="R77" s="396"/>
      <c r="S77" s="396"/>
      <c r="T77" s="396"/>
      <c r="U77" s="396"/>
    </row>
    <row r="78" spans="2:27" s="416" customFormat="1" ht="32.25" customHeight="1" thickBot="1">
      <c r="B78" s="394"/>
      <c r="C78" s="397"/>
      <c r="D78" s="1019" t="s">
        <v>222</v>
      </c>
      <c r="E78" s="1020"/>
      <c r="F78" s="1020"/>
      <c r="G78" s="1020"/>
      <c r="H78" s="1020"/>
      <c r="I78" s="1020"/>
      <c r="J78" s="1020"/>
      <c r="K78" s="1020"/>
      <c r="L78" s="1020"/>
      <c r="M78" s="1020"/>
      <c r="N78" s="1020"/>
      <c r="O78" s="1020"/>
      <c r="P78" s="1020" t="str">
        <f>D78</f>
        <v>IRB Approach</v>
      </c>
      <c r="Q78" s="1020"/>
      <c r="R78" s="1020"/>
      <c r="S78" s="1020"/>
      <c r="T78" s="1020"/>
      <c r="U78" s="1020"/>
      <c r="V78" s="1020"/>
      <c r="W78" s="1020"/>
      <c r="X78" s="1020"/>
      <c r="Y78" s="1020"/>
      <c r="Z78" s="1020"/>
      <c r="AA78" s="1021"/>
    </row>
    <row r="79" spans="2:27" s="416" customFormat="1" ht="32.25" customHeight="1" thickBot="1">
      <c r="B79" s="394"/>
      <c r="C79" s="397"/>
      <c r="D79" s="1019" t="s">
        <v>6726</v>
      </c>
      <c r="E79" s="1020"/>
      <c r="F79" s="1020"/>
      <c r="G79" s="1020"/>
      <c r="H79" s="1020"/>
      <c r="I79" s="1021"/>
      <c r="J79" s="1019" t="s">
        <v>6727</v>
      </c>
      <c r="K79" s="1020"/>
      <c r="L79" s="1020"/>
      <c r="M79" s="1020"/>
      <c r="N79" s="1020"/>
      <c r="O79" s="1021"/>
      <c r="P79" s="1019" t="s">
        <v>6728</v>
      </c>
      <c r="Q79" s="1020"/>
      <c r="R79" s="1020"/>
      <c r="S79" s="1020"/>
      <c r="T79" s="1020"/>
      <c r="U79" s="1021"/>
      <c r="V79" s="1019" t="s">
        <v>6729</v>
      </c>
      <c r="W79" s="1020"/>
      <c r="X79" s="1020"/>
      <c r="Y79" s="1020"/>
      <c r="Z79" s="1020"/>
      <c r="AA79" s="1021"/>
    </row>
    <row r="80" spans="2:27" s="416" customFormat="1" ht="51" customHeight="1">
      <c r="B80" s="400"/>
      <c r="C80" s="397"/>
      <c r="D80" s="1050" t="s">
        <v>779</v>
      </c>
      <c r="E80" s="1051"/>
      <c r="F80" s="1052" t="s">
        <v>780</v>
      </c>
      <c r="G80" s="1054" t="s">
        <v>114</v>
      </c>
      <c r="H80" s="1055"/>
      <c r="I80" s="1056" t="s">
        <v>80</v>
      </c>
      <c r="J80" s="1050" t="s">
        <v>779</v>
      </c>
      <c r="K80" s="1051"/>
      <c r="L80" s="1052" t="s">
        <v>780</v>
      </c>
      <c r="M80" s="1054" t="s">
        <v>114</v>
      </c>
      <c r="N80" s="1055"/>
      <c r="O80" s="1056" t="s">
        <v>80</v>
      </c>
      <c r="P80" s="1050" t="s">
        <v>779</v>
      </c>
      <c r="Q80" s="1051"/>
      <c r="R80" s="1052" t="s">
        <v>780</v>
      </c>
      <c r="S80" s="1054" t="s">
        <v>114</v>
      </c>
      <c r="T80" s="1055"/>
      <c r="U80" s="1056" t="s">
        <v>80</v>
      </c>
      <c r="V80" s="1050" t="s">
        <v>779</v>
      </c>
      <c r="W80" s="1051"/>
      <c r="X80" s="1052" t="s">
        <v>780</v>
      </c>
      <c r="Y80" s="1054" t="s">
        <v>114</v>
      </c>
      <c r="Z80" s="1055"/>
      <c r="AA80" s="1056" t="s">
        <v>80</v>
      </c>
    </row>
    <row r="81" spans="2:27" s="416" customFormat="1" ht="33" customHeight="1" thickBot="1">
      <c r="B81" s="417">
        <v>3</v>
      </c>
      <c r="C81" s="402" t="s">
        <v>60</v>
      </c>
      <c r="D81" s="403"/>
      <c r="E81" s="404" t="s">
        <v>196</v>
      </c>
      <c r="F81" s="1053"/>
      <c r="G81" s="403"/>
      <c r="H81" s="404" t="s">
        <v>196</v>
      </c>
      <c r="I81" s="1057"/>
      <c r="J81" s="403"/>
      <c r="K81" s="404" t="s">
        <v>196</v>
      </c>
      <c r="L81" s="1053"/>
      <c r="M81" s="403"/>
      <c r="N81" s="404" t="s">
        <v>196</v>
      </c>
      <c r="O81" s="1057"/>
      <c r="P81" s="403"/>
      <c r="Q81" s="404" t="s">
        <v>196</v>
      </c>
      <c r="R81" s="1053"/>
      <c r="S81" s="403"/>
      <c r="T81" s="404" t="s">
        <v>196</v>
      </c>
      <c r="U81" s="1057"/>
      <c r="V81" s="403"/>
      <c r="W81" s="404" t="s">
        <v>196</v>
      </c>
      <c r="X81" s="1053"/>
      <c r="Y81" s="403"/>
      <c r="Z81" s="404" t="s">
        <v>196</v>
      </c>
      <c r="AA81" s="1057"/>
    </row>
    <row r="82" spans="2:27" s="416" customFormat="1" ht="15.75" customHeight="1">
      <c r="B82" s="1058" t="str">
        <f>IFERROR(VLOOKUP(LEIRange&amp;"|"&amp;B81,#REF!,2,0),"Country of Counterpart "&amp;B81)</f>
        <v>Country of Counterpart 3</v>
      </c>
      <c r="C82" s="405" t="s">
        <v>23</v>
      </c>
      <c r="D82" s="510" t="s">
        <v>5345</v>
      </c>
      <c r="E82" s="511" t="s">
        <v>5346</v>
      </c>
      <c r="F82" s="573" t="s">
        <v>5347</v>
      </c>
      <c r="G82" s="574" t="s">
        <v>5348</v>
      </c>
      <c r="H82" s="514" t="s">
        <v>5349</v>
      </c>
      <c r="I82" s="891" t="s">
        <v>5350</v>
      </c>
      <c r="J82" s="510" t="s">
        <v>5345</v>
      </c>
      <c r="K82" s="511" t="s">
        <v>5346</v>
      </c>
      <c r="L82" s="573" t="s">
        <v>5347</v>
      </c>
      <c r="M82" s="574" t="s">
        <v>5348</v>
      </c>
      <c r="N82" s="514" t="s">
        <v>5349</v>
      </c>
      <c r="O82" s="891" t="s">
        <v>5350</v>
      </c>
      <c r="P82" s="510" t="s">
        <v>5345</v>
      </c>
      <c r="Q82" s="511" t="s">
        <v>5346</v>
      </c>
      <c r="R82" s="573" t="s">
        <v>5347</v>
      </c>
      <c r="S82" s="574" t="s">
        <v>5348</v>
      </c>
      <c r="T82" s="514" t="s">
        <v>5349</v>
      </c>
      <c r="U82" s="891" t="s">
        <v>5350</v>
      </c>
      <c r="V82" s="510" t="s">
        <v>12181</v>
      </c>
      <c r="W82" s="511" t="s">
        <v>12182</v>
      </c>
      <c r="X82" s="573" t="s">
        <v>12183</v>
      </c>
      <c r="Y82" s="574" t="s">
        <v>12184</v>
      </c>
      <c r="Z82" s="514" t="s">
        <v>12185</v>
      </c>
      <c r="AA82" s="891" t="s">
        <v>12186</v>
      </c>
    </row>
    <row r="83" spans="2:27" s="416" customFormat="1" ht="15.75" customHeight="1">
      <c r="B83" s="1059"/>
      <c r="C83" s="406" t="s">
        <v>2</v>
      </c>
      <c r="D83" s="510" t="s">
        <v>5351</v>
      </c>
      <c r="E83" s="511" t="s">
        <v>5352</v>
      </c>
      <c r="F83" s="519" t="s">
        <v>5353</v>
      </c>
      <c r="G83" s="510" t="s">
        <v>5354</v>
      </c>
      <c r="H83" s="511" t="s">
        <v>5355</v>
      </c>
      <c r="I83" s="892" t="s">
        <v>5356</v>
      </c>
      <c r="J83" s="510" t="s">
        <v>5351</v>
      </c>
      <c r="K83" s="511" t="s">
        <v>5352</v>
      </c>
      <c r="L83" s="519" t="s">
        <v>5353</v>
      </c>
      <c r="M83" s="510" t="s">
        <v>5354</v>
      </c>
      <c r="N83" s="511" t="s">
        <v>5355</v>
      </c>
      <c r="O83" s="892" t="s">
        <v>5356</v>
      </c>
      <c r="P83" s="510" t="s">
        <v>5351</v>
      </c>
      <c r="Q83" s="511" t="s">
        <v>5352</v>
      </c>
      <c r="R83" s="519" t="s">
        <v>5353</v>
      </c>
      <c r="S83" s="510" t="s">
        <v>5354</v>
      </c>
      <c r="T83" s="511" t="s">
        <v>5355</v>
      </c>
      <c r="U83" s="892" t="s">
        <v>5356</v>
      </c>
      <c r="V83" s="510" t="s">
        <v>12187</v>
      </c>
      <c r="W83" s="511" t="s">
        <v>12188</v>
      </c>
      <c r="X83" s="519" t="s">
        <v>12189</v>
      </c>
      <c r="Y83" s="510" t="s">
        <v>12190</v>
      </c>
      <c r="Z83" s="511" t="s">
        <v>12191</v>
      </c>
      <c r="AA83" s="892" t="s">
        <v>12192</v>
      </c>
    </row>
    <row r="84" spans="2:27" s="416" customFormat="1" ht="15.75" customHeight="1">
      <c r="B84" s="1059"/>
      <c r="C84" s="407" t="s">
        <v>0</v>
      </c>
      <c r="D84" s="510" t="s">
        <v>5357</v>
      </c>
      <c r="E84" s="511" t="s">
        <v>5358</v>
      </c>
      <c r="F84" s="519" t="s">
        <v>5359</v>
      </c>
      <c r="G84" s="510" t="s">
        <v>5360</v>
      </c>
      <c r="H84" s="511" t="s">
        <v>5361</v>
      </c>
      <c r="I84" s="892" t="s">
        <v>5362</v>
      </c>
      <c r="J84" s="510" t="s">
        <v>5357</v>
      </c>
      <c r="K84" s="511" t="s">
        <v>5358</v>
      </c>
      <c r="L84" s="519" t="s">
        <v>5359</v>
      </c>
      <c r="M84" s="510" t="s">
        <v>5360</v>
      </c>
      <c r="N84" s="511" t="s">
        <v>5361</v>
      </c>
      <c r="O84" s="892" t="s">
        <v>5362</v>
      </c>
      <c r="P84" s="510" t="s">
        <v>5357</v>
      </c>
      <c r="Q84" s="511" t="s">
        <v>5358</v>
      </c>
      <c r="R84" s="519" t="s">
        <v>5359</v>
      </c>
      <c r="S84" s="510" t="s">
        <v>5360</v>
      </c>
      <c r="T84" s="511" t="s">
        <v>5361</v>
      </c>
      <c r="U84" s="892" t="s">
        <v>5362</v>
      </c>
      <c r="V84" s="510" t="s">
        <v>12193</v>
      </c>
      <c r="W84" s="511" t="s">
        <v>12194</v>
      </c>
      <c r="X84" s="519" t="s">
        <v>12195</v>
      </c>
      <c r="Y84" s="510" t="s">
        <v>12196</v>
      </c>
      <c r="Z84" s="511" t="s">
        <v>12197</v>
      </c>
      <c r="AA84" s="892" t="s">
        <v>12198</v>
      </c>
    </row>
    <row r="85" spans="2:27" s="416" customFormat="1" ht="15.75" customHeight="1">
      <c r="B85" s="1059"/>
      <c r="C85" s="408" t="s">
        <v>24</v>
      </c>
      <c r="D85" s="510" t="s">
        <v>5363</v>
      </c>
      <c r="E85" s="511" t="s">
        <v>5364</v>
      </c>
      <c r="F85" s="519" t="s">
        <v>5365</v>
      </c>
      <c r="G85" s="510" t="s">
        <v>5366</v>
      </c>
      <c r="H85" s="511" t="s">
        <v>5367</v>
      </c>
      <c r="I85" s="892" t="s">
        <v>5368</v>
      </c>
      <c r="J85" s="510" t="s">
        <v>5363</v>
      </c>
      <c r="K85" s="511" t="s">
        <v>5364</v>
      </c>
      <c r="L85" s="519" t="s">
        <v>5365</v>
      </c>
      <c r="M85" s="510" t="s">
        <v>5366</v>
      </c>
      <c r="N85" s="511" t="s">
        <v>5367</v>
      </c>
      <c r="O85" s="892" t="s">
        <v>5368</v>
      </c>
      <c r="P85" s="510" t="s">
        <v>5363</v>
      </c>
      <c r="Q85" s="511" t="s">
        <v>5364</v>
      </c>
      <c r="R85" s="519" t="s">
        <v>5365</v>
      </c>
      <c r="S85" s="510" t="s">
        <v>5366</v>
      </c>
      <c r="T85" s="511" t="s">
        <v>5367</v>
      </c>
      <c r="U85" s="892" t="s">
        <v>5368</v>
      </c>
      <c r="V85" s="510" t="s">
        <v>12199</v>
      </c>
      <c r="W85" s="511" t="s">
        <v>12200</v>
      </c>
      <c r="X85" s="519" t="s">
        <v>12201</v>
      </c>
      <c r="Y85" s="510" t="s">
        <v>12202</v>
      </c>
      <c r="Z85" s="511" t="s">
        <v>12203</v>
      </c>
      <c r="AA85" s="892" t="s">
        <v>12204</v>
      </c>
    </row>
    <row r="86" spans="2:27" s="416" customFormat="1" ht="15.75" customHeight="1">
      <c r="B86" s="1059"/>
      <c r="C86" s="408" t="s">
        <v>25</v>
      </c>
      <c r="D86" s="510" t="s">
        <v>5369</v>
      </c>
      <c r="E86" s="511" t="s">
        <v>5370</v>
      </c>
      <c r="F86" s="519" t="s">
        <v>5371</v>
      </c>
      <c r="G86" s="510" t="s">
        <v>5372</v>
      </c>
      <c r="H86" s="511" t="s">
        <v>5373</v>
      </c>
      <c r="I86" s="892" t="s">
        <v>5374</v>
      </c>
      <c r="J86" s="510" t="s">
        <v>5369</v>
      </c>
      <c r="K86" s="511" t="s">
        <v>5370</v>
      </c>
      <c r="L86" s="519" t="s">
        <v>5371</v>
      </c>
      <c r="M86" s="510" t="s">
        <v>5372</v>
      </c>
      <c r="N86" s="511" t="s">
        <v>5373</v>
      </c>
      <c r="O86" s="892" t="s">
        <v>5374</v>
      </c>
      <c r="P86" s="510" t="s">
        <v>5369</v>
      </c>
      <c r="Q86" s="511" t="s">
        <v>5370</v>
      </c>
      <c r="R86" s="519" t="s">
        <v>5371</v>
      </c>
      <c r="S86" s="510" t="s">
        <v>5372</v>
      </c>
      <c r="T86" s="511" t="s">
        <v>5373</v>
      </c>
      <c r="U86" s="892" t="s">
        <v>5374</v>
      </c>
      <c r="V86" s="510" t="s">
        <v>12205</v>
      </c>
      <c r="W86" s="511" t="s">
        <v>12206</v>
      </c>
      <c r="X86" s="519" t="s">
        <v>12207</v>
      </c>
      <c r="Y86" s="510" t="s">
        <v>12208</v>
      </c>
      <c r="Z86" s="511" t="s">
        <v>12209</v>
      </c>
      <c r="AA86" s="892" t="s">
        <v>12210</v>
      </c>
    </row>
    <row r="87" spans="2:27" s="416" customFormat="1" ht="15.75" customHeight="1">
      <c r="B87" s="1059"/>
      <c r="C87" s="407" t="s">
        <v>1</v>
      </c>
      <c r="D87" s="510" t="s">
        <v>5375</v>
      </c>
      <c r="E87" s="511" t="s">
        <v>5376</v>
      </c>
      <c r="F87" s="519" t="s">
        <v>5377</v>
      </c>
      <c r="G87" s="510" t="s">
        <v>5378</v>
      </c>
      <c r="H87" s="511" t="s">
        <v>5379</v>
      </c>
      <c r="I87" s="892" t="s">
        <v>5380</v>
      </c>
      <c r="J87" s="510" t="s">
        <v>5375</v>
      </c>
      <c r="K87" s="511" t="s">
        <v>5376</v>
      </c>
      <c r="L87" s="519" t="s">
        <v>5377</v>
      </c>
      <c r="M87" s="510" t="s">
        <v>5378</v>
      </c>
      <c r="N87" s="511" t="s">
        <v>5379</v>
      </c>
      <c r="O87" s="892" t="s">
        <v>5380</v>
      </c>
      <c r="P87" s="510" t="s">
        <v>5375</v>
      </c>
      <c r="Q87" s="511" t="s">
        <v>5376</v>
      </c>
      <c r="R87" s="519" t="s">
        <v>5377</v>
      </c>
      <c r="S87" s="510" t="s">
        <v>5378</v>
      </c>
      <c r="T87" s="511" t="s">
        <v>5379</v>
      </c>
      <c r="U87" s="892" t="s">
        <v>5380</v>
      </c>
      <c r="V87" s="510" t="s">
        <v>12211</v>
      </c>
      <c r="W87" s="511" t="s">
        <v>12212</v>
      </c>
      <c r="X87" s="519" t="s">
        <v>12213</v>
      </c>
      <c r="Y87" s="510" t="s">
        <v>12214</v>
      </c>
      <c r="Z87" s="511" t="s">
        <v>12215</v>
      </c>
      <c r="AA87" s="892" t="s">
        <v>12216</v>
      </c>
    </row>
    <row r="88" spans="2:27" s="416" customFormat="1" ht="15.75" customHeight="1">
      <c r="B88" s="1059"/>
      <c r="C88" s="409" t="s">
        <v>26</v>
      </c>
      <c r="D88" s="510" t="s">
        <v>5381</v>
      </c>
      <c r="E88" s="511" t="s">
        <v>5382</v>
      </c>
      <c r="F88" s="519" t="s">
        <v>5383</v>
      </c>
      <c r="G88" s="510" t="s">
        <v>5384</v>
      </c>
      <c r="H88" s="511" t="s">
        <v>5385</v>
      </c>
      <c r="I88" s="892" t="s">
        <v>5386</v>
      </c>
      <c r="J88" s="510" t="s">
        <v>5381</v>
      </c>
      <c r="K88" s="511" t="s">
        <v>5382</v>
      </c>
      <c r="L88" s="519" t="s">
        <v>5383</v>
      </c>
      <c r="M88" s="510" t="s">
        <v>5384</v>
      </c>
      <c r="N88" s="511" t="s">
        <v>5385</v>
      </c>
      <c r="O88" s="892" t="s">
        <v>5386</v>
      </c>
      <c r="P88" s="510" t="s">
        <v>5381</v>
      </c>
      <c r="Q88" s="511" t="s">
        <v>5382</v>
      </c>
      <c r="R88" s="519" t="s">
        <v>5383</v>
      </c>
      <c r="S88" s="510" t="s">
        <v>5384</v>
      </c>
      <c r="T88" s="511" t="s">
        <v>5385</v>
      </c>
      <c r="U88" s="892" t="s">
        <v>5386</v>
      </c>
      <c r="V88" s="510" t="s">
        <v>12217</v>
      </c>
      <c r="W88" s="511" t="s">
        <v>12218</v>
      </c>
      <c r="X88" s="519" t="s">
        <v>12219</v>
      </c>
      <c r="Y88" s="510" t="s">
        <v>12220</v>
      </c>
      <c r="Z88" s="511" t="s">
        <v>12221</v>
      </c>
      <c r="AA88" s="892" t="s">
        <v>12222</v>
      </c>
    </row>
    <row r="89" spans="2:27" s="416" customFormat="1" ht="15.75" customHeight="1">
      <c r="B89" s="1059"/>
      <c r="C89" s="410" t="s">
        <v>27</v>
      </c>
      <c r="D89" s="510" t="s">
        <v>5387</v>
      </c>
      <c r="E89" s="511" t="s">
        <v>5388</v>
      </c>
      <c r="F89" s="519" t="s">
        <v>5389</v>
      </c>
      <c r="G89" s="510" t="s">
        <v>5390</v>
      </c>
      <c r="H89" s="511" t="s">
        <v>5391</v>
      </c>
      <c r="I89" s="892" t="s">
        <v>5392</v>
      </c>
      <c r="J89" s="510" t="s">
        <v>5387</v>
      </c>
      <c r="K89" s="511" t="s">
        <v>5388</v>
      </c>
      <c r="L89" s="519" t="s">
        <v>5389</v>
      </c>
      <c r="M89" s="510" t="s">
        <v>5390</v>
      </c>
      <c r="N89" s="511" t="s">
        <v>5391</v>
      </c>
      <c r="O89" s="892" t="s">
        <v>5392</v>
      </c>
      <c r="P89" s="510" t="s">
        <v>5387</v>
      </c>
      <c r="Q89" s="511" t="s">
        <v>5388</v>
      </c>
      <c r="R89" s="519" t="s">
        <v>5389</v>
      </c>
      <c r="S89" s="510" t="s">
        <v>5390</v>
      </c>
      <c r="T89" s="511" t="s">
        <v>5391</v>
      </c>
      <c r="U89" s="892" t="s">
        <v>5392</v>
      </c>
      <c r="V89" s="510" t="s">
        <v>12223</v>
      </c>
      <c r="W89" s="511" t="s">
        <v>12224</v>
      </c>
      <c r="X89" s="519" t="s">
        <v>12225</v>
      </c>
      <c r="Y89" s="510" t="s">
        <v>12226</v>
      </c>
      <c r="Z89" s="511" t="s">
        <v>12227</v>
      </c>
      <c r="AA89" s="892" t="s">
        <v>12228</v>
      </c>
    </row>
    <row r="90" spans="2:27" s="416" customFormat="1" ht="15.75" customHeight="1">
      <c r="B90" s="1059"/>
      <c r="C90" s="410" t="s">
        <v>28</v>
      </c>
      <c r="D90" s="510" t="s">
        <v>5393</v>
      </c>
      <c r="E90" s="511" t="s">
        <v>5394</v>
      </c>
      <c r="F90" s="519" t="s">
        <v>5395</v>
      </c>
      <c r="G90" s="510" t="s">
        <v>5396</v>
      </c>
      <c r="H90" s="511" t="s">
        <v>5397</v>
      </c>
      <c r="I90" s="892" t="s">
        <v>5398</v>
      </c>
      <c r="J90" s="510" t="s">
        <v>5393</v>
      </c>
      <c r="K90" s="511" t="s">
        <v>5394</v>
      </c>
      <c r="L90" s="519" t="s">
        <v>5395</v>
      </c>
      <c r="M90" s="510" t="s">
        <v>5396</v>
      </c>
      <c r="N90" s="511" t="s">
        <v>5397</v>
      </c>
      <c r="O90" s="892" t="s">
        <v>5398</v>
      </c>
      <c r="P90" s="510" t="s">
        <v>5393</v>
      </c>
      <c r="Q90" s="511" t="s">
        <v>5394</v>
      </c>
      <c r="R90" s="519" t="s">
        <v>5395</v>
      </c>
      <c r="S90" s="510" t="s">
        <v>5396</v>
      </c>
      <c r="T90" s="511" t="s">
        <v>5397</v>
      </c>
      <c r="U90" s="892" t="s">
        <v>5398</v>
      </c>
      <c r="V90" s="510" t="s">
        <v>12229</v>
      </c>
      <c r="W90" s="511" t="s">
        <v>12230</v>
      </c>
      <c r="X90" s="519" t="s">
        <v>12231</v>
      </c>
      <c r="Y90" s="510" t="s">
        <v>12232</v>
      </c>
      <c r="Z90" s="511" t="s">
        <v>12233</v>
      </c>
      <c r="AA90" s="892" t="s">
        <v>12234</v>
      </c>
    </row>
    <row r="91" spans="2:27" s="416" customFormat="1" ht="15.75" customHeight="1">
      <c r="B91" s="1059"/>
      <c r="C91" s="409" t="s">
        <v>29</v>
      </c>
      <c r="D91" s="510" t="s">
        <v>5399</v>
      </c>
      <c r="E91" s="511" t="s">
        <v>5400</v>
      </c>
      <c r="F91" s="519" t="s">
        <v>5401</v>
      </c>
      <c r="G91" s="510" t="s">
        <v>5402</v>
      </c>
      <c r="H91" s="511" t="s">
        <v>5403</v>
      </c>
      <c r="I91" s="892" t="s">
        <v>5404</v>
      </c>
      <c r="J91" s="510" t="s">
        <v>5399</v>
      </c>
      <c r="K91" s="511" t="s">
        <v>5400</v>
      </c>
      <c r="L91" s="519" t="s">
        <v>5401</v>
      </c>
      <c r="M91" s="510" t="s">
        <v>5402</v>
      </c>
      <c r="N91" s="511" t="s">
        <v>5403</v>
      </c>
      <c r="O91" s="892" t="s">
        <v>5404</v>
      </c>
      <c r="P91" s="510" t="s">
        <v>5399</v>
      </c>
      <c r="Q91" s="511" t="s">
        <v>5400</v>
      </c>
      <c r="R91" s="519" t="s">
        <v>5401</v>
      </c>
      <c r="S91" s="510" t="s">
        <v>5402</v>
      </c>
      <c r="T91" s="511" t="s">
        <v>5403</v>
      </c>
      <c r="U91" s="892" t="s">
        <v>5404</v>
      </c>
      <c r="V91" s="510" t="s">
        <v>12235</v>
      </c>
      <c r="W91" s="511" t="s">
        <v>12236</v>
      </c>
      <c r="X91" s="519" t="s">
        <v>12237</v>
      </c>
      <c r="Y91" s="510" t="s">
        <v>12238</v>
      </c>
      <c r="Z91" s="511" t="s">
        <v>12239</v>
      </c>
      <c r="AA91" s="892" t="s">
        <v>12240</v>
      </c>
    </row>
    <row r="92" spans="2:27" s="416" customFormat="1" ht="15.75" customHeight="1">
      <c r="B92" s="1059"/>
      <c r="C92" s="409" t="s">
        <v>30</v>
      </c>
      <c r="D92" s="510" t="s">
        <v>5405</v>
      </c>
      <c r="E92" s="511" t="s">
        <v>5406</v>
      </c>
      <c r="F92" s="519" t="s">
        <v>5407</v>
      </c>
      <c r="G92" s="510" t="s">
        <v>5408</v>
      </c>
      <c r="H92" s="511" t="s">
        <v>5409</v>
      </c>
      <c r="I92" s="892" t="s">
        <v>5410</v>
      </c>
      <c r="J92" s="510" t="s">
        <v>5405</v>
      </c>
      <c r="K92" s="511" t="s">
        <v>5406</v>
      </c>
      <c r="L92" s="519" t="s">
        <v>5407</v>
      </c>
      <c r="M92" s="510" t="s">
        <v>5408</v>
      </c>
      <c r="N92" s="511" t="s">
        <v>5409</v>
      </c>
      <c r="O92" s="892" t="s">
        <v>5410</v>
      </c>
      <c r="P92" s="510" t="s">
        <v>5405</v>
      </c>
      <c r="Q92" s="511" t="s">
        <v>5406</v>
      </c>
      <c r="R92" s="519" t="s">
        <v>5407</v>
      </c>
      <c r="S92" s="510" t="s">
        <v>5408</v>
      </c>
      <c r="T92" s="511" t="s">
        <v>5409</v>
      </c>
      <c r="U92" s="892" t="s">
        <v>5410</v>
      </c>
      <c r="V92" s="510" t="s">
        <v>12241</v>
      </c>
      <c r="W92" s="511" t="s">
        <v>12242</v>
      </c>
      <c r="X92" s="519" t="s">
        <v>12243</v>
      </c>
      <c r="Y92" s="510" t="s">
        <v>12244</v>
      </c>
      <c r="Z92" s="511" t="s">
        <v>12245</v>
      </c>
      <c r="AA92" s="892" t="s">
        <v>12246</v>
      </c>
    </row>
    <row r="93" spans="2:27" s="416" customFormat="1" ht="15.75" customHeight="1">
      <c r="B93" s="1059"/>
      <c r="C93" s="410" t="s">
        <v>31</v>
      </c>
      <c r="D93" s="510" t="s">
        <v>5411</v>
      </c>
      <c r="E93" s="511" t="s">
        <v>5412</v>
      </c>
      <c r="F93" s="519" t="s">
        <v>5413</v>
      </c>
      <c r="G93" s="510" t="s">
        <v>5414</v>
      </c>
      <c r="H93" s="511" t="s">
        <v>5415</v>
      </c>
      <c r="I93" s="892" t="s">
        <v>5416</v>
      </c>
      <c r="J93" s="510" t="s">
        <v>5411</v>
      </c>
      <c r="K93" s="511" t="s">
        <v>5412</v>
      </c>
      <c r="L93" s="519" t="s">
        <v>5413</v>
      </c>
      <c r="M93" s="510" t="s">
        <v>5414</v>
      </c>
      <c r="N93" s="511" t="s">
        <v>5415</v>
      </c>
      <c r="O93" s="892" t="s">
        <v>5416</v>
      </c>
      <c r="P93" s="510" t="s">
        <v>5411</v>
      </c>
      <c r="Q93" s="511" t="s">
        <v>5412</v>
      </c>
      <c r="R93" s="519" t="s">
        <v>5413</v>
      </c>
      <c r="S93" s="510" t="s">
        <v>5414</v>
      </c>
      <c r="T93" s="511" t="s">
        <v>5415</v>
      </c>
      <c r="U93" s="892" t="s">
        <v>5416</v>
      </c>
      <c r="V93" s="510" t="s">
        <v>12247</v>
      </c>
      <c r="W93" s="511" t="s">
        <v>12248</v>
      </c>
      <c r="X93" s="519" t="s">
        <v>12249</v>
      </c>
      <c r="Y93" s="510" t="s">
        <v>12250</v>
      </c>
      <c r="Z93" s="511" t="s">
        <v>12251</v>
      </c>
      <c r="AA93" s="892" t="s">
        <v>12252</v>
      </c>
    </row>
    <row r="94" spans="2:27" s="416" customFormat="1" ht="15.75" customHeight="1">
      <c r="B94" s="1059"/>
      <c r="C94" s="411" t="s">
        <v>32</v>
      </c>
      <c r="D94" s="510" t="s">
        <v>5417</v>
      </c>
      <c r="E94" s="511" t="s">
        <v>5418</v>
      </c>
      <c r="F94" s="519" t="s">
        <v>5419</v>
      </c>
      <c r="G94" s="510" t="s">
        <v>5420</v>
      </c>
      <c r="H94" s="511" t="s">
        <v>5421</v>
      </c>
      <c r="I94" s="892" t="s">
        <v>5422</v>
      </c>
      <c r="J94" s="510" t="s">
        <v>5417</v>
      </c>
      <c r="K94" s="511" t="s">
        <v>5418</v>
      </c>
      <c r="L94" s="519" t="s">
        <v>5419</v>
      </c>
      <c r="M94" s="510" t="s">
        <v>5420</v>
      </c>
      <c r="N94" s="511" t="s">
        <v>5421</v>
      </c>
      <c r="O94" s="892" t="s">
        <v>5422</v>
      </c>
      <c r="P94" s="510" t="s">
        <v>5417</v>
      </c>
      <c r="Q94" s="511" t="s">
        <v>5418</v>
      </c>
      <c r="R94" s="519" t="s">
        <v>5419</v>
      </c>
      <c r="S94" s="510" t="s">
        <v>5420</v>
      </c>
      <c r="T94" s="511" t="s">
        <v>5421</v>
      </c>
      <c r="U94" s="892" t="s">
        <v>5422</v>
      </c>
      <c r="V94" s="510" t="s">
        <v>12253</v>
      </c>
      <c r="W94" s="511" t="s">
        <v>12254</v>
      </c>
      <c r="X94" s="519" t="s">
        <v>12255</v>
      </c>
      <c r="Y94" s="510" t="s">
        <v>12256</v>
      </c>
      <c r="Z94" s="511" t="s">
        <v>12257</v>
      </c>
      <c r="AA94" s="892" t="s">
        <v>12258</v>
      </c>
    </row>
    <row r="95" spans="2:27" s="416" customFormat="1" ht="15.75" customHeight="1">
      <c r="B95" s="1059"/>
      <c r="C95" s="407" t="s">
        <v>4</v>
      </c>
      <c r="D95" s="510" t="s">
        <v>5423</v>
      </c>
      <c r="E95" s="511" t="s">
        <v>5424</v>
      </c>
      <c r="F95" s="519" t="s">
        <v>5425</v>
      </c>
      <c r="G95" s="510" t="s">
        <v>5426</v>
      </c>
      <c r="H95" s="511" t="s">
        <v>5427</v>
      </c>
      <c r="I95" s="892" t="s">
        <v>5428</v>
      </c>
      <c r="J95" s="510" t="s">
        <v>5423</v>
      </c>
      <c r="K95" s="511" t="s">
        <v>5424</v>
      </c>
      <c r="L95" s="519" t="s">
        <v>5425</v>
      </c>
      <c r="M95" s="510" t="s">
        <v>5426</v>
      </c>
      <c r="N95" s="511" t="s">
        <v>5427</v>
      </c>
      <c r="O95" s="892" t="s">
        <v>5428</v>
      </c>
      <c r="P95" s="510" t="s">
        <v>5423</v>
      </c>
      <c r="Q95" s="511" t="s">
        <v>5424</v>
      </c>
      <c r="R95" s="519" t="s">
        <v>5425</v>
      </c>
      <c r="S95" s="510" t="s">
        <v>5426</v>
      </c>
      <c r="T95" s="511" t="s">
        <v>5427</v>
      </c>
      <c r="U95" s="892" t="s">
        <v>5428</v>
      </c>
      <c r="V95" s="510" t="s">
        <v>12259</v>
      </c>
      <c r="W95" s="511" t="s">
        <v>12260</v>
      </c>
      <c r="X95" s="519" t="s">
        <v>12261</v>
      </c>
      <c r="Y95" s="510" t="s">
        <v>12262</v>
      </c>
      <c r="Z95" s="511" t="s">
        <v>12263</v>
      </c>
      <c r="AA95" s="892" t="s">
        <v>12264</v>
      </c>
    </row>
    <row r="96" spans="2:27" s="418" customFormat="1" ht="13.65" hidden="1" customHeight="1">
      <c r="B96" s="1059"/>
      <c r="C96" s="363"/>
      <c r="D96" s="515"/>
      <c r="E96" s="517"/>
      <c r="F96" s="575"/>
      <c r="G96" s="515"/>
      <c r="H96" s="517"/>
      <c r="I96" s="893"/>
      <c r="J96" s="515"/>
      <c r="K96" s="517"/>
      <c r="L96" s="575"/>
      <c r="M96" s="515"/>
      <c r="N96" s="517"/>
      <c r="O96" s="893"/>
      <c r="P96" s="515"/>
      <c r="Q96" s="517"/>
      <c r="R96" s="575"/>
      <c r="S96" s="515"/>
      <c r="T96" s="517"/>
      <c r="U96" s="893"/>
      <c r="V96" s="515"/>
      <c r="W96" s="517"/>
      <c r="X96" s="575"/>
      <c r="Y96" s="515"/>
      <c r="Z96" s="517"/>
      <c r="AA96" s="893"/>
    </row>
    <row r="97" spans="2:27" s="416" customFormat="1" ht="15.75" customHeight="1">
      <c r="B97" s="1059"/>
      <c r="C97" s="412" t="s">
        <v>247</v>
      </c>
      <c r="D97" s="576"/>
      <c r="E97" s="577"/>
      <c r="F97" s="578"/>
      <c r="G97" s="576"/>
      <c r="H97" s="577"/>
      <c r="I97" s="894"/>
      <c r="J97" s="576"/>
      <c r="K97" s="577"/>
      <c r="L97" s="578"/>
      <c r="M97" s="576"/>
      <c r="N97" s="577"/>
      <c r="O97" s="894"/>
      <c r="P97" s="576"/>
      <c r="Q97" s="577"/>
      <c r="R97" s="578"/>
      <c r="S97" s="576"/>
      <c r="T97" s="577"/>
      <c r="U97" s="894"/>
      <c r="V97" s="576"/>
      <c r="W97" s="577"/>
      <c r="X97" s="578"/>
      <c r="Y97" s="576"/>
      <c r="Z97" s="577"/>
      <c r="AA97" s="894"/>
    </row>
    <row r="98" spans="2:27" s="416" customFormat="1" ht="19.5" customHeight="1" thickBot="1">
      <c r="B98" s="1060"/>
      <c r="C98" s="413" t="s">
        <v>224</v>
      </c>
      <c r="D98" s="579"/>
      <c r="E98" s="580"/>
      <c r="F98" s="581"/>
      <c r="G98" s="579"/>
      <c r="H98" s="580"/>
      <c r="I98" s="895"/>
      <c r="J98" s="579"/>
      <c r="K98" s="580"/>
      <c r="L98" s="581"/>
      <c r="M98" s="579"/>
      <c r="N98" s="580"/>
      <c r="O98" s="895"/>
      <c r="P98" s="579"/>
      <c r="Q98" s="580"/>
      <c r="R98" s="581"/>
      <c r="S98" s="579"/>
      <c r="T98" s="580"/>
      <c r="U98" s="895"/>
      <c r="V98" s="579"/>
      <c r="W98" s="580"/>
      <c r="X98" s="581"/>
      <c r="Y98" s="579"/>
      <c r="Z98" s="580"/>
      <c r="AA98" s="895"/>
    </row>
    <row r="99" spans="2:27" s="422" customFormat="1" ht="17.25" customHeight="1">
      <c r="B99" s="420"/>
      <c r="C99" s="421"/>
      <c r="D99" s="420" t="s">
        <v>923</v>
      </c>
      <c r="E99" s="421"/>
      <c r="F99" s="421"/>
      <c r="G99" s="421"/>
      <c r="H99" s="421"/>
      <c r="I99" s="421"/>
      <c r="J99" s="421"/>
      <c r="K99" s="421"/>
      <c r="L99" s="421"/>
      <c r="M99" s="421"/>
      <c r="N99" s="421"/>
      <c r="O99" s="421"/>
      <c r="P99" s="396"/>
      <c r="Q99" s="396"/>
      <c r="R99" s="396"/>
      <c r="S99" s="396"/>
      <c r="T99" s="396"/>
      <c r="U99" s="396"/>
    </row>
    <row r="100" spans="2:27" s="416" customFormat="1" ht="22.2">
      <c r="B100" s="87"/>
      <c r="D100" s="419"/>
      <c r="E100" s="419"/>
      <c r="F100" s="419"/>
      <c r="G100" s="419"/>
      <c r="H100" s="419"/>
      <c r="I100" s="419"/>
      <c r="J100" s="419"/>
      <c r="K100" s="419"/>
      <c r="L100" s="419"/>
      <c r="M100" s="419"/>
      <c r="N100" s="419"/>
      <c r="O100" s="419"/>
      <c r="P100" s="396"/>
      <c r="Q100" s="396"/>
      <c r="R100" s="396"/>
      <c r="S100" s="396"/>
      <c r="T100" s="396"/>
      <c r="U100" s="396"/>
    </row>
    <row r="101" spans="2:27" s="416" customFormat="1" ht="23.25" customHeight="1" thickBot="1">
      <c r="B101" s="87"/>
      <c r="D101" s="419"/>
      <c r="E101" s="419"/>
      <c r="F101" s="419"/>
      <c r="G101" s="419"/>
      <c r="H101" s="419"/>
      <c r="I101" s="419"/>
      <c r="J101" s="419"/>
      <c r="K101" s="419"/>
      <c r="L101" s="419"/>
      <c r="M101" s="419"/>
      <c r="N101" s="419"/>
      <c r="O101" s="419"/>
      <c r="P101" s="396"/>
      <c r="Q101" s="396"/>
      <c r="R101" s="396"/>
      <c r="S101" s="396"/>
      <c r="T101" s="396"/>
      <c r="U101" s="396"/>
    </row>
    <row r="102" spans="2:27" s="416" customFormat="1" ht="32.25" customHeight="1" thickBot="1">
      <c r="B102" s="394"/>
      <c r="C102" s="397"/>
      <c r="D102" s="1019" t="s">
        <v>222</v>
      </c>
      <c r="E102" s="1020"/>
      <c r="F102" s="1020"/>
      <c r="G102" s="1020"/>
      <c r="H102" s="1020"/>
      <c r="I102" s="1020"/>
      <c r="J102" s="1020"/>
      <c r="K102" s="1020"/>
      <c r="L102" s="1020"/>
      <c r="M102" s="1020"/>
      <c r="N102" s="1020"/>
      <c r="O102" s="1020"/>
      <c r="P102" s="1020" t="str">
        <f>D102</f>
        <v>IRB Approach</v>
      </c>
      <c r="Q102" s="1020"/>
      <c r="R102" s="1020"/>
      <c r="S102" s="1020"/>
      <c r="T102" s="1020"/>
      <c r="U102" s="1020"/>
      <c r="V102" s="1020"/>
      <c r="W102" s="1020"/>
      <c r="X102" s="1020"/>
      <c r="Y102" s="1020"/>
      <c r="Z102" s="1020"/>
      <c r="AA102" s="1021"/>
    </row>
    <row r="103" spans="2:27" s="416" customFormat="1" ht="32.25" customHeight="1" thickBot="1">
      <c r="B103" s="394"/>
      <c r="C103" s="397"/>
      <c r="D103" s="1019" t="s">
        <v>6726</v>
      </c>
      <c r="E103" s="1020"/>
      <c r="F103" s="1020"/>
      <c r="G103" s="1020"/>
      <c r="H103" s="1020"/>
      <c r="I103" s="1021"/>
      <c r="J103" s="1019" t="s">
        <v>6727</v>
      </c>
      <c r="K103" s="1020"/>
      <c r="L103" s="1020"/>
      <c r="M103" s="1020"/>
      <c r="N103" s="1020"/>
      <c r="O103" s="1021"/>
      <c r="P103" s="1019" t="s">
        <v>6728</v>
      </c>
      <c r="Q103" s="1020"/>
      <c r="R103" s="1020"/>
      <c r="S103" s="1020"/>
      <c r="T103" s="1020"/>
      <c r="U103" s="1021"/>
      <c r="V103" s="1019" t="s">
        <v>6729</v>
      </c>
      <c r="W103" s="1020"/>
      <c r="X103" s="1020"/>
      <c r="Y103" s="1020"/>
      <c r="Z103" s="1020"/>
      <c r="AA103" s="1021"/>
    </row>
    <row r="104" spans="2:27" s="416" customFormat="1" ht="51" customHeight="1">
      <c r="B104" s="400"/>
      <c r="C104" s="397"/>
      <c r="D104" s="1050" t="s">
        <v>779</v>
      </c>
      <c r="E104" s="1051"/>
      <c r="F104" s="1052" t="s">
        <v>780</v>
      </c>
      <c r="G104" s="1054" t="s">
        <v>114</v>
      </c>
      <c r="H104" s="1055"/>
      <c r="I104" s="1056" t="s">
        <v>80</v>
      </c>
      <c r="J104" s="1050" t="s">
        <v>779</v>
      </c>
      <c r="K104" s="1051"/>
      <c r="L104" s="1052" t="s">
        <v>780</v>
      </c>
      <c r="M104" s="1054" t="s">
        <v>114</v>
      </c>
      <c r="N104" s="1055"/>
      <c r="O104" s="1056" t="s">
        <v>80</v>
      </c>
      <c r="P104" s="1050" t="s">
        <v>779</v>
      </c>
      <c r="Q104" s="1051"/>
      <c r="R104" s="1052" t="s">
        <v>780</v>
      </c>
      <c r="S104" s="1054" t="s">
        <v>114</v>
      </c>
      <c r="T104" s="1055"/>
      <c r="U104" s="1056" t="s">
        <v>80</v>
      </c>
      <c r="V104" s="1050" t="s">
        <v>779</v>
      </c>
      <c r="W104" s="1051"/>
      <c r="X104" s="1052" t="s">
        <v>780</v>
      </c>
      <c r="Y104" s="1054" t="s">
        <v>114</v>
      </c>
      <c r="Z104" s="1055"/>
      <c r="AA104" s="1056" t="s">
        <v>80</v>
      </c>
    </row>
    <row r="105" spans="2:27" s="416" customFormat="1" ht="33" customHeight="1" thickBot="1">
      <c r="B105" s="417">
        <v>4</v>
      </c>
      <c r="C105" s="402" t="s">
        <v>60</v>
      </c>
      <c r="D105" s="403"/>
      <c r="E105" s="404" t="s">
        <v>196</v>
      </c>
      <c r="F105" s="1053"/>
      <c r="G105" s="403"/>
      <c r="H105" s="404" t="s">
        <v>196</v>
      </c>
      <c r="I105" s="1057"/>
      <c r="J105" s="403"/>
      <c r="K105" s="404" t="s">
        <v>196</v>
      </c>
      <c r="L105" s="1053"/>
      <c r="M105" s="403"/>
      <c r="N105" s="404" t="s">
        <v>196</v>
      </c>
      <c r="O105" s="1057"/>
      <c r="P105" s="403"/>
      <c r="Q105" s="404" t="s">
        <v>196</v>
      </c>
      <c r="R105" s="1053"/>
      <c r="S105" s="403"/>
      <c r="T105" s="404" t="s">
        <v>196</v>
      </c>
      <c r="U105" s="1057"/>
      <c r="V105" s="403"/>
      <c r="W105" s="404" t="s">
        <v>196</v>
      </c>
      <c r="X105" s="1053"/>
      <c r="Y105" s="403"/>
      <c r="Z105" s="404" t="s">
        <v>196</v>
      </c>
      <c r="AA105" s="1057"/>
    </row>
    <row r="106" spans="2:27" s="416" customFormat="1" ht="15.75" customHeight="1">
      <c r="B106" s="1058" t="str">
        <f>IFERROR(VLOOKUP(LEIRange&amp;"|"&amp;B105,#REF!,2,0),"Country of Counterpart "&amp;B105)</f>
        <v>Country of Counterpart 4</v>
      </c>
      <c r="C106" s="405" t="s">
        <v>23</v>
      </c>
      <c r="D106" s="510" t="s">
        <v>5429</v>
      </c>
      <c r="E106" s="511" t="s">
        <v>5430</v>
      </c>
      <c r="F106" s="573" t="s">
        <v>5431</v>
      </c>
      <c r="G106" s="574" t="s">
        <v>5432</v>
      </c>
      <c r="H106" s="514" t="s">
        <v>5433</v>
      </c>
      <c r="I106" s="891" t="s">
        <v>5434</v>
      </c>
      <c r="J106" s="510" t="s">
        <v>5429</v>
      </c>
      <c r="K106" s="511" t="s">
        <v>5430</v>
      </c>
      <c r="L106" s="573" t="s">
        <v>5431</v>
      </c>
      <c r="M106" s="574" t="s">
        <v>5432</v>
      </c>
      <c r="N106" s="514" t="s">
        <v>5433</v>
      </c>
      <c r="O106" s="891" t="s">
        <v>5434</v>
      </c>
      <c r="P106" s="510" t="s">
        <v>5429</v>
      </c>
      <c r="Q106" s="511" t="s">
        <v>5430</v>
      </c>
      <c r="R106" s="573" t="s">
        <v>5431</v>
      </c>
      <c r="S106" s="574" t="s">
        <v>5432</v>
      </c>
      <c r="T106" s="514" t="s">
        <v>5433</v>
      </c>
      <c r="U106" s="891" t="s">
        <v>5434</v>
      </c>
      <c r="V106" s="510" t="s">
        <v>12265</v>
      </c>
      <c r="W106" s="511" t="s">
        <v>12266</v>
      </c>
      <c r="X106" s="573" t="s">
        <v>12267</v>
      </c>
      <c r="Y106" s="574" t="s">
        <v>12268</v>
      </c>
      <c r="Z106" s="514" t="s">
        <v>12269</v>
      </c>
      <c r="AA106" s="891" t="s">
        <v>12270</v>
      </c>
    </row>
    <row r="107" spans="2:27" s="416" customFormat="1" ht="15.75" customHeight="1">
      <c r="B107" s="1059"/>
      <c r="C107" s="406" t="s">
        <v>2</v>
      </c>
      <c r="D107" s="510" t="s">
        <v>5435</v>
      </c>
      <c r="E107" s="511" t="s">
        <v>5436</v>
      </c>
      <c r="F107" s="519" t="s">
        <v>5437</v>
      </c>
      <c r="G107" s="510" t="s">
        <v>5438</v>
      </c>
      <c r="H107" s="511" t="s">
        <v>5439</v>
      </c>
      <c r="I107" s="892" t="s">
        <v>5440</v>
      </c>
      <c r="J107" s="510" t="s">
        <v>5435</v>
      </c>
      <c r="K107" s="511" t="s">
        <v>5436</v>
      </c>
      <c r="L107" s="519" t="s">
        <v>5437</v>
      </c>
      <c r="M107" s="510" t="s">
        <v>5438</v>
      </c>
      <c r="N107" s="511" t="s">
        <v>5439</v>
      </c>
      <c r="O107" s="892" t="s">
        <v>5440</v>
      </c>
      <c r="P107" s="510" t="s">
        <v>5435</v>
      </c>
      <c r="Q107" s="511" t="s">
        <v>5436</v>
      </c>
      <c r="R107" s="519" t="s">
        <v>5437</v>
      </c>
      <c r="S107" s="510" t="s">
        <v>5438</v>
      </c>
      <c r="T107" s="511" t="s">
        <v>5439</v>
      </c>
      <c r="U107" s="892" t="s">
        <v>5440</v>
      </c>
      <c r="V107" s="510" t="s">
        <v>12271</v>
      </c>
      <c r="W107" s="511" t="s">
        <v>12272</v>
      </c>
      <c r="X107" s="519" t="s">
        <v>12273</v>
      </c>
      <c r="Y107" s="510" t="s">
        <v>12274</v>
      </c>
      <c r="Z107" s="511" t="s">
        <v>12275</v>
      </c>
      <c r="AA107" s="892" t="s">
        <v>12276</v>
      </c>
    </row>
    <row r="108" spans="2:27" s="416" customFormat="1" ht="15.75" customHeight="1">
      <c r="B108" s="1059"/>
      <c r="C108" s="407" t="s">
        <v>0</v>
      </c>
      <c r="D108" s="510" t="s">
        <v>5441</v>
      </c>
      <c r="E108" s="511" t="s">
        <v>5442</v>
      </c>
      <c r="F108" s="519" t="s">
        <v>5443</v>
      </c>
      <c r="G108" s="510" t="s">
        <v>5444</v>
      </c>
      <c r="H108" s="511" t="s">
        <v>5445</v>
      </c>
      <c r="I108" s="892" t="s">
        <v>5446</v>
      </c>
      <c r="J108" s="510" t="s">
        <v>5441</v>
      </c>
      <c r="K108" s="511" t="s">
        <v>5442</v>
      </c>
      <c r="L108" s="519" t="s">
        <v>5443</v>
      </c>
      <c r="M108" s="510" t="s">
        <v>5444</v>
      </c>
      <c r="N108" s="511" t="s">
        <v>5445</v>
      </c>
      <c r="O108" s="892" t="s">
        <v>5446</v>
      </c>
      <c r="P108" s="510" t="s">
        <v>5441</v>
      </c>
      <c r="Q108" s="511" t="s">
        <v>5442</v>
      </c>
      <c r="R108" s="519" t="s">
        <v>5443</v>
      </c>
      <c r="S108" s="510" t="s">
        <v>5444</v>
      </c>
      <c r="T108" s="511" t="s">
        <v>5445</v>
      </c>
      <c r="U108" s="892" t="s">
        <v>5446</v>
      </c>
      <c r="V108" s="510" t="s">
        <v>12277</v>
      </c>
      <c r="W108" s="511" t="s">
        <v>12278</v>
      </c>
      <c r="X108" s="519" t="s">
        <v>12279</v>
      </c>
      <c r="Y108" s="510" t="s">
        <v>12280</v>
      </c>
      <c r="Z108" s="511" t="s">
        <v>12281</v>
      </c>
      <c r="AA108" s="892" t="s">
        <v>12282</v>
      </c>
    </row>
    <row r="109" spans="2:27" s="416" customFormat="1" ht="15.75" customHeight="1">
      <c r="B109" s="1059"/>
      <c r="C109" s="408" t="s">
        <v>24</v>
      </c>
      <c r="D109" s="510" t="s">
        <v>5447</v>
      </c>
      <c r="E109" s="511" t="s">
        <v>5448</v>
      </c>
      <c r="F109" s="519" t="s">
        <v>5449</v>
      </c>
      <c r="G109" s="510" t="s">
        <v>5450</v>
      </c>
      <c r="H109" s="511" t="s">
        <v>5451</v>
      </c>
      <c r="I109" s="892" t="s">
        <v>5452</v>
      </c>
      <c r="J109" s="510" t="s">
        <v>5447</v>
      </c>
      <c r="K109" s="511" t="s">
        <v>5448</v>
      </c>
      <c r="L109" s="519" t="s">
        <v>5449</v>
      </c>
      <c r="M109" s="510" t="s">
        <v>5450</v>
      </c>
      <c r="N109" s="511" t="s">
        <v>5451</v>
      </c>
      <c r="O109" s="892" t="s">
        <v>5452</v>
      </c>
      <c r="P109" s="510" t="s">
        <v>5447</v>
      </c>
      <c r="Q109" s="511" t="s">
        <v>5448</v>
      </c>
      <c r="R109" s="519" t="s">
        <v>5449</v>
      </c>
      <c r="S109" s="510" t="s">
        <v>5450</v>
      </c>
      <c r="T109" s="511" t="s">
        <v>5451</v>
      </c>
      <c r="U109" s="892" t="s">
        <v>5452</v>
      </c>
      <c r="V109" s="510" t="s">
        <v>12283</v>
      </c>
      <c r="W109" s="511" t="s">
        <v>12284</v>
      </c>
      <c r="X109" s="519" t="s">
        <v>12285</v>
      </c>
      <c r="Y109" s="510" t="s">
        <v>12286</v>
      </c>
      <c r="Z109" s="511" t="s">
        <v>12287</v>
      </c>
      <c r="AA109" s="892" t="s">
        <v>12288</v>
      </c>
    </row>
    <row r="110" spans="2:27" s="416" customFormat="1" ht="15.75" customHeight="1">
      <c r="B110" s="1059"/>
      <c r="C110" s="408" t="s">
        <v>25</v>
      </c>
      <c r="D110" s="510" t="s">
        <v>5453</v>
      </c>
      <c r="E110" s="511" t="s">
        <v>5454</v>
      </c>
      <c r="F110" s="519" t="s">
        <v>5455</v>
      </c>
      <c r="G110" s="510" t="s">
        <v>5456</v>
      </c>
      <c r="H110" s="511" t="s">
        <v>5457</v>
      </c>
      <c r="I110" s="892" t="s">
        <v>5458</v>
      </c>
      <c r="J110" s="510" t="s">
        <v>5453</v>
      </c>
      <c r="K110" s="511" t="s">
        <v>5454</v>
      </c>
      <c r="L110" s="519" t="s">
        <v>5455</v>
      </c>
      <c r="M110" s="510" t="s">
        <v>5456</v>
      </c>
      <c r="N110" s="511" t="s">
        <v>5457</v>
      </c>
      <c r="O110" s="892" t="s">
        <v>5458</v>
      </c>
      <c r="P110" s="510" t="s">
        <v>5453</v>
      </c>
      <c r="Q110" s="511" t="s">
        <v>5454</v>
      </c>
      <c r="R110" s="519" t="s">
        <v>5455</v>
      </c>
      <c r="S110" s="510" t="s">
        <v>5456</v>
      </c>
      <c r="T110" s="511" t="s">
        <v>5457</v>
      </c>
      <c r="U110" s="892" t="s">
        <v>5458</v>
      </c>
      <c r="V110" s="510" t="s">
        <v>12289</v>
      </c>
      <c r="W110" s="511" t="s">
        <v>12290</v>
      </c>
      <c r="X110" s="519" t="s">
        <v>12291</v>
      </c>
      <c r="Y110" s="510" t="s">
        <v>12292</v>
      </c>
      <c r="Z110" s="511" t="s">
        <v>12293</v>
      </c>
      <c r="AA110" s="892" t="s">
        <v>12294</v>
      </c>
    </row>
    <row r="111" spans="2:27" s="416" customFormat="1" ht="15.75" customHeight="1">
      <c r="B111" s="1059"/>
      <c r="C111" s="407" t="s">
        <v>1</v>
      </c>
      <c r="D111" s="510" t="s">
        <v>5459</v>
      </c>
      <c r="E111" s="511" t="s">
        <v>5460</v>
      </c>
      <c r="F111" s="519" t="s">
        <v>5461</v>
      </c>
      <c r="G111" s="510" t="s">
        <v>5462</v>
      </c>
      <c r="H111" s="511" t="s">
        <v>5463</v>
      </c>
      <c r="I111" s="892" t="s">
        <v>5464</v>
      </c>
      <c r="J111" s="510" t="s">
        <v>5459</v>
      </c>
      <c r="K111" s="511" t="s">
        <v>5460</v>
      </c>
      <c r="L111" s="519" t="s">
        <v>5461</v>
      </c>
      <c r="M111" s="510" t="s">
        <v>5462</v>
      </c>
      <c r="N111" s="511" t="s">
        <v>5463</v>
      </c>
      <c r="O111" s="892" t="s">
        <v>5464</v>
      </c>
      <c r="P111" s="510" t="s">
        <v>5459</v>
      </c>
      <c r="Q111" s="511" t="s">
        <v>5460</v>
      </c>
      <c r="R111" s="519" t="s">
        <v>5461</v>
      </c>
      <c r="S111" s="510" t="s">
        <v>5462</v>
      </c>
      <c r="T111" s="511" t="s">
        <v>5463</v>
      </c>
      <c r="U111" s="892" t="s">
        <v>5464</v>
      </c>
      <c r="V111" s="510" t="s">
        <v>12295</v>
      </c>
      <c r="W111" s="511" t="s">
        <v>12296</v>
      </c>
      <c r="X111" s="519" t="s">
        <v>12297</v>
      </c>
      <c r="Y111" s="510" t="s">
        <v>12298</v>
      </c>
      <c r="Z111" s="511" t="s">
        <v>12299</v>
      </c>
      <c r="AA111" s="892" t="s">
        <v>12300</v>
      </c>
    </row>
    <row r="112" spans="2:27" s="416" customFormat="1" ht="15.75" customHeight="1">
      <c r="B112" s="1059"/>
      <c r="C112" s="409" t="s">
        <v>26</v>
      </c>
      <c r="D112" s="510" t="s">
        <v>5465</v>
      </c>
      <c r="E112" s="511" t="s">
        <v>5466</v>
      </c>
      <c r="F112" s="519" t="s">
        <v>5467</v>
      </c>
      <c r="G112" s="510" t="s">
        <v>5468</v>
      </c>
      <c r="H112" s="511" t="s">
        <v>5469</v>
      </c>
      <c r="I112" s="892" t="s">
        <v>5470</v>
      </c>
      <c r="J112" s="510" t="s">
        <v>5465</v>
      </c>
      <c r="K112" s="511" t="s">
        <v>5466</v>
      </c>
      <c r="L112" s="519" t="s">
        <v>5467</v>
      </c>
      <c r="M112" s="510" t="s">
        <v>5468</v>
      </c>
      <c r="N112" s="511" t="s">
        <v>5469</v>
      </c>
      <c r="O112" s="892" t="s">
        <v>5470</v>
      </c>
      <c r="P112" s="510" t="s">
        <v>5465</v>
      </c>
      <c r="Q112" s="511" t="s">
        <v>5466</v>
      </c>
      <c r="R112" s="519" t="s">
        <v>5467</v>
      </c>
      <c r="S112" s="510" t="s">
        <v>5468</v>
      </c>
      <c r="T112" s="511" t="s">
        <v>5469</v>
      </c>
      <c r="U112" s="892" t="s">
        <v>5470</v>
      </c>
      <c r="V112" s="510" t="s">
        <v>12301</v>
      </c>
      <c r="W112" s="511" t="s">
        <v>12302</v>
      </c>
      <c r="X112" s="519" t="s">
        <v>12303</v>
      </c>
      <c r="Y112" s="510" t="s">
        <v>12304</v>
      </c>
      <c r="Z112" s="511" t="s">
        <v>12305</v>
      </c>
      <c r="AA112" s="892" t="s">
        <v>12306</v>
      </c>
    </row>
    <row r="113" spans="2:27" s="416" customFormat="1" ht="15.75" customHeight="1">
      <c r="B113" s="1059"/>
      <c r="C113" s="410" t="s">
        <v>27</v>
      </c>
      <c r="D113" s="510" t="s">
        <v>5471</v>
      </c>
      <c r="E113" s="511" t="s">
        <v>5472</v>
      </c>
      <c r="F113" s="519" t="s">
        <v>5473</v>
      </c>
      <c r="G113" s="510" t="s">
        <v>5474</v>
      </c>
      <c r="H113" s="511" t="s">
        <v>5475</v>
      </c>
      <c r="I113" s="892" t="s">
        <v>5476</v>
      </c>
      <c r="J113" s="510" t="s">
        <v>5471</v>
      </c>
      <c r="K113" s="511" t="s">
        <v>5472</v>
      </c>
      <c r="L113" s="519" t="s">
        <v>5473</v>
      </c>
      <c r="M113" s="510" t="s">
        <v>5474</v>
      </c>
      <c r="N113" s="511" t="s">
        <v>5475</v>
      </c>
      <c r="O113" s="892" t="s">
        <v>5476</v>
      </c>
      <c r="P113" s="510" t="s">
        <v>5471</v>
      </c>
      <c r="Q113" s="511" t="s">
        <v>5472</v>
      </c>
      <c r="R113" s="519" t="s">
        <v>5473</v>
      </c>
      <c r="S113" s="510" t="s">
        <v>5474</v>
      </c>
      <c r="T113" s="511" t="s">
        <v>5475</v>
      </c>
      <c r="U113" s="892" t="s">
        <v>5476</v>
      </c>
      <c r="V113" s="510" t="s">
        <v>12307</v>
      </c>
      <c r="W113" s="511" t="s">
        <v>12308</v>
      </c>
      <c r="X113" s="519" t="s">
        <v>12309</v>
      </c>
      <c r="Y113" s="510" t="s">
        <v>12310</v>
      </c>
      <c r="Z113" s="511" t="s">
        <v>12311</v>
      </c>
      <c r="AA113" s="892" t="s">
        <v>12312</v>
      </c>
    </row>
    <row r="114" spans="2:27" s="416" customFormat="1" ht="15.75" customHeight="1">
      <c r="B114" s="1059"/>
      <c r="C114" s="410" t="s">
        <v>28</v>
      </c>
      <c r="D114" s="510" t="s">
        <v>5477</v>
      </c>
      <c r="E114" s="511" t="s">
        <v>5478</v>
      </c>
      <c r="F114" s="519" t="s">
        <v>5479</v>
      </c>
      <c r="G114" s="510" t="s">
        <v>5480</v>
      </c>
      <c r="H114" s="511" t="s">
        <v>5481</v>
      </c>
      <c r="I114" s="892" t="s">
        <v>5482</v>
      </c>
      <c r="J114" s="510" t="s">
        <v>5477</v>
      </c>
      <c r="K114" s="511" t="s">
        <v>5478</v>
      </c>
      <c r="L114" s="519" t="s">
        <v>5479</v>
      </c>
      <c r="M114" s="510" t="s">
        <v>5480</v>
      </c>
      <c r="N114" s="511" t="s">
        <v>5481</v>
      </c>
      <c r="O114" s="892" t="s">
        <v>5482</v>
      </c>
      <c r="P114" s="510" t="s">
        <v>5477</v>
      </c>
      <c r="Q114" s="511" t="s">
        <v>5478</v>
      </c>
      <c r="R114" s="519" t="s">
        <v>5479</v>
      </c>
      <c r="S114" s="510" t="s">
        <v>5480</v>
      </c>
      <c r="T114" s="511" t="s">
        <v>5481</v>
      </c>
      <c r="U114" s="892" t="s">
        <v>5482</v>
      </c>
      <c r="V114" s="510" t="s">
        <v>12313</v>
      </c>
      <c r="W114" s="511" t="s">
        <v>12314</v>
      </c>
      <c r="X114" s="519" t="s">
        <v>12315</v>
      </c>
      <c r="Y114" s="510" t="s">
        <v>12316</v>
      </c>
      <c r="Z114" s="511" t="s">
        <v>12317</v>
      </c>
      <c r="AA114" s="892" t="s">
        <v>12318</v>
      </c>
    </row>
    <row r="115" spans="2:27" s="416" customFormat="1" ht="15.75" customHeight="1">
      <c r="B115" s="1059"/>
      <c r="C115" s="409" t="s">
        <v>29</v>
      </c>
      <c r="D115" s="510" t="s">
        <v>5483</v>
      </c>
      <c r="E115" s="511" t="s">
        <v>5484</v>
      </c>
      <c r="F115" s="519" t="s">
        <v>5485</v>
      </c>
      <c r="G115" s="510" t="s">
        <v>5486</v>
      </c>
      <c r="H115" s="511" t="s">
        <v>5487</v>
      </c>
      <c r="I115" s="892" t="s">
        <v>5488</v>
      </c>
      <c r="J115" s="510" t="s">
        <v>5483</v>
      </c>
      <c r="K115" s="511" t="s">
        <v>5484</v>
      </c>
      <c r="L115" s="519" t="s">
        <v>5485</v>
      </c>
      <c r="M115" s="510" t="s">
        <v>5486</v>
      </c>
      <c r="N115" s="511" t="s">
        <v>5487</v>
      </c>
      <c r="O115" s="892" t="s">
        <v>5488</v>
      </c>
      <c r="P115" s="510" t="s">
        <v>5483</v>
      </c>
      <c r="Q115" s="511" t="s">
        <v>5484</v>
      </c>
      <c r="R115" s="519" t="s">
        <v>5485</v>
      </c>
      <c r="S115" s="510" t="s">
        <v>5486</v>
      </c>
      <c r="T115" s="511" t="s">
        <v>5487</v>
      </c>
      <c r="U115" s="892" t="s">
        <v>5488</v>
      </c>
      <c r="V115" s="510" t="s">
        <v>12319</v>
      </c>
      <c r="W115" s="511" t="s">
        <v>12320</v>
      </c>
      <c r="X115" s="519" t="s">
        <v>12321</v>
      </c>
      <c r="Y115" s="510" t="s">
        <v>12322</v>
      </c>
      <c r="Z115" s="511" t="s">
        <v>12323</v>
      </c>
      <c r="AA115" s="892" t="s">
        <v>12324</v>
      </c>
    </row>
    <row r="116" spans="2:27" s="416" customFormat="1" ht="15.75" customHeight="1">
      <c r="B116" s="1059"/>
      <c r="C116" s="409" t="s">
        <v>30</v>
      </c>
      <c r="D116" s="510" t="s">
        <v>5489</v>
      </c>
      <c r="E116" s="511" t="s">
        <v>5490</v>
      </c>
      <c r="F116" s="519" t="s">
        <v>5491</v>
      </c>
      <c r="G116" s="510" t="s">
        <v>5492</v>
      </c>
      <c r="H116" s="511" t="s">
        <v>5493</v>
      </c>
      <c r="I116" s="892" t="s">
        <v>5494</v>
      </c>
      <c r="J116" s="510" t="s">
        <v>5489</v>
      </c>
      <c r="K116" s="511" t="s">
        <v>5490</v>
      </c>
      <c r="L116" s="519" t="s">
        <v>5491</v>
      </c>
      <c r="M116" s="510" t="s">
        <v>5492</v>
      </c>
      <c r="N116" s="511" t="s">
        <v>5493</v>
      </c>
      <c r="O116" s="892" t="s">
        <v>5494</v>
      </c>
      <c r="P116" s="510" t="s">
        <v>5489</v>
      </c>
      <c r="Q116" s="511" t="s">
        <v>5490</v>
      </c>
      <c r="R116" s="519" t="s">
        <v>5491</v>
      </c>
      <c r="S116" s="510" t="s">
        <v>5492</v>
      </c>
      <c r="T116" s="511" t="s">
        <v>5493</v>
      </c>
      <c r="U116" s="892" t="s">
        <v>5494</v>
      </c>
      <c r="V116" s="510" t="s">
        <v>12325</v>
      </c>
      <c r="W116" s="511" t="s">
        <v>12326</v>
      </c>
      <c r="X116" s="519" t="s">
        <v>12327</v>
      </c>
      <c r="Y116" s="510" t="s">
        <v>12328</v>
      </c>
      <c r="Z116" s="511" t="s">
        <v>12329</v>
      </c>
      <c r="AA116" s="892" t="s">
        <v>12330</v>
      </c>
    </row>
    <row r="117" spans="2:27" s="416" customFormat="1" ht="15.75" customHeight="1">
      <c r="B117" s="1059"/>
      <c r="C117" s="410" t="s">
        <v>31</v>
      </c>
      <c r="D117" s="510" t="s">
        <v>5495</v>
      </c>
      <c r="E117" s="511" t="s">
        <v>5496</v>
      </c>
      <c r="F117" s="519" t="s">
        <v>5497</v>
      </c>
      <c r="G117" s="510" t="s">
        <v>5498</v>
      </c>
      <c r="H117" s="511" t="s">
        <v>5499</v>
      </c>
      <c r="I117" s="892" t="s">
        <v>5500</v>
      </c>
      <c r="J117" s="510" t="s">
        <v>5495</v>
      </c>
      <c r="K117" s="511" t="s">
        <v>5496</v>
      </c>
      <c r="L117" s="519" t="s">
        <v>5497</v>
      </c>
      <c r="M117" s="510" t="s">
        <v>5498</v>
      </c>
      <c r="N117" s="511" t="s">
        <v>5499</v>
      </c>
      <c r="O117" s="892" t="s">
        <v>5500</v>
      </c>
      <c r="P117" s="510" t="s">
        <v>5495</v>
      </c>
      <c r="Q117" s="511" t="s">
        <v>5496</v>
      </c>
      <c r="R117" s="519" t="s">
        <v>5497</v>
      </c>
      <c r="S117" s="510" t="s">
        <v>5498</v>
      </c>
      <c r="T117" s="511" t="s">
        <v>5499</v>
      </c>
      <c r="U117" s="892" t="s">
        <v>5500</v>
      </c>
      <c r="V117" s="510" t="s">
        <v>12331</v>
      </c>
      <c r="W117" s="511" t="s">
        <v>12332</v>
      </c>
      <c r="X117" s="519" t="s">
        <v>12333</v>
      </c>
      <c r="Y117" s="510" t="s">
        <v>12334</v>
      </c>
      <c r="Z117" s="511" t="s">
        <v>12335</v>
      </c>
      <c r="AA117" s="892" t="s">
        <v>12336</v>
      </c>
    </row>
    <row r="118" spans="2:27" s="416" customFormat="1" ht="15.75" customHeight="1">
      <c r="B118" s="1059"/>
      <c r="C118" s="411" t="s">
        <v>32</v>
      </c>
      <c r="D118" s="510" t="s">
        <v>5501</v>
      </c>
      <c r="E118" s="511" t="s">
        <v>5502</v>
      </c>
      <c r="F118" s="519" t="s">
        <v>5503</v>
      </c>
      <c r="G118" s="510" t="s">
        <v>5504</v>
      </c>
      <c r="H118" s="511" t="s">
        <v>5505</v>
      </c>
      <c r="I118" s="892" t="s">
        <v>5506</v>
      </c>
      <c r="J118" s="510" t="s">
        <v>5501</v>
      </c>
      <c r="K118" s="511" t="s">
        <v>5502</v>
      </c>
      <c r="L118" s="519" t="s">
        <v>5503</v>
      </c>
      <c r="M118" s="510" t="s">
        <v>5504</v>
      </c>
      <c r="N118" s="511" t="s">
        <v>5505</v>
      </c>
      <c r="O118" s="892" t="s">
        <v>5506</v>
      </c>
      <c r="P118" s="510" t="s">
        <v>5501</v>
      </c>
      <c r="Q118" s="511" t="s">
        <v>5502</v>
      </c>
      <c r="R118" s="519" t="s">
        <v>5503</v>
      </c>
      <c r="S118" s="510" t="s">
        <v>5504</v>
      </c>
      <c r="T118" s="511" t="s">
        <v>5505</v>
      </c>
      <c r="U118" s="892" t="s">
        <v>5506</v>
      </c>
      <c r="V118" s="510" t="s">
        <v>12337</v>
      </c>
      <c r="W118" s="511" t="s">
        <v>12338</v>
      </c>
      <c r="X118" s="519" t="s">
        <v>12339</v>
      </c>
      <c r="Y118" s="510" t="s">
        <v>12340</v>
      </c>
      <c r="Z118" s="511" t="s">
        <v>12341</v>
      </c>
      <c r="AA118" s="892" t="s">
        <v>12342</v>
      </c>
    </row>
    <row r="119" spans="2:27" s="416" customFormat="1" ht="15.75" customHeight="1">
      <c r="B119" s="1059"/>
      <c r="C119" s="407" t="s">
        <v>4</v>
      </c>
      <c r="D119" s="510" t="s">
        <v>5507</v>
      </c>
      <c r="E119" s="511" t="s">
        <v>5508</v>
      </c>
      <c r="F119" s="519" t="s">
        <v>5509</v>
      </c>
      <c r="G119" s="510" t="s">
        <v>5510</v>
      </c>
      <c r="H119" s="511" t="s">
        <v>5511</v>
      </c>
      <c r="I119" s="892" t="s">
        <v>5512</v>
      </c>
      <c r="J119" s="510" t="s">
        <v>5507</v>
      </c>
      <c r="K119" s="511" t="s">
        <v>5508</v>
      </c>
      <c r="L119" s="519" t="s">
        <v>5509</v>
      </c>
      <c r="M119" s="510" t="s">
        <v>5510</v>
      </c>
      <c r="N119" s="511" t="s">
        <v>5511</v>
      </c>
      <c r="O119" s="892" t="s">
        <v>5512</v>
      </c>
      <c r="P119" s="510" t="s">
        <v>5507</v>
      </c>
      <c r="Q119" s="511" t="s">
        <v>5508</v>
      </c>
      <c r="R119" s="519" t="s">
        <v>5509</v>
      </c>
      <c r="S119" s="510" t="s">
        <v>5510</v>
      </c>
      <c r="T119" s="511" t="s">
        <v>5511</v>
      </c>
      <c r="U119" s="892" t="s">
        <v>5512</v>
      </c>
      <c r="V119" s="510" t="s">
        <v>12343</v>
      </c>
      <c r="W119" s="511" t="s">
        <v>12344</v>
      </c>
      <c r="X119" s="519" t="s">
        <v>12345</v>
      </c>
      <c r="Y119" s="510" t="s">
        <v>12346</v>
      </c>
      <c r="Z119" s="511" t="s">
        <v>12347</v>
      </c>
      <c r="AA119" s="892" t="s">
        <v>12348</v>
      </c>
    </row>
    <row r="120" spans="2:27" s="418" customFormat="1" ht="15.75" hidden="1" customHeight="1">
      <c r="B120" s="1059"/>
      <c r="C120" s="363"/>
      <c r="D120" s="515"/>
      <c r="E120" s="517"/>
      <c r="F120" s="575"/>
      <c r="G120" s="515"/>
      <c r="H120" s="517"/>
      <c r="I120" s="893"/>
      <c r="J120" s="515"/>
      <c r="K120" s="517"/>
      <c r="L120" s="575"/>
      <c r="M120" s="515"/>
      <c r="N120" s="517"/>
      <c r="O120" s="893"/>
      <c r="P120" s="515"/>
      <c r="Q120" s="517"/>
      <c r="R120" s="575"/>
      <c r="S120" s="515"/>
      <c r="T120" s="517"/>
      <c r="U120" s="893"/>
      <c r="V120" s="515"/>
      <c r="W120" s="517"/>
      <c r="X120" s="575"/>
      <c r="Y120" s="515"/>
      <c r="Z120" s="517"/>
      <c r="AA120" s="893"/>
    </row>
    <row r="121" spans="2:27" s="416" customFormat="1" ht="15.75" customHeight="1">
      <c r="B121" s="1059"/>
      <c r="C121" s="412" t="s">
        <v>247</v>
      </c>
      <c r="D121" s="576"/>
      <c r="E121" s="577"/>
      <c r="F121" s="578"/>
      <c r="G121" s="576"/>
      <c r="H121" s="577"/>
      <c r="I121" s="894"/>
      <c r="J121" s="576"/>
      <c r="K121" s="577"/>
      <c r="L121" s="578"/>
      <c r="M121" s="576"/>
      <c r="N121" s="577"/>
      <c r="O121" s="894"/>
      <c r="P121" s="576"/>
      <c r="Q121" s="577"/>
      <c r="R121" s="578"/>
      <c r="S121" s="576"/>
      <c r="T121" s="577"/>
      <c r="U121" s="894"/>
      <c r="V121" s="576"/>
      <c r="W121" s="577"/>
      <c r="X121" s="578"/>
      <c r="Y121" s="576"/>
      <c r="Z121" s="577"/>
      <c r="AA121" s="894"/>
    </row>
    <row r="122" spans="2:27" s="416" customFormat="1" ht="19.5" customHeight="1" thickBot="1">
      <c r="B122" s="1060"/>
      <c r="C122" s="413" t="s">
        <v>224</v>
      </c>
      <c r="D122" s="579"/>
      <c r="E122" s="580"/>
      <c r="F122" s="581"/>
      <c r="G122" s="579"/>
      <c r="H122" s="580"/>
      <c r="I122" s="895"/>
      <c r="J122" s="579"/>
      <c r="K122" s="580"/>
      <c r="L122" s="581"/>
      <c r="M122" s="579"/>
      <c r="N122" s="580"/>
      <c r="O122" s="895"/>
      <c r="P122" s="579"/>
      <c r="Q122" s="580"/>
      <c r="R122" s="581"/>
      <c r="S122" s="579"/>
      <c r="T122" s="580"/>
      <c r="U122" s="895"/>
      <c r="V122" s="579"/>
      <c r="W122" s="580"/>
      <c r="X122" s="581"/>
      <c r="Y122" s="579"/>
      <c r="Z122" s="580"/>
      <c r="AA122" s="895"/>
    </row>
    <row r="123" spans="2:27" s="422" customFormat="1" ht="17.25" customHeight="1">
      <c r="B123" s="420"/>
      <c r="C123" s="421"/>
      <c r="D123" s="420" t="s">
        <v>923</v>
      </c>
      <c r="E123" s="421"/>
      <c r="F123" s="421"/>
      <c r="G123" s="421"/>
      <c r="H123" s="421"/>
      <c r="I123" s="421"/>
      <c r="J123" s="421"/>
      <c r="K123" s="421"/>
      <c r="L123" s="421"/>
      <c r="M123" s="421"/>
      <c r="N123" s="421"/>
      <c r="O123" s="421"/>
      <c r="P123" s="396"/>
      <c r="Q123" s="396"/>
      <c r="R123" s="396"/>
      <c r="S123" s="396"/>
      <c r="T123" s="396"/>
      <c r="U123" s="396"/>
    </row>
    <row r="124" spans="2:27" s="416" customFormat="1" ht="23.25" customHeight="1">
      <c r="B124" s="87"/>
      <c r="D124" s="419"/>
      <c r="E124" s="419"/>
      <c r="F124" s="419"/>
      <c r="G124" s="419"/>
      <c r="H124" s="419"/>
      <c r="I124" s="419"/>
      <c r="J124" s="419"/>
      <c r="K124" s="419"/>
      <c r="L124" s="419"/>
      <c r="M124" s="419"/>
      <c r="N124" s="419"/>
      <c r="O124" s="419"/>
      <c r="P124" s="396"/>
      <c r="Q124" s="396"/>
      <c r="R124" s="396"/>
      <c r="S124" s="396"/>
      <c r="T124" s="396"/>
      <c r="U124" s="396"/>
    </row>
    <row r="125" spans="2:27" s="416" customFormat="1" ht="23.25" customHeight="1" thickBot="1">
      <c r="B125" s="87"/>
      <c r="D125" s="419"/>
      <c r="E125" s="419"/>
      <c r="F125" s="419"/>
      <c r="G125" s="419"/>
      <c r="H125" s="419"/>
      <c r="I125" s="419"/>
      <c r="J125" s="419"/>
      <c r="K125" s="419"/>
      <c r="L125" s="419"/>
      <c r="M125" s="419"/>
      <c r="N125" s="419"/>
      <c r="O125" s="419"/>
      <c r="P125" s="396"/>
      <c r="Q125" s="396"/>
      <c r="R125" s="396"/>
      <c r="S125" s="396"/>
      <c r="T125" s="396"/>
      <c r="U125" s="396"/>
    </row>
    <row r="126" spans="2:27" s="416" customFormat="1" ht="32.25" customHeight="1" thickBot="1">
      <c r="B126" s="394"/>
      <c r="C126" s="397"/>
      <c r="D126" s="1019" t="s">
        <v>222</v>
      </c>
      <c r="E126" s="1020"/>
      <c r="F126" s="1020"/>
      <c r="G126" s="1020"/>
      <c r="H126" s="1020"/>
      <c r="I126" s="1020"/>
      <c r="J126" s="1020"/>
      <c r="K126" s="1020"/>
      <c r="L126" s="1020"/>
      <c r="M126" s="1020"/>
      <c r="N126" s="1020"/>
      <c r="O126" s="1020"/>
      <c r="P126" s="1020" t="str">
        <f>D126</f>
        <v>IRB Approach</v>
      </c>
      <c r="Q126" s="1020"/>
      <c r="R126" s="1020"/>
      <c r="S126" s="1020"/>
      <c r="T126" s="1020"/>
      <c r="U126" s="1020"/>
      <c r="V126" s="1020"/>
      <c r="W126" s="1020"/>
      <c r="X126" s="1020"/>
      <c r="Y126" s="1020"/>
      <c r="Z126" s="1020"/>
      <c r="AA126" s="1021"/>
    </row>
    <row r="127" spans="2:27" s="416" customFormat="1" ht="32.25" customHeight="1" thickBot="1">
      <c r="B127" s="394"/>
      <c r="C127" s="397"/>
      <c r="D127" s="1019" t="s">
        <v>6726</v>
      </c>
      <c r="E127" s="1020"/>
      <c r="F127" s="1020"/>
      <c r="G127" s="1020"/>
      <c r="H127" s="1020"/>
      <c r="I127" s="1021"/>
      <c r="J127" s="1019" t="s">
        <v>6727</v>
      </c>
      <c r="K127" s="1020"/>
      <c r="L127" s="1020"/>
      <c r="M127" s="1020"/>
      <c r="N127" s="1020"/>
      <c r="O127" s="1021"/>
      <c r="P127" s="1019" t="s">
        <v>6728</v>
      </c>
      <c r="Q127" s="1020"/>
      <c r="R127" s="1020"/>
      <c r="S127" s="1020"/>
      <c r="T127" s="1020"/>
      <c r="U127" s="1021"/>
      <c r="V127" s="1019" t="s">
        <v>6729</v>
      </c>
      <c r="W127" s="1020"/>
      <c r="X127" s="1020"/>
      <c r="Y127" s="1020"/>
      <c r="Z127" s="1020"/>
      <c r="AA127" s="1021"/>
    </row>
    <row r="128" spans="2:27" s="416" customFormat="1" ht="51" customHeight="1">
      <c r="B128" s="400"/>
      <c r="C128" s="397"/>
      <c r="D128" s="1050" t="s">
        <v>779</v>
      </c>
      <c r="E128" s="1051"/>
      <c r="F128" s="1052" t="s">
        <v>780</v>
      </c>
      <c r="G128" s="1054" t="s">
        <v>114</v>
      </c>
      <c r="H128" s="1055"/>
      <c r="I128" s="1056" t="s">
        <v>80</v>
      </c>
      <c r="J128" s="1050" t="s">
        <v>779</v>
      </c>
      <c r="K128" s="1051"/>
      <c r="L128" s="1052" t="s">
        <v>780</v>
      </c>
      <c r="M128" s="1054" t="s">
        <v>114</v>
      </c>
      <c r="N128" s="1055"/>
      <c r="O128" s="1056" t="s">
        <v>80</v>
      </c>
      <c r="P128" s="1050" t="s">
        <v>779</v>
      </c>
      <c r="Q128" s="1051"/>
      <c r="R128" s="1052" t="s">
        <v>780</v>
      </c>
      <c r="S128" s="1054" t="s">
        <v>114</v>
      </c>
      <c r="T128" s="1055"/>
      <c r="U128" s="1056" t="s">
        <v>80</v>
      </c>
      <c r="V128" s="1050" t="s">
        <v>779</v>
      </c>
      <c r="W128" s="1051"/>
      <c r="X128" s="1052" t="s">
        <v>780</v>
      </c>
      <c r="Y128" s="1054" t="s">
        <v>114</v>
      </c>
      <c r="Z128" s="1055"/>
      <c r="AA128" s="1056" t="s">
        <v>80</v>
      </c>
    </row>
    <row r="129" spans="2:27" s="416" customFormat="1" ht="33" customHeight="1" thickBot="1">
      <c r="B129" s="417">
        <v>5</v>
      </c>
      <c r="C129" s="402" t="s">
        <v>60</v>
      </c>
      <c r="D129" s="403"/>
      <c r="E129" s="404" t="s">
        <v>196</v>
      </c>
      <c r="F129" s="1053"/>
      <c r="G129" s="403"/>
      <c r="H129" s="404" t="s">
        <v>196</v>
      </c>
      <c r="I129" s="1057"/>
      <c r="J129" s="403"/>
      <c r="K129" s="404" t="s">
        <v>196</v>
      </c>
      <c r="L129" s="1053"/>
      <c r="M129" s="403"/>
      <c r="N129" s="404" t="s">
        <v>196</v>
      </c>
      <c r="O129" s="1057"/>
      <c r="P129" s="403"/>
      <c r="Q129" s="404" t="s">
        <v>196</v>
      </c>
      <c r="R129" s="1053"/>
      <c r="S129" s="403"/>
      <c r="T129" s="404" t="s">
        <v>196</v>
      </c>
      <c r="U129" s="1057"/>
      <c r="V129" s="403"/>
      <c r="W129" s="404" t="s">
        <v>196</v>
      </c>
      <c r="X129" s="1053"/>
      <c r="Y129" s="403"/>
      <c r="Z129" s="404" t="s">
        <v>196</v>
      </c>
      <c r="AA129" s="1057"/>
    </row>
    <row r="130" spans="2:27" s="416" customFormat="1" ht="15.75" customHeight="1">
      <c r="B130" s="1058" t="str">
        <f>IFERROR(VLOOKUP(LEIRange&amp;"|"&amp;B129,#REF!,2,0),"Country of Counterpart "&amp;B129)</f>
        <v>Country of Counterpart 5</v>
      </c>
      <c r="C130" s="405" t="s">
        <v>23</v>
      </c>
      <c r="D130" s="510" t="s">
        <v>5513</v>
      </c>
      <c r="E130" s="511" t="s">
        <v>5514</v>
      </c>
      <c r="F130" s="573" t="s">
        <v>5515</v>
      </c>
      <c r="G130" s="574" t="s">
        <v>5516</v>
      </c>
      <c r="H130" s="514" t="s">
        <v>5517</v>
      </c>
      <c r="I130" s="891" t="s">
        <v>5518</v>
      </c>
      <c r="J130" s="510" t="s">
        <v>5513</v>
      </c>
      <c r="K130" s="511" t="s">
        <v>5514</v>
      </c>
      <c r="L130" s="573" t="s">
        <v>5515</v>
      </c>
      <c r="M130" s="574" t="s">
        <v>5516</v>
      </c>
      <c r="N130" s="514" t="s">
        <v>5517</v>
      </c>
      <c r="O130" s="891" t="s">
        <v>5518</v>
      </c>
      <c r="P130" s="510" t="s">
        <v>5513</v>
      </c>
      <c r="Q130" s="511" t="s">
        <v>5514</v>
      </c>
      <c r="R130" s="573" t="s">
        <v>5515</v>
      </c>
      <c r="S130" s="574" t="s">
        <v>5516</v>
      </c>
      <c r="T130" s="514" t="s">
        <v>5517</v>
      </c>
      <c r="U130" s="891" t="s">
        <v>5518</v>
      </c>
      <c r="V130" s="510" t="s">
        <v>12349</v>
      </c>
      <c r="W130" s="511" t="s">
        <v>12350</v>
      </c>
      <c r="X130" s="573" t="s">
        <v>12351</v>
      </c>
      <c r="Y130" s="574" t="s">
        <v>12352</v>
      </c>
      <c r="Z130" s="514" t="s">
        <v>12353</v>
      </c>
      <c r="AA130" s="891" t="s">
        <v>12354</v>
      </c>
    </row>
    <row r="131" spans="2:27" s="416" customFormat="1" ht="15.75" customHeight="1">
      <c r="B131" s="1059"/>
      <c r="C131" s="406" t="s">
        <v>2</v>
      </c>
      <c r="D131" s="510" t="s">
        <v>5519</v>
      </c>
      <c r="E131" s="511" t="s">
        <v>5520</v>
      </c>
      <c r="F131" s="519" t="s">
        <v>5521</v>
      </c>
      <c r="G131" s="510" t="s">
        <v>5522</v>
      </c>
      <c r="H131" s="511" t="s">
        <v>5523</v>
      </c>
      <c r="I131" s="892" t="s">
        <v>5524</v>
      </c>
      <c r="J131" s="510" t="s">
        <v>5519</v>
      </c>
      <c r="K131" s="511" t="s">
        <v>5520</v>
      </c>
      <c r="L131" s="519" t="s">
        <v>5521</v>
      </c>
      <c r="M131" s="510" t="s">
        <v>5522</v>
      </c>
      <c r="N131" s="511" t="s">
        <v>5523</v>
      </c>
      <c r="O131" s="892" t="s">
        <v>5524</v>
      </c>
      <c r="P131" s="510" t="s">
        <v>5519</v>
      </c>
      <c r="Q131" s="511" t="s">
        <v>5520</v>
      </c>
      <c r="R131" s="519" t="s">
        <v>5521</v>
      </c>
      <c r="S131" s="510" t="s">
        <v>5522</v>
      </c>
      <c r="T131" s="511" t="s">
        <v>5523</v>
      </c>
      <c r="U131" s="892" t="s">
        <v>5524</v>
      </c>
      <c r="V131" s="510" t="s">
        <v>12355</v>
      </c>
      <c r="W131" s="511" t="s">
        <v>12356</v>
      </c>
      <c r="X131" s="519" t="s">
        <v>12357</v>
      </c>
      <c r="Y131" s="510" t="s">
        <v>12358</v>
      </c>
      <c r="Z131" s="511" t="s">
        <v>12359</v>
      </c>
      <c r="AA131" s="892" t="s">
        <v>12360</v>
      </c>
    </row>
    <row r="132" spans="2:27" s="416" customFormat="1" ht="15.75" customHeight="1">
      <c r="B132" s="1059"/>
      <c r="C132" s="407" t="s">
        <v>0</v>
      </c>
      <c r="D132" s="510" t="s">
        <v>5525</v>
      </c>
      <c r="E132" s="511" t="s">
        <v>5526</v>
      </c>
      <c r="F132" s="519" t="s">
        <v>5527</v>
      </c>
      <c r="G132" s="510" t="s">
        <v>5528</v>
      </c>
      <c r="H132" s="511" t="s">
        <v>5529</v>
      </c>
      <c r="I132" s="892" t="s">
        <v>5530</v>
      </c>
      <c r="J132" s="510" t="s">
        <v>5525</v>
      </c>
      <c r="K132" s="511" t="s">
        <v>5526</v>
      </c>
      <c r="L132" s="519" t="s">
        <v>5527</v>
      </c>
      <c r="M132" s="510" t="s">
        <v>5528</v>
      </c>
      <c r="N132" s="511" t="s">
        <v>5529</v>
      </c>
      <c r="O132" s="892" t="s">
        <v>5530</v>
      </c>
      <c r="P132" s="510" t="s">
        <v>5525</v>
      </c>
      <c r="Q132" s="511" t="s">
        <v>5526</v>
      </c>
      <c r="R132" s="519" t="s">
        <v>5527</v>
      </c>
      <c r="S132" s="510" t="s">
        <v>5528</v>
      </c>
      <c r="T132" s="511" t="s">
        <v>5529</v>
      </c>
      <c r="U132" s="892" t="s">
        <v>5530</v>
      </c>
      <c r="V132" s="510" t="s">
        <v>12361</v>
      </c>
      <c r="W132" s="511" t="s">
        <v>12362</v>
      </c>
      <c r="X132" s="519" t="s">
        <v>12363</v>
      </c>
      <c r="Y132" s="510" t="s">
        <v>12364</v>
      </c>
      <c r="Z132" s="511" t="s">
        <v>12365</v>
      </c>
      <c r="AA132" s="892" t="s">
        <v>12366</v>
      </c>
    </row>
    <row r="133" spans="2:27" s="416" customFormat="1" ht="15.75" customHeight="1">
      <c r="B133" s="1059"/>
      <c r="C133" s="408" t="s">
        <v>24</v>
      </c>
      <c r="D133" s="510" t="s">
        <v>5531</v>
      </c>
      <c r="E133" s="511" t="s">
        <v>5532</v>
      </c>
      <c r="F133" s="519" t="s">
        <v>5533</v>
      </c>
      <c r="G133" s="510" t="s">
        <v>5534</v>
      </c>
      <c r="H133" s="511" t="s">
        <v>5535</v>
      </c>
      <c r="I133" s="892" t="s">
        <v>5536</v>
      </c>
      <c r="J133" s="510" t="s">
        <v>5531</v>
      </c>
      <c r="K133" s="511" t="s">
        <v>5532</v>
      </c>
      <c r="L133" s="519" t="s">
        <v>5533</v>
      </c>
      <c r="M133" s="510" t="s">
        <v>5534</v>
      </c>
      <c r="N133" s="511" t="s">
        <v>5535</v>
      </c>
      <c r="O133" s="892" t="s">
        <v>5536</v>
      </c>
      <c r="P133" s="510" t="s">
        <v>5531</v>
      </c>
      <c r="Q133" s="511" t="s">
        <v>5532</v>
      </c>
      <c r="R133" s="519" t="s">
        <v>5533</v>
      </c>
      <c r="S133" s="510" t="s">
        <v>5534</v>
      </c>
      <c r="T133" s="511" t="s">
        <v>5535</v>
      </c>
      <c r="U133" s="892" t="s">
        <v>5536</v>
      </c>
      <c r="V133" s="510" t="s">
        <v>12367</v>
      </c>
      <c r="W133" s="511" t="s">
        <v>12368</v>
      </c>
      <c r="X133" s="519" t="s">
        <v>12369</v>
      </c>
      <c r="Y133" s="510" t="s">
        <v>12370</v>
      </c>
      <c r="Z133" s="511" t="s">
        <v>12371</v>
      </c>
      <c r="AA133" s="892" t="s">
        <v>12372</v>
      </c>
    </row>
    <row r="134" spans="2:27" s="416" customFormat="1" ht="15.75" customHeight="1">
      <c r="B134" s="1059"/>
      <c r="C134" s="408" t="s">
        <v>25</v>
      </c>
      <c r="D134" s="510" t="s">
        <v>5537</v>
      </c>
      <c r="E134" s="511" t="s">
        <v>5538</v>
      </c>
      <c r="F134" s="519" t="s">
        <v>5539</v>
      </c>
      <c r="G134" s="510" t="s">
        <v>5540</v>
      </c>
      <c r="H134" s="511" t="s">
        <v>5541</v>
      </c>
      <c r="I134" s="892" t="s">
        <v>5542</v>
      </c>
      <c r="J134" s="510" t="s">
        <v>5537</v>
      </c>
      <c r="K134" s="511" t="s">
        <v>5538</v>
      </c>
      <c r="L134" s="519" t="s">
        <v>5539</v>
      </c>
      <c r="M134" s="510" t="s">
        <v>5540</v>
      </c>
      <c r="N134" s="511" t="s">
        <v>5541</v>
      </c>
      <c r="O134" s="892" t="s">
        <v>5542</v>
      </c>
      <c r="P134" s="510" t="s">
        <v>5537</v>
      </c>
      <c r="Q134" s="511" t="s">
        <v>5538</v>
      </c>
      <c r="R134" s="519" t="s">
        <v>5539</v>
      </c>
      <c r="S134" s="510" t="s">
        <v>5540</v>
      </c>
      <c r="T134" s="511" t="s">
        <v>5541</v>
      </c>
      <c r="U134" s="892" t="s">
        <v>5542</v>
      </c>
      <c r="V134" s="510" t="s">
        <v>12373</v>
      </c>
      <c r="W134" s="511" t="s">
        <v>12374</v>
      </c>
      <c r="X134" s="519" t="s">
        <v>12375</v>
      </c>
      <c r="Y134" s="510" t="s">
        <v>12376</v>
      </c>
      <c r="Z134" s="511" t="s">
        <v>12377</v>
      </c>
      <c r="AA134" s="892" t="s">
        <v>12378</v>
      </c>
    </row>
    <row r="135" spans="2:27" s="416" customFormat="1" ht="15.75" customHeight="1">
      <c r="B135" s="1059"/>
      <c r="C135" s="407" t="s">
        <v>1</v>
      </c>
      <c r="D135" s="510" t="s">
        <v>5543</v>
      </c>
      <c r="E135" s="511" t="s">
        <v>5544</v>
      </c>
      <c r="F135" s="519" t="s">
        <v>5545</v>
      </c>
      <c r="G135" s="510" t="s">
        <v>5546</v>
      </c>
      <c r="H135" s="511" t="s">
        <v>5547</v>
      </c>
      <c r="I135" s="892" t="s">
        <v>5548</v>
      </c>
      <c r="J135" s="510" t="s">
        <v>5543</v>
      </c>
      <c r="K135" s="511" t="s">
        <v>5544</v>
      </c>
      <c r="L135" s="519" t="s">
        <v>5545</v>
      </c>
      <c r="M135" s="510" t="s">
        <v>5546</v>
      </c>
      <c r="N135" s="511" t="s">
        <v>5547</v>
      </c>
      <c r="O135" s="892" t="s">
        <v>5548</v>
      </c>
      <c r="P135" s="510" t="s">
        <v>5543</v>
      </c>
      <c r="Q135" s="511" t="s">
        <v>5544</v>
      </c>
      <c r="R135" s="519" t="s">
        <v>5545</v>
      </c>
      <c r="S135" s="510" t="s">
        <v>5546</v>
      </c>
      <c r="T135" s="511" t="s">
        <v>5547</v>
      </c>
      <c r="U135" s="892" t="s">
        <v>5548</v>
      </c>
      <c r="V135" s="510" t="s">
        <v>12379</v>
      </c>
      <c r="W135" s="511" t="s">
        <v>12380</v>
      </c>
      <c r="X135" s="519" t="s">
        <v>12381</v>
      </c>
      <c r="Y135" s="510" t="s">
        <v>12382</v>
      </c>
      <c r="Z135" s="511" t="s">
        <v>12383</v>
      </c>
      <c r="AA135" s="892" t="s">
        <v>12384</v>
      </c>
    </row>
    <row r="136" spans="2:27" s="416" customFormat="1" ht="15.75" customHeight="1">
      <c r="B136" s="1059"/>
      <c r="C136" s="409" t="s">
        <v>26</v>
      </c>
      <c r="D136" s="510" t="s">
        <v>5549</v>
      </c>
      <c r="E136" s="511" t="s">
        <v>5550</v>
      </c>
      <c r="F136" s="519" t="s">
        <v>5551</v>
      </c>
      <c r="G136" s="510" t="s">
        <v>5552</v>
      </c>
      <c r="H136" s="511" t="s">
        <v>5553</v>
      </c>
      <c r="I136" s="892" t="s">
        <v>5554</v>
      </c>
      <c r="J136" s="510" t="s">
        <v>5549</v>
      </c>
      <c r="K136" s="511" t="s">
        <v>5550</v>
      </c>
      <c r="L136" s="519" t="s">
        <v>5551</v>
      </c>
      <c r="M136" s="510" t="s">
        <v>5552</v>
      </c>
      <c r="N136" s="511" t="s">
        <v>5553</v>
      </c>
      <c r="O136" s="892" t="s">
        <v>5554</v>
      </c>
      <c r="P136" s="510" t="s">
        <v>5549</v>
      </c>
      <c r="Q136" s="511" t="s">
        <v>5550</v>
      </c>
      <c r="R136" s="519" t="s">
        <v>5551</v>
      </c>
      <c r="S136" s="510" t="s">
        <v>5552</v>
      </c>
      <c r="T136" s="511" t="s">
        <v>5553</v>
      </c>
      <c r="U136" s="892" t="s">
        <v>5554</v>
      </c>
      <c r="V136" s="510" t="s">
        <v>12385</v>
      </c>
      <c r="W136" s="511" t="s">
        <v>12386</v>
      </c>
      <c r="X136" s="519" t="s">
        <v>12387</v>
      </c>
      <c r="Y136" s="510" t="s">
        <v>12388</v>
      </c>
      <c r="Z136" s="511" t="s">
        <v>12389</v>
      </c>
      <c r="AA136" s="892" t="s">
        <v>12390</v>
      </c>
    </row>
    <row r="137" spans="2:27" s="416" customFormat="1" ht="15.75" customHeight="1">
      <c r="B137" s="1059"/>
      <c r="C137" s="410" t="s">
        <v>27</v>
      </c>
      <c r="D137" s="510" t="s">
        <v>5555</v>
      </c>
      <c r="E137" s="511" t="s">
        <v>5556</v>
      </c>
      <c r="F137" s="519" t="s">
        <v>5557</v>
      </c>
      <c r="G137" s="510" t="s">
        <v>5558</v>
      </c>
      <c r="H137" s="511" t="s">
        <v>5559</v>
      </c>
      <c r="I137" s="892" t="s">
        <v>5560</v>
      </c>
      <c r="J137" s="510" t="s">
        <v>5555</v>
      </c>
      <c r="K137" s="511" t="s">
        <v>5556</v>
      </c>
      <c r="L137" s="519" t="s">
        <v>5557</v>
      </c>
      <c r="M137" s="510" t="s">
        <v>5558</v>
      </c>
      <c r="N137" s="511" t="s">
        <v>5559</v>
      </c>
      <c r="O137" s="892" t="s">
        <v>5560</v>
      </c>
      <c r="P137" s="510" t="s">
        <v>5555</v>
      </c>
      <c r="Q137" s="511" t="s">
        <v>5556</v>
      </c>
      <c r="R137" s="519" t="s">
        <v>5557</v>
      </c>
      <c r="S137" s="510" t="s">
        <v>5558</v>
      </c>
      <c r="T137" s="511" t="s">
        <v>5559</v>
      </c>
      <c r="U137" s="892" t="s">
        <v>5560</v>
      </c>
      <c r="V137" s="510" t="s">
        <v>12391</v>
      </c>
      <c r="W137" s="511" t="s">
        <v>12392</v>
      </c>
      <c r="X137" s="519" t="s">
        <v>12393</v>
      </c>
      <c r="Y137" s="510" t="s">
        <v>12394</v>
      </c>
      <c r="Z137" s="511" t="s">
        <v>12395</v>
      </c>
      <c r="AA137" s="892" t="s">
        <v>12396</v>
      </c>
    </row>
    <row r="138" spans="2:27" s="416" customFormat="1" ht="15.75" customHeight="1">
      <c r="B138" s="1059"/>
      <c r="C138" s="410" t="s">
        <v>28</v>
      </c>
      <c r="D138" s="510" t="s">
        <v>5561</v>
      </c>
      <c r="E138" s="511" t="s">
        <v>5562</v>
      </c>
      <c r="F138" s="519" t="s">
        <v>5563</v>
      </c>
      <c r="G138" s="510" t="s">
        <v>5564</v>
      </c>
      <c r="H138" s="511" t="s">
        <v>5565</v>
      </c>
      <c r="I138" s="892" t="s">
        <v>5566</v>
      </c>
      <c r="J138" s="510" t="s">
        <v>5561</v>
      </c>
      <c r="K138" s="511" t="s">
        <v>5562</v>
      </c>
      <c r="L138" s="519" t="s">
        <v>5563</v>
      </c>
      <c r="M138" s="510" t="s">
        <v>5564</v>
      </c>
      <c r="N138" s="511" t="s">
        <v>5565</v>
      </c>
      <c r="O138" s="892" t="s">
        <v>5566</v>
      </c>
      <c r="P138" s="510" t="s">
        <v>5561</v>
      </c>
      <c r="Q138" s="511" t="s">
        <v>5562</v>
      </c>
      <c r="R138" s="519" t="s">
        <v>5563</v>
      </c>
      <c r="S138" s="510" t="s">
        <v>5564</v>
      </c>
      <c r="T138" s="511" t="s">
        <v>5565</v>
      </c>
      <c r="U138" s="892" t="s">
        <v>5566</v>
      </c>
      <c r="V138" s="510" t="s">
        <v>12397</v>
      </c>
      <c r="W138" s="511" t="s">
        <v>12398</v>
      </c>
      <c r="X138" s="519" t="s">
        <v>12399</v>
      </c>
      <c r="Y138" s="510" t="s">
        <v>12400</v>
      </c>
      <c r="Z138" s="511" t="s">
        <v>12401</v>
      </c>
      <c r="AA138" s="892" t="s">
        <v>12402</v>
      </c>
    </row>
    <row r="139" spans="2:27" s="416" customFormat="1" ht="15.75" customHeight="1">
      <c r="B139" s="1059"/>
      <c r="C139" s="409" t="s">
        <v>29</v>
      </c>
      <c r="D139" s="510" t="s">
        <v>5567</v>
      </c>
      <c r="E139" s="511" t="s">
        <v>5568</v>
      </c>
      <c r="F139" s="519" t="s">
        <v>5569</v>
      </c>
      <c r="G139" s="510" t="s">
        <v>5570</v>
      </c>
      <c r="H139" s="511" t="s">
        <v>5571</v>
      </c>
      <c r="I139" s="892" t="s">
        <v>5572</v>
      </c>
      <c r="J139" s="510" t="s">
        <v>5567</v>
      </c>
      <c r="K139" s="511" t="s">
        <v>5568</v>
      </c>
      <c r="L139" s="519" t="s">
        <v>5569</v>
      </c>
      <c r="M139" s="510" t="s">
        <v>5570</v>
      </c>
      <c r="N139" s="511" t="s">
        <v>5571</v>
      </c>
      <c r="O139" s="892" t="s">
        <v>5572</v>
      </c>
      <c r="P139" s="510" t="s">
        <v>5567</v>
      </c>
      <c r="Q139" s="511" t="s">
        <v>5568</v>
      </c>
      <c r="R139" s="519" t="s">
        <v>5569</v>
      </c>
      <c r="S139" s="510" t="s">
        <v>5570</v>
      </c>
      <c r="T139" s="511" t="s">
        <v>5571</v>
      </c>
      <c r="U139" s="892" t="s">
        <v>5572</v>
      </c>
      <c r="V139" s="510" t="s">
        <v>12403</v>
      </c>
      <c r="W139" s="511" t="s">
        <v>12404</v>
      </c>
      <c r="X139" s="519" t="s">
        <v>12405</v>
      </c>
      <c r="Y139" s="510" t="s">
        <v>12406</v>
      </c>
      <c r="Z139" s="511" t="s">
        <v>12407</v>
      </c>
      <c r="AA139" s="892" t="s">
        <v>12408</v>
      </c>
    </row>
    <row r="140" spans="2:27" s="416" customFormat="1" ht="15.75" customHeight="1">
      <c r="B140" s="1059"/>
      <c r="C140" s="409" t="s">
        <v>30</v>
      </c>
      <c r="D140" s="510" t="s">
        <v>5573</v>
      </c>
      <c r="E140" s="511" t="s">
        <v>5574</v>
      </c>
      <c r="F140" s="519" t="s">
        <v>5575</v>
      </c>
      <c r="G140" s="510" t="s">
        <v>5576</v>
      </c>
      <c r="H140" s="511" t="s">
        <v>5577</v>
      </c>
      <c r="I140" s="892" t="s">
        <v>5578</v>
      </c>
      <c r="J140" s="510" t="s">
        <v>5573</v>
      </c>
      <c r="K140" s="511" t="s">
        <v>5574</v>
      </c>
      <c r="L140" s="519" t="s">
        <v>5575</v>
      </c>
      <c r="M140" s="510" t="s">
        <v>5576</v>
      </c>
      <c r="N140" s="511" t="s">
        <v>5577</v>
      </c>
      <c r="O140" s="892" t="s">
        <v>5578</v>
      </c>
      <c r="P140" s="510" t="s">
        <v>5573</v>
      </c>
      <c r="Q140" s="511" t="s">
        <v>5574</v>
      </c>
      <c r="R140" s="519" t="s">
        <v>5575</v>
      </c>
      <c r="S140" s="510" t="s">
        <v>5576</v>
      </c>
      <c r="T140" s="511" t="s">
        <v>5577</v>
      </c>
      <c r="U140" s="892" t="s">
        <v>5578</v>
      </c>
      <c r="V140" s="510" t="s">
        <v>12409</v>
      </c>
      <c r="W140" s="511" t="s">
        <v>12410</v>
      </c>
      <c r="X140" s="519" t="s">
        <v>12411</v>
      </c>
      <c r="Y140" s="510" t="s">
        <v>12412</v>
      </c>
      <c r="Z140" s="511" t="s">
        <v>12413</v>
      </c>
      <c r="AA140" s="892" t="s">
        <v>12414</v>
      </c>
    </row>
    <row r="141" spans="2:27" s="416" customFormat="1" ht="15.75" customHeight="1">
      <c r="B141" s="1059"/>
      <c r="C141" s="410" t="s">
        <v>31</v>
      </c>
      <c r="D141" s="510" t="s">
        <v>5579</v>
      </c>
      <c r="E141" s="511" t="s">
        <v>5580</v>
      </c>
      <c r="F141" s="519" t="s">
        <v>5581</v>
      </c>
      <c r="G141" s="510" t="s">
        <v>5582</v>
      </c>
      <c r="H141" s="511" t="s">
        <v>5583</v>
      </c>
      <c r="I141" s="892" t="s">
        <v>5584</v>
      </c>
      <c r="J141" s="510" t="s">
        <v>5579</v>
      </c>
      <c r="K141" s="511" t="s">
        <v>5580</v>
      </c>
      <c r="L141" s="519" t="s">
        <v>5581</v>
      </c>
      <c r="M141" s="510" t="s">
        <v>5582</v>
      </c>
      <c r="N141" s="511" t="s">
        <v>5583</v>
      </c>
      <c r="O141" s="892" t="s">
        <v>5584</v>
      </c>
      <c r="P141" s="510" t="s">
        <v>5579</v>
      </c>
      <c r="Q141" s="511" t="s">
        <v>5580</v>
      </c>
      <c r="R141" s="519" t="s">
        <v>5581</v>
      </c>
      <c r="S141" s="510" t="s">
        <v>5582</v>
      </c>
      <c r="T141" s="511" t="s">
        <v>5583</v>
      </c>
      <c r="U141" s="892" t="s">
        <v>5584</v>
      </c>
      <c r="V141" s="510" t="s">
        <v>12415</v>
      </c>
      <c r="W141" s="511" t="s">
        <v>12416</v>
      </c>
      <c r="X141" s="519" t="s">
        <v>12417</v>
      </c>
      <c r="Y141" s="510" t="s">
        <v>12418</v>
      </c>
      <c r="Z141" s="511" t="s">
        <v>12419</v>
      </c>
      <c r="AA141" s="892" t="s">
        <v>12420</v>
      </c>
    </row>
    <row r="142" spans="2:27" s="416" customFormat="1" ht="15.75" customHeight="1">
      <c r="B142" s="1059"/>
      <c r="C142" s="411" t="s">
        <v>32</v>
      </c>
      <c r="D142" s="510" t="s">
        <v>5585</v>
      </c>
      <c r="E142" s="511" t="s">
        <v>5586</v>
      </c>
      <c r="F142" s="519" t="s">
        <v>5587</v>
      </c>
      <c r="G142" s="510" t="s">
        <v>5588</v>
      </c>
      <c r="H142" s="511" t="s">
        <v>5589</v>
      </c>
      <c r="I142" s="892" t="s">
        <v>5590</v>
      </c>
      <c r="J142" s="510" t="s">
        <v>5585</v>
      </c>
      <c r="K142" s="511" t="s">
        <v>5586</v>
      </c>
      <c r="L142" s="519" t="s">
        <v>5587</v>
      </c>
      <c r="M142" s="510" t="s">
        <v>5588</v>
      </c>
      <c r="N142" s="511" t="s">
        <v>5589</v>
      </c>
      <c r="O142" s="892" t="s">
        <v>5590</v>
      </c>
      <c r="P142" s="510" t="s">
        <v>5585</v>
      </c>
      <c r="Q142" s="511" t="s">
        <v>5586</v>
      </c>
      <c r="R142" s="519" t="s">
        <v>5587</v>
      </c>
      <c r="S142" s="510" t="s">
        <v>5588</v>
      </c>
      <c r="T142" s="511" t="s">
        <v>5589</v>
      </c>
      <c r="U142" s="892" t="s">
        <v>5590</v>
      </c>
      <c r="V142" s="510" t="s">
        <v>12421</v>
      </c>
      <c r="W142" s="511" t="s">
        <v>12422</v>
      </c>
      <c r="X142" s="519" t="s">
        <v>12423</v>
      </c>
      <c r="Y142" s="510" t="s">
        <v>12424</v>
      </c>
      <c r="Z142" s="511" t="s">
        <v>12425</v>
      </c>
      <c r="AA142" s="892" t="s">
        <v>12426</v>
      </c>
    </row>
    <row r="143" spans="2:27" s="416" customFormat="1" ht="15.75" customHeight="1">
      <c r="B143" s="1059"/>
      <c r="C143" s="407" t="s">
        <v>4</v>
      </c>
      <c r="D143" s="510" t="s">
        <v>5591</v>
      </c>
      <c r="E143" s="511" t="s">
        <v>5592</v>
      </c>
      <c r="F143" s="519" t="s">
        <v>5593</v>
      </c>
      <c r="G143" s="510" t="s">
        <v>5594</v>
      </c>
      <c r="H143" s="511" t="s">
        <v>5595</v>
      </c>
      <c r="I143" s="892" t="s">
        <v>5596</v>
      </c>
      <c r="J143" s="510" t="s">
        <v>5591</v>
      </c>
      <c r="K143" s="511" t="s">
        <v>5592</v>
      </c>
      <c r="L143" s="519" t="s">
        <v>5593</v>
      </c>
      <c r="M143" s="510" t="s">
        <v>5594</v>
      </c>
      <c r="N143" s="511" t="s">
        <v>5595</v>
      </c>
      <c r="O143" s="892" t="s">
        <v>5596</v>
      </c>
      <c r="P143" s="510" t="s">
        <v>5591</v>
      </c>
      <c r="Q143" s="511" t="s">
        <v>5592</v>
      </c>
      <c r="R143" s="519" t="s">
        <v>5593</v>
      </c>
      <c r="S143" s="510" t="s">
        <v>5594</v>
      </c>
      <c r="T143" s="511" t="s">
        <v>5595</v>
      </c>
      <c r="U143" s="892" t="s">
        <v>5596</v>
      </c>
      <c r="V143" s="510" t="s">
        <v>12427</v>
      </c>
      <c r="W143" s="511" t="s">
        <v>12428</v>
      </c>
      <c r="X143" s="519" t="s">
        <v>12429</v>
      </c>
      <c r="Y143" s="510" t="s">
        <v>12430</v>
      </c>
      <c r="Z143" s="511" t="s">
        <v>12431</v>
      </c>
      <c r="AA143" s="892" t="s">
        <v>12432</v>
      </c>
    </row>
    <row r="144" spans="2:27" s="418" customFormat="1" ht="15.75" hidden="1" customHeight="1">
      <c r="B144" s="1059"/>
      <c r="C144" s="363"/>
      <c r="D144" s="515"/>
      <c r="E144" s="517"/>
      <c r="F144" s="575"/>
      <c r="G144" s="515"/>
      <c r="H144" s="517"/>
      <c r="I144" s="893"/>
      <c r="J144" s="515"/>
      <c r="K144" s="517"/>
      <c r="L144" s="575"/>
      <c r="M144" s="515"/>
      <c r="N144" s="517"/>
      <c r="O144" s="893"/>
      <c r="P144" s="515"/>
      <c r="Q144" s="517"/>
      <c r="R144" s="575"/>
      <c r="S144" s="515"/>
      <c r="T144" s="517"/>
      <c r="U144" s="893"/>
      <c r="V144" s="515"/>
      <c r="W144" s="517"/>
      <c r="X144" s="575"/>
      <c r="Y144" s="515"/>
      <c r="Z144" s="517"/>
      <c r="AA144" s="893"/>
    </row>
    <row r="145" spans="2:27" s="416" customFormat="1" ht="15.75" customHeight="1">
      <c r="B145" s="1059"/>
      <c r="C145" s="412" t="s">
        <v>247</v>
      </c>
      <c r="D145" s="576"/>
      <c r="E145" s="577"/>
      <c r="F145" s="578"/>
      <c r="G145" s="576"/>
      <c r="H145" s="577"/>
      <c r="I145" s="894"/>
      <c r="J145" s="576"/>
      <c r="K145" s="577"/>
      <c r="L145" s="578"/>
      <c r="M145" s="576"/>
      <c r="N145" s="577"/>
      <c r="O145" s="894"/>
      <c r="P145" s="576"/>
      <c r="Q145" s="577"/>
      <c r="R145" s="578"/>
      <c r="S145" s="576"/>
      <c r="T145" s="577"/>
      <c r="U145" s="894"/>
      <c r="V145" s="576"/>
      <c r="W145" s="577"/>
      <c r="X145" s="578"/>
      <c r="Y145" s="576"/>
      <c r="Z145" s="577"/>
      <c r="AA145" s="894"/>
    </row>
    <row r="146" spans="2:27" s="416" customFormat="1" ht="19.5" customHeight="1" thickBot="1">
      <c r="B146" s="1060"/>
      <c r="C146" s="413" t="s">
        <v>224</v>
      </c>
      <c r="D146" s="579"/>
      <c r="E146" s="580"/>
      <c r="F146" s="581"/>
      <c r="G146" s="579"/>
      <c r="H146" s="580"/>
      <c r="I146" s="895"/>
      <c r="J146" s="579"/>
      <c r="K146" s="580"/>
      <c r="L146" s="581"/>
      <c r="M146" s="579"/>
      <c r="N146" s="580"/>
      <c r="O146" s="895"/>
      <c r="P146" s="579"/>
      <c r="Q146" s="580"/>
      <c r="R146" s="581"/>
      <c r="S146" s="579"/>
      <c r="T146" s="580"/>
      <c r="U146" s="895"/>
      <c r="V146" s="579"/>
      <c r="W146" s="580"/>
      <c r="X146" s="581"/>
      <c r="Y146" s="579"/>
      <c r="Z146" s="580"/>
      <c r="AA146" s="895"/>
    </row>
    <row r="147" spans="2:27" s="422" customFormat="1" ht="17.25" customHeight="1">
      <c r="B147" s="420"/>
      <c r="C147" s="421"/>
      <c r="D147" s="420" t="s">
        <v>923</v>
      </c>
      <c r="E147" s="421"/>
      <c r="F147" s="421"/>
      <c r="G147" s="421"/>
      <c r="H147" s="421"/>
      <c r="I147" s="421"/>
      <c r="J147" s="421"/>
      <c r="K147" s="421"/>
      <c r="L147" s="421"/>
      <c r="M147" s="421"/>
      <c r="N147" s="421"/>
      <c r="O147" s="421"/>
      <c r="P147" s="396"/>
      <c r="Q147" s="396"/>
      <c r="R147" s="396"/>
      <c r="S147" s="396"/>
      <c r="T147" s="396"/>
      <c r="U147" s="396"/>
    </row>
    <row r="148" spans="2:27" s="416" customFormat="1" ht="22.2">
      <c r="B148" s="87"/>
      <c r="D148" s="419"/>
      <c r="E148" s="419"/>
      <c r="F148" s="419"/>
      <c r="G148" s="419"/>
      <c r="H148" s="419"/>
      <c r="I148" s="419"/>
      <c r="J148" s="419"/>
      <c r="K148" s="419"/>
      <c r="L148" s="419"/>
      <c r="M148" s="419"/>
      <c r="N148" s="419"/>
      <c r="O148" s="419"/>
      <c r="P148" s="396"/>
      <c r="Q148" s="396"/>
      <c r="R148" s="396"/>
      <c r="S148" s="396"/>
      <c r="T148" s="396"/>
      <c r="U148" s="396"/>
    </row>
    <row r="149" spans="2:27" s="416" customFormat="1" ht="22.8" thickBot="1">
      <c r="B149" s="87"/>
      <c r="D149" s="419"/>
      <c r="E149" s="419"/>
      <c r="F149" s="419"/>
      <c r="G149" s="419"/>
      <c r="H149" s="419"/>
      <c r="I149" s="419"/>
      <c r="J149" s="419"/>
      <c r="K149" s="419"/>
      <c r="L149" s="419"/>
      <c r="M149" s="419"/>
      <c r="N149" s="419"/>
      <c r="O149" s="419"/>
      <c r="P149" s="396"/>
      <c r="Q149" s="396"/>
      <c r="R149" s="396"/>
      <c r="S149" s="396"/>
      <c r="T149" s="396"/>
      <c r="U149" s="396"/>
    </row>
    <row r="150" spans="2:27" s="416" customFormat="1" ht="32.25" customHeight="1" thickBot="1">
      <c r="B150" s="394"/>
      <c r="C150" s="397"/>
      <c r="D150" s="1019" t="s">
        <v>222</v>
      </c>
      <c r="E150" s="1020"/>
      <c r="F150" s="1020"/>
      <c r="G150" s="1020"/>
      <c r="H150" s="1020"/>
      <c r="I150" s="1020"/>
      <c r="J150" s="1020"/>
      <c r="K150" s="1020"/>
      <c r="L150" s="1020"/>
      <c r="M150" s="1020"/>
      <c r="N150" s="1020"/>
      <c r="O150" s="1020"/>
      <c r="P150" s="1020" t="s">
        <v>222</v>
      </c>
      <c r="Q150" s="1020"/>
      <c r="R150" s="1020"/>
      <c r="S150" s="1020"/>
      <c r="T150" s="1020"/>
      <c r="U150" s="1020"/>
      <c r="V150" s="1020"/>
      <c r="W150" s="1020"/>
      <c r="X150" s="1020"/>
      <c r="Y150" s="1020"/>
      <c r="Z150" s="1020"/>
      <c r="AA150" s="1021"/>
    </row>
    <row r="151" spans="2:27" s="416" customFormat="1" ht="32.25" customHeight="1" thickBot="1">
      <c r="B151" s="394"/>
      <c r="C151" s="397"/>
      <c r="D151" s="1019" t="s">
        <v>6726</v>
      </c>
      <c r="E151" s="1020"/>
      <c r="F151" s="1020"/>
      <c r="G151" s="1020"/>
      <c r="H151" s="1020"/>
      <c r="I151" s="1021"/>
      <c r="J151" s="1019" t="s">
        <v>6727</v>
      </c>
      <c r="K151" s="1020"/>
      <c r="L151" s="1020"/>
      <c r="M151" s="1020"/>
      <c r="N151" s="1020"/>
      <c r="O151" s="1021"/>
      <c r="P151" s="1019" t="s">
        <v>6728</v>
      </c>
      <c r="Q151" s="1020"/>
      <c r="R151" s="1020"/>
      <c r="S151" s="1020"/>
      <c r="T151" s="1020"/>
      <c r="U151" s="1021"/>
      <c r="V151" s="1019" t="s">
        <v>6729</v>
      </c>
      <c r="W151" s="1020"/>
      <c r="X151" s="1020"/>
      <c r="Y151" s="1020"/>
      <c r="Z151" s="1020"/>
      <c r="AA151" s="1021"/>
    </row>
    <row r="152" spans="2:27" s="416" customFormat="1" ht="51" customHeight="1">
      <c r="B152" s="400"/>
      <c r="C152" s="397"/>
      <c r="D152" s="1050" t="s">
        <v>779</v>
      </c>
      <c r="E152" s="1051"/>
      <c r="F152" s="1052" t="s">
        <v>780</v>
      </c>
      <c r="G152" s="1054" t="s">
        <v>114</v>
      </c>
      <c r="H152" s="1055"/>
      <c r="I152" s="1056" t="s">
        <v>80</v>
      </c>
      <c r="J152" s="1050" t="s">
        <v>779</v>
      </c>
      <c r="K152" s="1051"/>
      <c r="L152" s="1052" t="s">
        <v>780</v>
      </c>
      <c r="M152" s="1054" t="s">
        <v>114</v>
      </c>
      <c r="N152" s="1055"/>
      <c r="O152" s="1056" t="s">
        <v>80</v>
      </c>
      <c r="P152" s="1050" t="s">
        <v>779</v>
      </c>
      <c r="Q152" s="1051"/>
      <c r="R152" s="1052" t="s">
        <v>780</v>
      </c>
      <c r="S152" s="1054" t="s">
        <v>114</v>
      </c>
      <c r="T152" s="1055"/>
      <c r="U152" s="1056" t="s">
        <v>80</v>
      </c>
      <c r="V152" s="1050" t="s">
        <v>779</v>
      </c>
      <c r="W152" s="1051"/>
      <c r="X152" s="1052" t="s">
        <v>780</v>
      </c>
      <c r="Y152" s="1054" t="s">
        <v>114</v>
      </c>
      <c r="Z152" s="1055"/>
      <c r="AA152" s="1056" t="s">
        <v>80</v>
      </c>
    </row>
    <row r="153" spans="2:27" s="416" customFormat="1" ht="33" customHeight="1" thickBot="1">
      <c r="B153" s="417">
        <v>6</v>
      </c>
      <c r="C153" s="402" t="s">
        <v>60</v>
      </c>
      <c r="D153" s="403"/>
      <c r="E153" s="404" t="s">
        <v>196</v>
      </c>
      <c r="F153" s="1053"/>
      <c r="G153" s="403"/>
      <c r="H153" s="404" t="s">
        <v>196</v>
      </c>
      <c r="I153" s="1057"/>
      <c r="J153" s="403"/>
      <c r="K153" s="404" t="s">
        <v>196</v>
      </c>
      <c r="L153" s="1053"/>
      <c r="M153" s="403"/>
      <c r="N153" s="404" t="s">
        <v>196</v>
      </c>
      <c r="O153" s="1057"/>
      <c r="P153" s="403"/>
      <c r="Q153" s="404" t="s">
        <v>196</v>
      </c>
      <c r="R153" s="1053"/>
      <c r="S153" s="403"/>
      <c r="T153" s="404" t="s">
        <v>196</v>
      </c>
      <c r="U153" s="1057"/>
      <c r="V153" s="403"/>
      <c r="W153" s="404" t="s">
        <v>196</v>
      </c>
      <c r="X153" s="1053"/>
      <c r="Y153" s="403"/>
      <c r="Z153" s="404" t="s">
        <v>196</v>
      </c>
      <c r="AA153" s="1057"/>
    </row>
    <row r="154" spans="2:27" s="416" customFormat="1" ht="15.75" customHeight="1">
      <c r="B154" s="1058" t="str">
        <f>IFERROR(VLOOKUP(LEIRange&amp;"|"&amp;B153,#REF!,2,0),"Country of Counterpart "&amp;B153)</f>
        <v>Country of Counterpart 6</v>
      </c>
      <c r="C154" s="405" t="s">
        <v>23</v>
      </c>
      <c r="D154" s="510" t="s">
        <v>5597</v>
      </c>
      <c r="E154" s="511" t="s">
        <v>5598</v>
      </c>
      <c r="F154" s="573" t="s">
        <v>5599</v>
      </c>
      <c r="G154" s="574" t="s">
        <v>5600</v>
      </c>
      <c r="H154" s="514" t="s">
        <v>5601</v>
      </c>
      <c r="I154" s="891" t="s">
        <v>5602</v>
      </c>
      <c r="J154" s="510" t="s">
        <v>5597</v>
      </c>
      <c r="K154" s="511" t="s">
        <v>5598</v>
      </c>
      <c r="L154" s="573" t="s">
        <v>5599</v>
      </c>
      <c r="M154" s="574" t="s">
        <v>5600</v>
      </c>
      <c r="N154" s="514" t="s">
        <v>5601</v>
      </c>
      <c r="O154" s="891" t="s">
        <v>5602</v>
      </c>
      <c r="P154" s="510" t="s">
        <v>5597</v>
      </c>
      <c r="Q154" s="511" t="s">
        <v>5598</v>
      </c>
      <c r="R154" s="573" t="s">
        <v>5599</v>
      </c>
      <c r="S154" s="574" t="s">
        <v>5600</v>
      </c>
      <c r="T154" s="514" t="s">
        <v>5601</v>
      </c>
      <c r="U154" s="891" t="s">
        <v>5602</v>
      </c>
      <c r="V154" s="510" t="s">
        <v>12433</v>
      </c>
      <c r="W154" s="511" t="s">
        <v>12434</v>
      </c>
      <c r="X154" s="573" t="s">
        <v>12435</v>
      </c>
      <c r="Y154" s="574" t="s">
        <v>12436</v>
      </c>
      <c r="Z154" s="514" t="s">
        <v>12437</v>
      </c>
      <c r="AA154" s="891" t="s">
        <v>12438</v>
      </c>
    </row>
    <row r="155" spans="2:27" s="416" customFormat="1" ht="15.75" customHeight="1">
      <c r="B155" s="1059"/>
      <c r="C155" s="406" t="s">
        <v>2</v>
      </c>
      <c r="D155" s="510" t="s">
        <v>5603</v>
      </c>
      <c r="E155" s="511" t="s">
        <v>5604</v>
      </c>
      <c r="F155" s="519" t="s">
        <v>5605</v>
      </c>
      <c r="G155" s="510" t="s">
        <v>5606</v>
      </c>
      <c r="H155" s="511" t="s">
        <v>5607</v>
      </c>
      <c r="I155" s="892" t="s">
        <v>5608</v>
      </c>
      <c r="J155" s="510" t="s">
        <v>5603</v>
      </c>
      <c r="K155" s="511" t="s">
        <v>5604</v>
      </c>
      <c r="L155" s="519" t="s">
        <v>5605</v>
      </c>
      <c r="M155" s="510" t="s">
        <v>5606</v>
      </c>
      <c r="N155" s="511" t="s">
        <v>5607</v>
      </c>
      <c r="O155" s="892" t="s">
        <v>5608</v>
      </c>
      <c r="P155" s="510" t="s">
        <v>5603</v>
      </c>
      <c r="Q155" s="511" t="s">
        <v>5604</v>
      </c>
      <c r="R155" s="519" t="s">
        <v>5605</v>
      </c>
      <c r="S155" s="510" t="s">
        <v>5606</v>
      </c>
      <c r="T155" s="511" t="s">
        <v>5607</v>
      </c>
      <c r="U155" s="892" t="s">
        <v>5608</v>
      </c>
      <c r="V155" s="510" t="s">
        <v>12439</v>
      </c>
      <c r="W155" s="511" t="s">
        <v>12440</v>
      </c>
      <c r="X155" s="519" t="s">
        <v>12441</v>
      </c>
      <c r="Y155" s="510" t="s">
        <v>12442</v>
      </c>
      <c r="Z155" s="511" t="s">
        <v>12443</v>
      </c>
      <c r="AA155" s="892" t="s">
        <v>12444</v>
      </c>
    </row>
    <row r="156" spans="2:27" s="416" customFormat="1" ht="15.75" customHeight="1">
      <c r="B156" s="1059"/>
      <c r="C156" s="407" t="s">
        <v>0</v>
      </c>
      <c r="D156" s="510" t="s">
        <v>5609</v>
      </c>
      <c r="E156" s="511" t="s">
        <v>5610</v>
      </c>
      <c r="F156" s="519" t="s">
        <v>5611</v>
      </c>
      <c r="G156" s="510" t="s">
        <v>5612</v>
      </c>
      <c r="H156" s="511" t="s">
        <v>5613</v>
      </c>
      <c r="I156" s="892" t="s">
        <v>5614</v>
      </c>
      <c r="J156" s="510" t="s">
        <v>5609</v>
      </c>
      <c r="K156" s="511" t="s">
        <v>5610</v>
      </c>
      <c r="L156" s="519" t="s">
        <v>5611</v>
      </c>
      <c r="M156" s="510" t="s">
        <v>5612</v>
      </c>
      <c r="N156" s="511" t="s">
        <v>5613</v>
      </c>
      <c r="O156" s="892" t="s">
        <v>5614</v>
      </c>
      <c r="P156" s="510" t="s">
        <v>5609</v>
      </c>
      <c r="Q156" s="511" t="s">
        <v>5610</v>
      </c>
      <c r="R156" s="519" t="s">
        <v>5611</v>
      </c>
      <c r="S156" s="510" t="s">
        <v>5612</v>
      </c>
      <c r="T156" s="511" t="s">
        <v>5613</v>
      </c>
      <c r="U156" s="892" t="s">
        <v>5614</v>
      </c>
      <c r="V156" s="510" t="s">
        <v>12445</v>
      </c>
      <c r="W156" s="511" t="s">
        <v>12446</v>
      </c>
      <c r="X156" s="519" t="s">
        <v>12447</v>
      </c>
      <c r="Y156" s="510" t="s">
        <v>12448</v>
      </c>
      <c r="Z156" s="511" t="s">
        <v>12449</v>
      </c>
      <c r="AA156" s="892" t="s">
        <v>12450</v>
      </c>
    </row>
    <row r="157" spans="2:27" s="416" customFormat="1" ht="15.75" customHeight="1">
      <c r="B157" s="1059"/>
      <c r="C157" s="408" t="s">
        <v>24</v>
      </c>
      <c r="D157" s="510" t="s">
        <v>5615</v>
      </c>
      <c r="E157" s="511" t="s">
        <v>5616</v>
      </c>
      <c r="F157" s="519" t="s">
        <v>5617</v>
      </c>
      <c r="G157" s="510" t="s">
        <v>5618</v>
      </c>
      <c r="H157" s="511" t="s">
        <v>5619</v>
      </c>
      <c r="I157" s="892" t="s">
        <v>5620</v>
      </c>
      <c r="J157" s="510" t="s">
        <v>5615</v>
      </c>
      <c r="K157" s="511" t="s">
        <v>5616</v>
      </c>
      <c r="L157" s="519" t="s">
        <v>5617</v>
      </c>
      <c r="M157" s="510" t="s">
        <v>5618</v>
      </c>
      <c r="N157" s="511" t="s">
        <v>5619</v>
      </c>
      <c r="O157" s="892" t="s">
        <v>5620</v>
      </c>
      <c r="P157" s="510" t="s">
        <v>5615</v>
      </c>
      <c r="Q157" s="511" t="s">
        <v>5616</v>
      </c>
      <c r="R157" s="519" t="s">
        <v>5617</v>
      </c>
      <c r="S157" s="510" t="s">
        <v>5618</v>
      </c>
      <c r="T157" s="511" t="s">
        <v>5619</v>
      </c>
      <c r="U157" s="892" t="s">
        <v>5620</v>
      </c>
      <c r="V157" s="510" t="s">
        <v>12451</v>
      </c>
      <c r="W157" s="511" t="s">
        <v>12452</v>
      </c>
      <c r="X157" s="519" t="s">
        <v>12453</v>
      </c>
      <c r="Y157" s="510" t="s">
        <v>12454</v>
      </c>
      <c r="Z157" s="511" t="s">
        <v>12455</v>
      </c>
      <c r="AA157" s="892" t="s">
        <v>12456</v>
      </c>
    </row>
    <row r="158" spans="2:27" s="416" customFormat="1" ht="15.75" customHeight="1">
      <c r="B158" s="1059"/>
      <c r="C158" s="408" t="s">
        <v>25</v>
      </c>
      <c r="D158" s="510" t="s">
        <v>5621</v>
      </c>
      <c r="E158" s="511" t="s">
        <v>5622</v>
      </c>
      <c r="F158" s="519" t="s">
        <v>5623</v>
      </c>
      <c r="G158" s="510" t="s">
        <v>5624</v>
      </c>
      <c r="H158" s="511" t="s">
        <v>5625</v>
      </c>
      <c r="I158" s="892" t="s">
        <v>5626</v>
      </c>
      <c r="J158" s="510" t="s">
        <v>5621</v>
      </c>
      <c r="K158" s="511" t="s">
        <v>5622</v>
      </c>
      <c r="L158" s="519" t="s">
        <v>5623</v>
      </c>
      <c r="M158" s="510" t="s">
        <v>5624</v>
      </c>
      <c r="N158" s="511" t="s">
        <v>5625</v>
      </c>
      <c r="O158" s="892" t="s">
        <v>5626</v>
      </c>
      <c r="P158" s="510" t="s">
        <v>5621</v>
      </c>
      <c r="Q158" s="511" t="s">
        <v>5622</v>
      </c>
      <c r="R158" s="519" t="s">
        <v>5623</v>
      </c>
      <c r="S158" s="510" t="s">
        <v>5624</v>
      </c>
      <c r="T158" s="511" t="s">
        <v>5625</v>
      </c>
      <c r="U158" s="892" t="s">
        <v>5626</v>
      </c>
      <c r="V158" s="510" t="s">
        <v>12457</v>
      </c>
      <c r="W158" s="511" t="s">
        <v>12458</v>
      </c>
      <c r="X158" s="519" t="s">
        <v>12459</v>
      </c>
      <c r="Y158" s="510" t="s">
        <v>12460</v>
      </c>
      <c r="Z158" s="511" t="s">
        <v>12461</v>
      </c>
      <c r="AA158" s="892" t="s">
        <v>12462</v>
      </c>
    </row>
    <row r="159" spans="2:27" s="416" customFormat="1" ht="15.75" customHeight="1">
      <c r="B159" s="1059"/>
      <c r="C159" s="407" t="s">
        <v>1</v>
      </c>
      <c r="D159" s="510" t="s">
        <v>5627</v>
      </c>
      <c r="E159" s="511" t="s">
        <v>5628</v>
      </c>
      <c r="F159" s="519" t="s">
        <v>5629</v>
      </c>
      <c r="G159" s="510" t="s">
        <v>5630</v>
      </c>
      <c r="H159" s="511" t="s">
        <v>5631</v>
      </c>
      <c r="I159" s="892" t="s">
        <v>5632</v>
      </c>
      <c r="J159" s="510" t="s">
        <v>5627</v>
      </c>
      <c r="K159" s="511" t="s">
        <v>5628</v>
      </c>
      <c r="L159" s="519" t="s">
        <v>5629</v>
      </c>
      <c r="M159" s="510" t="s">
        <v>5630</v>
      </c>
      <c r="N159" s="511" t="s">
        <v>5631</v>
      </c>
      <c r="O159" s="892" t="s">
        <v>5632</v>
      </c>
      <c r="P159" s="510" t="s">
        <v>5627</v>
      </c>
      <c r="Q159" s="511" t="s">
        <v>5628</v>
      </c>
      <c r="R159" s="519" t="s">
        <v>5629</v>
      </c>
      <c r="S159" s="510" t="s">
        <v>5630</v>
      </c>
      <c r="T159" s="511" t="s">
        <v>5631</v>
      </c>
      <c r="U159" s="892" t="s">
        <v>5632</v>
      </c>
      <c r="V159" s="510" t="s">
        <v>12463</v>
      </c>
      <c r="W159" s="511" t="s">
        <v>12464</v>
      </c>
      <c r="X159" s="519" t="s">
        <v>12465</v>
      </c>
      <c r="Y159" s="510" t="s">
        <v>12466</v>
      </c>
      <c r="Z159" s="511" t="s">
        <v>12467</v>
      </c>
      <c r="AA159" s="892" t="s">
        <v>12468</v>
      </c>
    </row>
    <row r="160" spans="2:27" s="416" customFormat="1" ht="15.75" customHeight="1">
      <c r="B160" s="1059"/>
      <c r="C160" s="409" t="s">
        <v>26</v>
      </c>
      <c r="D160" s="510" t="s">
        <v>5633</v>
      </c>
      <c r="E160" s="511" t="s">
        <v>5634</v>
      </c>
      <c r="F160" s="519" t="s">
        <v>5635</v>
      </c>
      <c r="G160" s="510" t="s">
        <v>5636</v>
      </c>
      <c r="H160" s="511" t="s">
        <v>5637</v>
      </c>
      <c r="I160" s="892" t="s">
        <v>5638</v>
      </c>
      <c r="J160" s="510" t="s">
        <v>5633</v>
      </c>
      <c r="K160" s="511" t="s">
        <v>5634</v>
      </c>
      <c r="L160" s="519" t="s">
        <v>5635</v>
      </c>
      <c r="M160" s="510" t="s">
        <v>5636</v>
      </c>
      <c r="N160" s="511" t="s">
        <v>5637</v>
      </c>
      <c r="O160" s="892" t="s">
        <v>5638</v>
      </c>
      <c r="P160" s="510" t="s">
        <v>5633</v>
      </c>
      <c r="Q160" s="511" t="s">
        <v>5634</v>
      </c>
      <c r="R160" s="519" t="s">
        <v>5635</v>
      </c>
      <c r="S160" s="510" t="s">
        <v>5636</v>
      </c>
      <c r="T160" s="511" t="s">
        <v>5637</v>
      </c>
      <c r="U160" s="892" t="s">
        <v>5638</v>
      </c>
      <c r="V160" s="510" t="s">
        <v>12469</v>
      </c>
      <c r="W160" s="511" t="s">
        <v>12470</v>
      </c>
      <c r="X160" s="519" t="s">
        <v>12471</v>
      </c>
      <c r="Y160" s="510" t="s">
        <v>12472</v>
      </c>
      <c r="Z160" s="511" t="s">
        <v>12473</v>
      </c>
      <c r="AA160" s="892" t="s">
        <v>12474</v>
      </c>
    </row>
    <row r="161" spans="2:27" s="416" customFormat="1" ht="15.75" customHeight="1">
      <c r="B161" s="1059"/>
      <c r="C161" s="410" t="s">
        <v>27</v>
      </c>
      <c r="D161" s="510" t="s">
        <v>5639</v>
      </c>
      <c r="E161" s="511" t="s">
        <v>5640</v>
      </c>
      <c r="F161" s="519" t="s">
        <v>5641</v>
      </c>
      <c r="G161" s="510" t="s">
        <v>5642</v>
      </c>
      <c r="H161" s="511" t="s">
        <v>5643</v>
      </c>
      <c r="I161" s="892" t="s">
        <v>5644</v>
      </c>
      <c r="J161" s="510" t="s">
        <v>5639</v>
      </c>
      <c r="K161" s="511" t="s">
        <v>5640</v>
      </c>
      <c r="L161" s="519" t="s">
        <v>5641</v>
      </c>
      <c r="M161" s="510" t="s">
        <v>5642</v>
      </c>
      <c r="N161" s="511" t="s">
        <v>5643</v>
      </c>
      <c r="O161" s="892" t="s">
        <v>5644</v>
      </c>
      <c r="P161" s="510" t="s">
        <v>5639</v>
      </c>
      <c r="Q161" s="511" t="s">
        <v>5640</v>
      </c>
      <c r="R161" s="519" t="s">
        <v>5641</v>
      </c>
      <c r="S161" s="510" t="s">
        <v>5642</v>
      </c>
      <c r="T161" s="511" t="s">
        <v>5643</v>
      </c>
      <c r="U161" s="892" t="s">
        <v>5644</v>
      </c>
      <c r="V161" s="510" t="s">
        <v>12475</v>
      </c>
      <c r="W161" s="511" t="s">
        <v>12476</v>
      </c>
      <c r="X161" s="519" t="s">
        <v>12477</v>
      </c>
      <c r="Y161" s="510" t="s">
        <v>12478</v>
      </c>
      <c r="Z161" s="511" t="s">
        <v>12479</v>
      </c>
      <c r="AA161" s="892" t="s">
        <v>12480</v>
      </c>
    </row>
    <row r="162" spans="2:27" s="416" customFormat="1" ht="15.75" customHeight="1">
      <c r="B162" s="1059"/>
      <c r="C162" s="410" t="s">
        <v>28</v>
      </c>
      <c r="D162" s="510" t="s">
        <v>5645</v>
      </c>
      <c r="E162" s="511" t="s">
        <v>5646</v>
      </c>
      <c r="F162" s="519" t="s">
        <v>5647</v>
      </c>
      <c r="G162" s="510" t="s">
        <v>5648</v>
      </c>
      <c r="H162" s="511" t="s">
        <v>5649</v>
      </c>
      <c r="I162" s="892" t="s">
        <v>5650</v>
      </c>
      <c r="J162" s="510" t="s">
        <v>5645</v>
      </c>
      <c r="K162" s="511" t="s">
        <v>5646</v>
      </c>
      <c r="L162" s="519" t="s">
        <v>5647</v>
      </c>
      <c r="M162" s="510" t="s">
        <v>5648</v>
      </c>
      <c r="N162" s="511" t="s">
        <v>5649</v>
      </c>
      <c r="O162" s="892" t="s">
        <v>5650</v>
      </c>
      <c r="P162" s="510" t="s">
        <v>5645</v>
      </c>
      <c r="Q162" s="511" t="s">
        <v>5646</v>
      </c>
      <c r="R162" s="519" t="s">
        <v>5647</v>
      </c>
      <c r="S162" s="510" t="s">
        <v>5648</v>
      </c>
      <c r="T162" s="511" t="s">
        <v>5649</v>
      </c>
      <c r="U162" s="892" t="s">
        <v>5650</v>
      </c>
      <c r="V162" s="510" t="s">
        <v>12481</v>
      </c>
      <c r="W162" s="511" t="s">
        <v>12482</v>
      </c>
      <c r="X162" s="519" t="s">
        <v>12483</v>
      </c>
      <c r="Y162" s="510" t="s">
        <v>12484</v>
      </c>
      <c r="Z162" s="511" t="s">
        <v>12485</v>
      </c>
      <c r="AA162" s="892" t="s">
        <v>12486</v>
      </c>
    </row>
    <row r="163" spans="2:27" s="416" customFormat="1" ht="15.75" customHeight="1">
      <c r="B163" s="1059"/>
      <c r="C163" s="409" t="s">
        <v>29</v>
      </c>
      <c r="D163" s="510" t="s">
        <v>5651</v>
      </c>
      <c r="E163" s="511" t="s">
        <v>5652</v>
      </c>
      <c r="F163" s="519" t="s">
        <v>5653</v>
      </c>
      <c r="G163" s="510" t="s">
        <v>5654</v>
      </c>
      <c r="H163" s="511" t="s">
        <v>5655</v>
      </c>
      <c r="I163" s="892" t="s">
        <v>5656</v>
      </c>
      <c r="J163" s="510" t="s">
        <v>5651</v>
      </c>
      <c r="K163" s="511" t="s">
        <v>5652</v>
      </c>
      <c r="L163" s="519" t="s">
        <v>5653</v>
      </c>
      <c r="M163" s="510" t="s">
        <v>5654</v>
      </c>
      <c r="N163" s="511" t="s">
        <v>5655</v>
      </c>
      <c r="O163" s="892" t="s">
        <v>5656</v>
      </c>
      <c r="P163" s="510" t="s">
        <v>5651</v>
      </c>
      <c r="Q163" s="511" t="s">
        <v>5652</v>
      </c>
      <c r="R163" s="519" t="s">
        <v>5653</v>
      </c>
      <c r="S163" s="510" t="s">
        <v>5654</v>
      </c>
      <c r="T163" s="511" t="s">
        <v>5655</v>
      </c>
      <c r="U163" s="892" t="s">
        <v>5656</v>
      </c>
      <c r="V163" s="510" t="s">
        <v>12487</v>
      </c>
      <c r="W163" s="511" t="s">
        <v>12488</v>
      </c>
      <c r="X163" s="519" t="s">
        <v>12489</v>
      </c>
      <c r="Y163" s="510" t="s">
        <v>12490</v>
      </c>
      <c r="Z163" s="511" t="s">
        <v>12491</v>
      </c>
      <c r="AA163" s="892" t="s">
        <v>12492</v>
      </c>
    </row>
    <row r="164" spans="2:27" s="416" customFormat="1" ht="15.75" customHeight="1">
      <c r="B164" s="1059"/>
      <c r="C164" s="409" t="s">
        <v>30</v>
      </c>
      <c r="D164" s="510" t="s">
        <v>5657</v>
      </c>
      <c r="E164" s="511" t="s">
        <v>5658</v>
      </c>
      <c r="F164" s="519" t="s">
        <v>5659</v>
      </c>
      <c r="G164" s="510" t="s">
        <v>5660</v>
      </c>
      <c r="H164" s="511" t="s">
        <v>5661</v>
      </c>
      <c r="I164" s="892" t="s">
        <v>5662</v>
      </c>
      <c r="J164" s="510" t="s">
        <v>5657</v>
      </c>
      <c r="K164" s="511" t="s">
        <v>5658</v>
      </c>
      <c r="L164" s="519" t="s">
        <v>5659</v>
      </c>
      <c r="M164" s="510" t="s">
        <v>5660</v>
      </c>
      <c r="N164" s="511" t="s">
        <v>5661</v>
      </c>
      <c r="O164" s="892" t="s">
        <v>5662</v>
      </c>
      <c r="P164" s="510" t="s">
        <v>5657</v>
      </c>
      <c r="Q164" s="511" t="s">
        <v>5658</v>
      </c>
      <c r="R164" s="519" t="s">
        <v>5659</v>
      </c>
      <c r="S164" s="510" t="s">
        <v>5660</v>
      </c>
      <c r="T164" s="511" t="s">
        <v>5661</v>
      </c>
      <c r="U164" s="892" t="s">
        <v>5662</v>
      </c>
      <c r="V164" s="510" t="s">
        <v>12493</v>
      </c>
      <c r="W164" s="511" t="s">
        <v>12494</v>
      </c>
      <c r="X164" s="519" t="s">
        <v>12495</v>
      </c>
      <c r="Y164" s="510" t="s">
        <v>12496</v>
      </c>
      <c r="Z164" s="511" t="s">
        <v>12497</v>
      </c>
      <c r="AA164" s="892" t="s">
        <v>12498</v>
      </c>
    </row>
    <row r="165" spans="2:27" s="416" customFormat="1" ht="15.75" customHeight="1">
      <c r="B165" s="1059"/>
      <c r="C165" s="410" t="s">
        <v>31</v>
      </c>
      <c r="D165" s="510" t="s">
        <v>5663</v>
      </c>
      <c r="E165" s="511" t="s">
        <v>5664</v>
      </c>
      <c r="F165" s="519" t="s">
        <v>5665</v>
      </c>
      <c r="G165" s="510" t="s">
        <v>5666</v>
      </c>
      <c r="H165" s="511" t="s">
        <v>5667</v>
      </c>
      <c r="I165" s="892" t="s">
        <v>5668</v>
      </c>
      <c r="J165" s="510" t="s">
        <v>5663</v>
      </c>
      <c r="K165" s="511" t="s">
        <v>5664</v>
      </c>
      <c r="L165" s="519" t="s">
        <v>5665</v>
      </c>
      <c r="M165" s="510" t="s">
        <v>5666</v>
      </c>
      <c r="N165" s="511" t="s">
        <v>5667</v>
      </c>
      <c r="O165" s="892" t="s">
        <v>5668</v>
      </c>
      <c r="P165" s="510" t="s">
        <v>5663</v>
      </c>
      <c r="Q165" s="511" t="s">
        <v>5664</v>
      </c>
      <c r="R165" s="519" t="s">
        <v>5665</v>
      </c>
      <c r="S165" s="510" t="s">
        <v>5666</v>
      </c>
      <c r="T165" s="511" t="s">
        <v>5667</v>
      </c>
      <c r="U165" s="892" t="s">
        <v>5668</v>
      </c>
      <c r="V165" s="510" t="s">
        <v>12499</v>
      </c>
      <c r="W165" s="511" t="s">
        <v>12500</v>
      </c>
      <c r="X165" s="519" t="s">
        <v>12501</v>
      </c>
      <c r="Y165" s="510" t="s">
        <v>12502</v>
      </c>
      <c r="Z165" s="511" t="s">
        <v>12503</v>
      </c>
      <c r="AA165" s="892" t="s">
        <v>12504</v>
      </c>
    </row>
    <row r="166" spans="2:27" s="416" customFormat="1" ht="15.75" customHeight="1">
      <c r="B166" s="1059"/>
      <c r="C166" s="411" t="s">
        <v>32</v>
      </c>
      <c r="D166" s="510" t="s">
        <v>5669</v>
      </c>
      <c r="E166" s="511" t="s">
        <v>5670</v>
      </c>
      <c r="F166" s="519" t="s">
        <v>5671</v>
      </c>
      <c r="G166" s="510" t="s">
        <v>5672</v>
      </c>
      <c r="H166" s="511" t="s">
        <v>5673</v>
      </c>
      <c r="I166" s="892" t="s">
        <v>5674</v>
      </c>
      <c r="J166" s="510" t="s">
        <v>5669</v>
      </c>
      <c r="K166" s="511" t="s">
        <v>5670</v>
      </c>
      <c r="L166" s="519" t="s">
        <v>5671</v>
      </c>
      <c r="M166" s="510" t="s">
        <v>5672</v>
      </c>
      <c r="N166" s="511" t="s">
        <v>5673</v>
      </c>
      <c r="O166" s="892" t="s">
        <v>5674</v>
      </c>
      <c r="P166" s="510" t="s">
        <v>5669</v>
      </c>
      <c r="Q166" s="511" t="s">
        <v>5670</v>
      </c>
      <c r="R166" s="519" t="s">
        <v>5671</v>
      </c>
      <c r="S166" s="510" t="s">
        <v>5672</v>
      </c>
      <c r="T166" s="511" t="s">
        <v>5673</v>
      </c>
      <c r="U166" s="892" t="s">
        <v>5674</v>
      </c>
      <c r="V166" s="510" t="s">
        <v>12505</v>
      </c>
      <c r="W166" s="511" t="s">
        <v>12506</v>
      </c>
      <c r="X166" s="519" t="s">
        <v>12507</v>
      </c>
      <c r="Y166" s="510" t="s">
        <v>12508</v>
      </c>
      <c r="Z166" s="511" t="s">
        <v>12509</v>
      </c>
      <c r="AA166" s="892" t="s">
        <v>12510</v>
      </c>
    </row>
    <row r="167" spans="2:27" s="416" customFormat="1" ht="15.75" customHeight="1">
      <c r="B167" s="1059"/>
      <c r="C167" s="407" t="s">
        <v>4</v>
      </c>
      <c r="D167" s="510" t="s">
        <v>5675</v>
      </c>
      <c r="E167" s="511" t="s">
        <v>5676</v>
      </c>
      <c r="F167" s="519" t="s">
        <v>5677</v>
      </c>
      <c r="G167" s="510" t="s">
        <v>5678</v>
      </c>
      <c r="H167" s="511" t="s">
        <v>5679</v>
      </c>
      <c r="I167" s="892" t="s">
        <v>5680</v>
      </c>
      <c r="J167" s="510" t="s">
        <v>5675</v>
      </c>
      <c r="K167" s="511" t="s">
        <v>5676</v>
      </c>
      <c r="L167" s="519" t="s">
        <v>5677</v>
      </c>
      <c r="M167" s="510" t="s">
        <v>5678</v>
      </c>
      <c r="N167" s="511" t="s">
        <v>5679</v>
      </c>
      <c r="O167" s="892" t="s">
        <v>5680</v>
      </c>
      <c r="P167" s="510" t="s">
        <v>5675</v>
      </c>
      <c r="Q167" s="511" t="s">
        <v>5676</v>
      </c>
      <c r="R167" s="519" t="s">
        <v>5677</v>
      </c>
      <c r="S167" s="510" t="s">
        <v>5678</v>
      </c>
      <c r="T167" s="511" t="s">
        <v>5679</v>
      </c>
      <c r="U167" s="892" t="s">
        <v>5680</v>
      </c>
      <c r="V167" s="510" t="s">
        <v>12511</v>
      </c>
      <c r="W167" s="511" t="s">
        <v>12512</v>
      </c>
      <c r="X167" s="519" t="s">
        <v>12513</v>
      </c>
      <c r="Y167" s="510" t="s">
        <v>12514</v>
      </c>
      <c r="Z167" s="511" t="s">
        <v>12515</v>
      </c>
      <c r="AA167" s="892" t="s">
        <v>12516</v>
      </c>
    </row>
    <row r="168" spans="2:27" s="418" customFormat="1" ht="15.75" hidden="1" customHeight="1">
      <c r="B168" s="1059"/>
      <c r="C168" s="363"/>
      <c r="D168" s="515"/>
      <c r="E168" s="517"/>
      <c r="F168" s="575"/>
      <c r="G168" s="515"/>
      <c r="H168" s="517"/>
      <c r="I168" s="893"/>
      <c r="J168" s="515"/>
      <c r="K168" s="517"/>
      <c r="L168" s="575"/>
      <c r="M168" s="515"/>
      <c r="N168" s="517"/>
      <c r="O168" s="893"/>
      <c r="P168" s="515"/>
      <c r="Q168" s="517"/>
      <c r="R168" s="575"/>
      <c r="S168" s="515"/>
      <c r="T168" s="517"/>
      <c r="U168" s="893"/>
      <c r="V168" s="515"/>
      <c r="W168" s="517"/>
      <c r="X168" s="575"/>
      <c r="Y168" s="515"/>
      <c r="Z168" s="517"/>
      <c r="AA168" s="893"/>
    </row>
    <row r="169" spans="2:27" s="416" customFormat="1" ht="15.75" customHeight="1">
      <c r="B169" s="1059"/>
      <c r="C169" s="412" t="s">
        <v>247</v>
      </c>
      <c r="D169" s="576"/>
      <c r="E169" s="577"/>
      <c r="F169" s="578"/>
      <c r="G169" s="576"/>
      <c r="H169" s="577"/>
      <c r="I169" s="894"/>
      <c r="J169" s="576"/>
      <c r="K169" s="577"/>
      <c r="L169" s="578"/>
      <c r="M169" s="576"/>
      <c r="N169" s="577"/>
      <c r="O169" s="894"/>
      <c r="P169" s="576"/>
      <c r="Q169" s="577"/>
      <c r="R169" s="578"/>
      <c r="S169" s="576"/>
      <c r="T169" s="577"/>
      <c r="U169" s="894"/>
      <c r="V169" s="576"/>
      <c r="W169" s="577"/>
      <c r="X169" s="578"/>
      <c r="Y169" s="576"/>
      <c r="Z169" s="577"/>
      <c r="AA169" s="894"/>
    </row>
    <row r="170" spans="2:27" s="416" customFormat="1" ht="19.5" customHeight="1" thickBot="1">
      <c r="B170" s="1060"/>
      <c r="C170" s="413" t="s">
        <v>224</v>
      </c>
      <c r="D170" s="579"/>
      <c r="E170" s="580"/>
      <c r="F170" s="581"/>
      <c r="G170" s="579"/>
      <c r="H170" s="580"/>
      <c r="I170" s="895"/>
      <c r="J170" s="579"/>
      <c r="K170" s="580"/>
      <c r="L170" s="581"/>
      <c r="M170" s="579"/>
      <c r="N170" s="580"/>
      <c r="O170" s="895"/>
      <c r="P170" s="579"/>
      <c r="Q170" s="580"/>
      <c r="R170" s="581"/>
      <c r="S170" s="579"/>
      <c r="T170" s="580"/>
      <c r="U170" s="895"/>
      <c r="V170" s="579"/>
      <c r="W170" s="580"/>
      <c r="X170" s="581"/>
      <c r="Y170" s="579"/>
      <c r="Z170" s="580"/>
      <c r="AA170" s="895"/>
    </row>
    <row r="171" spans="2:27" s="422" customFormat="1" ht="17.25" customHeight="1">
      <c r="B171" s="420"/>
      <c r="C171" s="421"/>
      <c r="D171" s="420" t="s">
        <v>923</v>
      </c>
      <c r="E171" s="421"/>
      <c r="F171" s="421"/>
      <c r="G171" s="421"/>
      <c r="H171" s="421"/>
      <c r="I171" s="421"/>
      <c r="J171" s="421"/>
      <c r="K171" s="421"/>
      <c r="L171" s="421"/>
      <c r="M171" s="421"/>
      <c r="N171" s="421"/>
      <c r="O171" s="421"/>
      <c r="P171" s="396"/>
      <c r="Q171" s="396"/>
      <c r="R171" s="396"/>
      <c r="S171" s="396"/>
      <c r="T171" s="396"/>
      <c r="U171" s="396"/>
    </row>
    <row r="172" spans="2:27" s="416" customFormat="1" ht="22.2">
      <c r="B172" s="87"/>
      <c r="D172" s="419"/>
      <c r="E172" s="419"/>
      <c r="F172" s="419"/>
      <c r="G172" s="419"/>
      <c r="H172" s="419"/>
      <c r="I172" s="419"/>
      <c r="J172" s="419"/>
      <c r="K172" s="419"/>
      <c r="L172" s="419"/>
      <c r="M172" s="419"/>
      <c r="N172" s="419"/>
      <c r="O172" s="419"/>
      <c r="P172" s="396"/>
      <c r="Q172" s="396"/>
      <c r="R172" s="396"/>
      <c r="S172" s="396"/>
      <c r="T172" s="396"/>
      <c r="U172" s="396"/>
    </row>
    <row r="173" spans="2:27" s="416" customFormat="1" ht="22.8" thickBot="1">
      <c r="B173" s="87"/>
      <c r="D173" s="419"/>
      <c r="E173" s="419"/>
      <c r="F173" s="419"/>
      <c r="G173" s="419"/>
      <c r="H173" s="419"/>
      <c r="I173" s="419"/>
      <c r="J173" s="419"/>
      <c r="K173" s="419"/>
      <c r="L173" s="419"/>
      <c r="M173" s="419"/>
      <c r="N173" s="419"/>
      <c r="O173" s="419"/>
      <c r="P173" s="396"/>
      <c r="Q173" s="396"/>
      <c r="R173" s="396"/>
      <c r="S173" s="396"/>
      <c r="T173" s="396"/>
      <c r="U173" s="396"/>
    </row>
    <row r="174" spans="2:27" s="416" customFormat="1" ht="32.25" customHeight="1" thickBot="1">
      <c r="B174" s="394"/>
      <c r="C174" s="397"/>
      <c r="D174" s="1019" t="s">
        <v>222</v>
      </c>
      <c r="E174" s="1020"/>
      <c r="F174" s="1020"/>
      <c r="G174" s="1020"/>
      <c r="H174" s="1020"/>
      <c r="I174" s="1020"/>
      <c r="J174" s="1020"/>
      <c r="K174" s="1020"/>
      <c r="L174" s="1020"/>
      <c r="M174" s="1020"/>
      <c r="N174" s="1020"/>
      <c r="O174" s="1020"/>
      <c r="P174" s="1020" t="str">
        <f>D174</f>
        <v>IRB Approach</v>
      </c>
      <c r="Q174" s="1020"/>
      <c r="R174" s="1020"/>
      <c r="S174" s="1020"/>
      <c r="T174" s="1020"/>
      <c r="U174" s="1020"/>
      <c r="V174" s="1020"/>
      <c r="W174" s="1020"/>
      <c r="X174" s="1020"/>
      <c r="Y174" s="1020"/>
      <c r="Z174" s="1020"/>
      <c r="AA174" s="1021"/>
    </row>
    <row r="175" spans="2:27" s="416" customFormat="1" ht="32.25" customHeight="1" thickBot="1">
      <c r="B175" s="394"/>
      <c r="C175" s="397"/>
      <c r="D175" s="1019" t="s">
        <v>6726</v>
      </c>
      <c r="E175" s="1020"/>
      <c r="F175" s="1020"/>
      <c r="G175" s="1020"/>
      <c r="H175" s="1020"/>
      <c r="I175" s="1021"/>
      <c r="J175" s="1019" t="s">
        <v>6727</v>
      </c>
      <c r="K175" s="1020"/>
      <c r="L175" s="1020"/>
      <c r="M175" s="1020"/>
      <c r="N175" s="1020"/>
      <c r="O175" s="1021"/>
      <c r="P175" s="1019" t="s">
        <v>6728</v>
      </c>
      <c r="Q175" s="1020"/>
      <c r="R175" s="1020"/>
      <c r="S175" s="1020"/>
      <c r="T175" s="1020"/>
      <c r="U175" s="1021"/>
      <c r="V175" s="1019" t="s">
        <v>6729</v>
      </c>
      <c r="W175" s="1020"/>
      <c r="X175" s="1020"/>
      <c r="Y175" s="1020"/>
      <c r="Z175" s="1020"/>
      <c r="AA175" s="1021"/>
    </row>
    <row r="176" spans="2:27" s="416" customFormat="1" ht="51" customHeight="1">
      <c r="B176" s="400"/>
      <c r="C176" s="397"/>
      <c r="D176" s="1050" t="s">
        <v>779</v>
      </c>
      <c r="E176" s="1051"/>
      <c r="F176" s="1052" t="s">
        <v>780</v>
      </c>
      <c r="G176" s="1054" t="s">
        <v>114</v>
      </c>
      <c r="H176" s="1055"/>
      <c r="I176" s="1056" t="s">
        <v>80</v>
      </c>
      <c r="J176" s="1050" t="s">
        <v>779</v>
      </c>
      <c r="K176" s="1051"/>
      <c r="L176" s="1052" t="s">
        <v>780</v>
      </c>
      <c r="M176" s="1054" t="s">
        <v>114</v>
      </c>
      <c r="N176" s="1055"/>
      <c r="O176" s="1056" t="s">
        <v>80</v>
      </c>
      <c r="P176" s="1050" t="s">
        <v>779</v>
      </c>
      <c r="Q176" s="1051"/>
      <c r="R176" s="1052" t="s">
        <v>780</v>
      </c>
      <c r="S176" s="1054" t="s">
        <v>114</v>
      </c>
      <c r="T176" s="1055"/>
      <c r="U176" s="1056" t="s">
        <v>80</v>
      </c>
      <c r="V176" s="1050" t="s">
        <v>779</v>
      </c>
      <c r="W176" s="1051"/>
      <c r="X176" s="1052" t="s">
        <v>780</v>
      </c>
      <c r="Y176" s="1054" t="s">
        <v>114</v>
      </c>
      <c r="Z176" s="1055"/>
      <c r="AA176" s="1056" t="s">
        <v>80</v>
      </c>
    </row>
    <row r="177" spans="2:27" s="416" customFormat="1" ht="33" customHeight="1" thickBot="1">
      <c r="B177" s="417">
        <v>7</v>
      </c>
      <c r="C177" s="402" t="s">
        <v>60</v>
      </c>
      <c r="D177" s="403"/>
      <c r="E177" s="404" t="s">
        <v>196</v>
      </c>
      <c r="F177" s="1053"/>
      <c r="G177" s="403"/>
      <c r="H177" s="404" t="s">
        <v>196</v>
      </c>
      <c r="I177" s="1057"/>
      <c r="J177" s="403"/>
      <c r="K177" s="404" t="s">
        <v>196</v>
      </c>
      <c r="L177" s="1053"/>
      <c r="M177" s="403"/>
      <c r="N177" s="404" t="s">
        <v>196</v>
      </c>
      <c r="O177" s="1057"/>
      <c r="P177" s="403"/>
      <c r="Q177" s="404" t="s">
        <v>196</v>
      </c>
      <c r="R177" s="1053"/>
      <c r="S177" s="403"/>
      <c r="T177" s="404" t="s">
        <v>196</v>
      </c>
      <c r="U177" s="1057"/>
      <c r="V177" s="403"/>
      <c r="W177" s="404" t="s">
        <v>196</v>
      </c>
      <c r="X177" s="1053"/>
      <c r="Y177" s="403"/>
      <c r="Z177" s="404" t="s">
        <v>196</v>
      </c>
      <c r="AA177" s="1057"/>
    </row>
    <row r="178" spans="2:27" s="416" customFormat="1" ht="15.75" customHeight="1">
      <c r="B178" s="1058" t="str">
        <f>IFERROR(VLOOKUP(LEIRange&amp;"|"&amp;B177,#REF!,2,0),"Country of Counterpart "&amp;B177)</f>
        <v>Country of Counterpart 7</v>
      </c>
      <c r="C178" s="405" t="s">
        <v>23</v>
      </c>
      <c r="D178" s="510" t="s">
        <v>5681</v>
      </c>
      <c r="E178" s="511" t="s">
        <v>5682</v>
      </c>
      <c r="F178" s="573" t="s">
        <v>5683</v>
      </c>
      <c r="G178" s="574" t="s">
        <v>5684</v>
      </c>
      <c r="H178" s="514" t="s">
        <v>5685</v>
      </c>
      <c r="I178" s="891" t="s">
        <v>5686</v>
      </c>
      <c r="J178" s="510" t="s">
        <v>5681</v>
      </c>
      <c r="K178" s="511" t="s">
        <v>5682</v>
      </c>
      <c r="L178" s="573" t="s">
        <v>5683</v>
      </c>
      <c r="M178" s="574" t="s">
        <v>5684</v>
      </c>
      <c r="N178" s="514" t="s">
        <v>5685</v>
      </c>
      <c r="O178" s="891" t="s">
        <v>5686</v>
      </c>
      <c r="P178" s="510" t="s">
        <v>5681</v>
      </c>
      <c r="Q178" s="511" t="s">
        <v>5682</v>
      </c>
      <c r="R178" s="573" t="s">
        <v>5683</v>
      </c>
      <c r="S178" s="574" t="s">
        <v>5684</v>
      </c>
      <c r="T178" s="514" t="s">
        <v>5685</v>
      </c>
      <c r="U178" s="891" t="s">
        <v>5686</v>
      </c>
      <c r="V178" s="510" t="s">
        <v>12517</v>
      </c>
      <c r="W178" s="511" t="s">
        <v>12518</v>
      </c>
      <c r="X178" s="573" t="s">
        <v>12519</v>
      </c>
      <c r="Y178" s="574" t="s">
        <v>12520</v>
      </c>
      <c r="Z178" s="514" t="s">
        <v>12521</v>
      </c>
      <c r="AA178" s="891" t="s">
        <v>12522</v>
      </c>
    </row>
    <row r="179" spans="2:27" s="416" customFormat="1" ht="15.75" customHeight="1">
      <c r="B179" s="1059"/>
      <c r="C179" s="406" t="s">
        <v>2</v>
      </c>
      <c r="D179" s="510" t="s">
        <v>5687</v>
      </c>
      <c r="E179" s="511" t="s">
        <v>5688</v>
      </c>
      <c r="F179" s="519" t="s">
        <v>5689</v>
      </c>
      <c r="G179" s="510" t="s">
        <v>5690</v>
      </c>
      <c r="H179" s="511" t="s">
        <v>5691</v>
      </c>
      <c r="I179" s="892" t="s">
        <v>5692</v>
      </c>
      <c r="J179" s="510" t="s">
        <v>5687</v>
      </c>
      <c r="K179" s="511" t="s">
        <v>5688</v>
      </c>
      <c r="L179" s="519" t="s">
        <v>5689</v>
      </c>
      <c r="M179" s="510" t="s">
        <v>5690</v>
      </c>
      <c r="N179" s="511" t="s">
        <v>5691</v>
      </c>
      <c r="O179" s="892" t="s">
        <v>5692</v>
      </c>
      <c r="P179" s="510" t="s">
        <v>5687</v>
      </c>
      <c r="Q179" s="511" t="s">
        <v>5688</v>
      </c>
      <c r="R179" s="519" t="s">
        <v>5689</v>
      </c>
      <c r="S179" s="510" t="s">
        <v>5690</v>
      </c>
      <c r="T179" s="511" t="s">
        <v>5691</v>
      </c>
      <c r="U179" s="892" t="s">
        <v>5692</v>
      </c>
      <c r="V179" s="510" t="s">
        <v>12523</v>
      </c>
      <c r="W179" s="511" t="s">
        <v>12524</v>
      </c>
      <c r="X179" s="519" t="s">
        <v>12525</v>
      </c>
      <c r="Y179" s="510" t="s">
        <v>12526</v>
      </c>
      <c r="Z179" s="511" t="s">
        <v>12527</v>
      </c>
      <c r="AA179" s="892" t="s">
        <v>12528</v>
      </c>
    </row>
    <row r="180" spans="2:27" s="416" customFormat="1" ht="15.75" customHeight="1">
      <c r="B180" s="1059"/>
      <c r="C180" s="407" t="s">
        <v>0</v>
      </c>
      <c r="D180" s="510" t="s">
        <v>5693</v>
      </c>
      <c r="E180" s="511" t="s">
        <v>5694</v>
      </c>
      <c r="F180" s="519" t="s">
        <v>5695</v>
      </c>
      <c r="G180" s="510" t="s">
        <v>5696</v>
      </c>
      <c r="H180" s="511" t="s">
        <v>5697</v>
      </c>
      <c r="I180" s="892" t="s">
        <v>5698</v>
      </c>
      <c r="J180" s="510" t="s">
        <v>5693</v>
      </c>
      <c r="K180" s="511" t="s">
        <v>5694</v>
      </c>
      <c r="L180" s="519" t="s">
        <v>5695</v>
      </c>
      <c r="M180" s="510" t="s">
        <v>5696</v>
      </c>
      <c r="N180" s="511" t="s">
        <v>5697</v>
      </c>
      <c r="O180" s="892" t="s">
        <v>5698</v>
      </c>
      <c r="P180" s="510" t="s">
        <v>5693</v>
      </c>
      <c r="Q180" s="511" t="s">
        <v>5694</v>
      </c>
      <c r="R180" s="519" t="s">
        <v>5695</v>
      </c>
      <c r="S180" s="510" t="s">
        <v>5696</v>
      </c>
      <c r="T180" s="511" t="s">
        <v>5697</v>
      </c>
      <c r="U180" s="892" t="s">
        <v>5698</v>
      </c>
      <c r="V180" s="510" t="s">
        <v>12529</v>
      </c>
      <c r="W180" s="511" t="s">
        <v>12530</v>
      </c>
      <c r="X180" s="519" t="s">
        <v>12531</v>
      </c>
      <c r="Y180" s="510" t="s">
        <v>12532</v>
      </c>
      <c r="Z180" s="511" t="s">
        <v>12533</v>
      </c>
      <c r="AA180" s="892" t="s">
        <v>12534</v>
      </c>
    </row>
    <row r="181" spans="2:27" s="416" customFormat="1" ht="15.75" customHeight="1">
      <c r="B181" s="1059"/>
      <c r="C181" s="408" t="s">
        <v>24</v>
      </c>
      <c r="D181" s="510" t="s">
        <v>5699</v>
      </c>
      <c r="E181" s="511" t="s">
        <v>5700</v>
      </c>
      <c r="F181" s="519" t="s">
        <v>5701</v>
      </c>
      <c r="G181" s="510" t="s">
        <v>5702</v>
      </c>
      <c r="H181" s="511" t="s">
        <v>5703</v>
      </c>
      <c r="I181" s="892" t="s">
        <v>5704</v>
      </c>
      <c r="J181" s="510" t="s">
        <v>5699</v>
      </c>
      <c r="K181" s="511" t="s">
        <v>5700</v>
      </c>
      <c r="L181" s="519" t="s">
        <v>5701</v>
      </c>
      <c r="M181" s="510" t="s">
        <v>5702</v>
      </c>
      <c r="N181" s="511" t="s">
        <v>5703</v>
      </c>
      <c r="O181" s="892" t="s">
        <v>5704</v>
      </c>
      <c r="P181" s="510" t="s">
        <v>5699</v>
      </c>
      <c r="Q181" s="511" t="s">
        <v>5700</v>
      </c>
      <c r="R181" s="519" t="s">
        <v>5701</v>
      </c>
      <c r="S181" s="510" t="s">
        <v>5702</v>
      </c>
      <c r="T181" s="511" t="s">
        <v>5703</v>
      </c>
      <c r="U181" s="892" t="s">
        <v>5704</v>
      </c>
      <c r="V181" s="510" t="s">
        <v>12535</v>
      </c>
      <c r="W181" s="511" t="s">
        <v>12536</v>
      </c>
      <c r="X181" s="519" t="s">
        <v>12537</v>
      </c>
      <c r="Y181" s="510" t="s">
        <v>12538</v>
      </c>
      <c r="Z181" s="511" t="s">
        <v>12539</v>
      </c>
      <c r="AA181" s="892" t="s">
        <v>12540</v>
      </c>
    </row>
    <row r="182" spans="2:27" s="416" customFormat="1" ht="15.75" customHeight="1">
      <c r="B182" s="1059"/>
      <c r="C182" s="408" t="s">
        <v>25</v>
      </c>
      <c r="D182" s="510" t="s">
        <v>5705</v>
      </c>
      <c r="E182" s="511" t="s">
        <v>5706</v>
      </c>
      <c r="F182" s="519" t="s">
        <v>5707</v>
      </c>
      <c r="G182" s="510" t="s">
        <v>5708</v>
      </c>
      <c r="H182" s="511" t="s">
        <v>5709</v>
      </c>
      <c r="I182" s="892" t="s">
        <v>5710</v>
      </c>
      <c r="J182" s="510" t="s">
        <v>5705</v>
      </c>
      <c r="K182" s="511" t="s">
        <v>5706</v>
      </c>
      <c r="L182" s="519" t="s">
        <v>5707</v>
      </c>
      <c r="M182" s="510" t="s">
        <v>5708</v>
      </c>
      <c r="N182" s="511" t="s">
        <v>5709</v>
      </c>
      <c r="O182" s="892" t="s">
        <v>5710</v>
      </c>
      <c r="P182" s="510" t="s">
        <v>5705</v>
      </c>
      <c r="Q182" s="511" t="s">
        <v>5706</v>
      </c>
      <c r="R182" s="519" t="s">
        <v>5707</v>
      </c>
      <c r="S182" s="510" t="s">
        <v>5708</v>
      </c>
      <c r="T182" s="511" t="s">
        <v>5709</v>
      </c>
      <c r="U182" s="892" t="s">
        <v>5710</v>
      </c>
      <c r="V182" s="510" t="s">
        <v>12541</v>
      </c>
      <c r="W182" s="511" t="s">
        <v>12542</v>
      </c>
      <c r="X182" s="519" t="s">
        <v>12543</v>
      </c>
      <c r="Y182" s="510" t="s">
        <v>12544</v>
      </c>
      <c r="Z182" s="511" t="s">
        <v>12545</v>
      </c>
      <c r="AA182" s="892" t="s">
        <v>12546</v>
      </c>
    </row>
    <row r="183" spans="2:27" s="416" customFormat="1" ht="15.75" customHeight="1">
      <c r="B183" s="1059"/>
      <c r="C183" s="407" t="s">
        <v>1</v>
      </c>
      <c r="D183" s="510" t="s">
        <v>5711</v>
      </c>
      <c r="E183" s="511" t="s">
        <v>5712</v>
      </c>
      <c r="F183" s="519" t="s">
        <v>5713</v>
      </c>
      <c r="G183" s="510" t="s">
        <v>5714</v>
      </c>
      <c r="H183" s="511" t="s">
        <v>5715</v>
      </c>
      <c r="I183" s="892" t="s">
        <v>5716</v>
      </c>
      <c r="J183" s="510" t="s">
        <v>5711</v>
      </c>
      <c r="K183" s="511" t="s">
        <v>5712</v>
      </c>
      <c r="L183" s="519" t="s">
        <v>5713</v>
      </c>
      <c r="M183" s="510" t="s">
        <v>5714</v>
      </c>
      <c r="N183" s="511" t="s">
        <v>5715</v>
      </c>
      <c r="O183" s="892" t="s">
        <v>5716</v>
      </c>
      <c r="P183" s="510" t="s">
        <v>5711</v>
      </c>
      <c r="Q183" s="511" t="s">
        <v>5712</v>
      </c>
      <c r="R183" s="519" t="s">
        <v>5713</v>
      </c>
      <c r="S183" s="510" t="s">
        <v>5714</v>
      </c>
      <c r="T183" s="511" t="s">
        <v>5715</v>
      </c>
      <c r="U183" s="892" t="s">
        <v>5716</v>
      </c>
      <c r="V183" s="510" t="s">
        <v>12547</v>
      </c>
      <c r="W183" s="511" t="s">
        <v>12548</v>
      </c>
      <c r="X183" s="519" t="s">
        <v>12549</v>
      </c>
      <c r="Y183" s="510" t="s">
        <v>12550</v>
      </c>
      <c r="Z183" s="511" t="s">
        <v>12551</v>
      </c>
      <c r="AA183" s="892" t="s">
        <v>12552</v>
      </c>
    </row>
    <row r="184" spans="2:27" s="416" customFormat="1" ht="15.75" customHeight="1">
      <c r="B184" s="1059"/>
      <c r="C184" s="409" t="s">
        <v>26</v>
      </c>
      <c r="D184" s="510" t="s">
        <v>5717</v>
      </c>
      <c r="E184" s="511" t="s">
        <v>5718</v>
      </c>
      <c r="F184" s="519" t="s">
        <v>5719</v>
      </c>
      <c r="G184" s="510" t="s">
        <v>5720</v>
      </c>
      <c r="H184" s="511" t="s">
        <v>5721</v>
      </c>
      <c r="I184" s="892" t="s">
        <v>5722</v>
      </c>
      <c r="J184" s="510" t="s">
        <v>5717</v>
      </c>
      <c r="K184" s="511" t="s">
        <v>5718</v>
      </c>
      <c r="L184" s="519" t="s">
        <v>5719</v>
      </c>
      <c r="M184" s="510" t="s">
        <v>5720</v>
      </c>
      <c r="N184" s="511" t="s">
        <v>5721</v>
      </c>
      <c r="O184" s="892" t="s">
        <v>5722</v>
      </c>
      <c r="P184" s="510" t="s">
        <v>5717</v>
      </c>
      <c r="Q184" s="511" t="s">
        <v>5718</v>
      </c>
      <c r="R184" s="519" t="s">
        <v>5719</v>
      </c>
      <c r="S184" s="510" t="s">
        <v>5720</v>
      </c>
      <c r="T184" s="511" t="s">
        <v>5721</v>
      </c>
      <c r="U184" s="892" t="s">
        <v>5722</v>
      </c>
      <c r="V184" s="510" t="s">
        <v>12553</v>
      </c>
      <c r="W184" s="511" t="s">
        <v>12554</v>
      </c>
      <c r="X184" s="519" t="s">
        <v>12555</v>
      </c>
      <c r="Y184" s="510" t="s">
        <v>12556</v>
      </c>
      <c r="Z184" s="511" t="s">
        <v>12557</v>
      </c>
      <c r="AA184" s="892" t="s">
        <v>12558</v>
      </c>
    </row>
    <row r="185" spans="2:27" s="416" customFormat="1" ht="15.75" customHeight="1">
      <c r="B185" s="1059"/>
      <c r="C185" s="410" t="s">
        <v>27</v>
      </c>
      <c r="D185" s="510" t="s">
        <v>5723</v>
      </c>
      <c r="E185" s="511" t="s">
        <v>5724</v>
      </c>
      <c r="F185" s="519" t="s">
        <v>5725</v>
      </c>
      <c r="G185" s="510" t="s">
        <v>5726</v>
      </c>
      <c r="H185" s="511" t="s">
        <v>5727</v>
      </c>
      <c r="I185" s="892" t="s">
        <v>5728</v>
      </c>
      <c r="J185" s="510" t="s">
        <v>5723</v>
      </c>
      <c r="K185" s="511" t="s">
        <v>5724</v>
      </c>
      <c r="L185" s="519" t="s">
        <v>5725</v>
      </c>
      <c r="M185" s="510" t="s">
        <v>5726</v>
      </c>
      <c r="N185" s="511" t="s">
        <v>5727</v>
      </c>
      <c r="O185" s="892" t="s">
        <v>5728</v>
      </c>
      <c r="P185" s="510" t="s">
        <v>5723</v>
      </c>
      <c r="Q185" s="511" t="s">
        <v>5724</v>
      </c>
      <c r="R185" s="519" t="s">
        <v>5725</v>
      </c>
      <c r="S185" s="510" t="s">
        <v>5726</v>
      </c>
      <c r="T185" s="511" t="s">
        <v>5727</v>
      </c>
      <c r="U185" s="892" t="s">
        <v>5728</v>
      </c>
      <c r="V185" s="510" t="s">
        <v>12559</v>
      </c>
      <c r="W185" s="511" t="s">
        <v>12560</v>
      </c>
      <c r="X185" s="519" t="s">
        <v>12561</v>
      </c>
      <c r="Y185" s="510" t="s">
        <v>12562</v>
      </c>
      <c r="Z185" s="511" t="s">
        <v>12563</v>
      </c>
      <c r="AA185" s="892" t="s">
        <v>12564</v>
      </c>
    </row>
    <row r="186" spans="2:27" s="416" customFormat="1" ht="15.75" customHeight="1">
      <c r="B186" s="1059"/>
      <c r="C186" s="410" t="s">
        <v>28</v>
      </c>
      <c r="D186" s="510" t="s">
        <v>5729</v>
      </c>
      <c r="E186" s="511" t="s">
        <v>5730</v>
      </c>
      <c r="F186" s="519" t="s">
        <v>5731</v>
      </c>
      <c r="G186" s="510" t="s">
        <v>5732</v>
      </c>
      <c r="H186" s="511" t="s">
        <v>5733</v>
      </c>
      <c r="I186" s="892" t="s">
        <v>5734</v>
      </c>
      <c r="J186" s="510" t="s">
        <v>5729</v>
      </c>
      <c r="K186" s="511" t="s">
        <v>5730</v>
      </c>
      <c r="L186" s="519" t="s">
        <v>5731</v>
      </c>
      <c r="M186" s="510" t="s">
        <v>5732</v>
      </c>
      <c r="N186" s="511" t="s">
        <v>5733</v>
      </c>
      <c r="O186" s="892" t="s">
        <v>5734</v>
      </c>
      <c r="P186" s="510" t="s">
        <v>5729</v>
      </c>
      <c r="Q186" s="511" t="s">
        <v>5730</v>
      </c>
      <c r="R186" s="519" t="s">
        <v>5731</v>
      </c>
      <c r="S186" s="510" t="s">
        <v>5732</v>
      </c>
      <c r="T186" s="511" t="s">
        <v>5733</v>
      </c>
      <c r="U186" s="892" t="s">
        <v>5734</v>
      </c>
      <c r="V186" s="510" t="s">
        <v>12565</v>
      </c>
      <c r="W186" s="511" t="s">
        <v>12566</v>
      </c>
      <c r="X186" s="519" t="s">
        <v>12567</v>
      </c>
      <c r="Y186" s="510" t="s">
        <v>12568</v>
      </c>
      <c r="Z186" s="511" t="s">
        <v>12569</v>
      </c>
      <c r="AA186" s="892" t="s">
        <v>12570</v>
      </c>
    </row>
    <row r="187" spans="2:27" s="416" customFormat="1" ht="15.75" customHeight="1">
      <c r="B187" s="1059"/>
      <c r="C187" s="409" t="s">
        <v>29</v>
      </c>
      <c r="D187" s="510" t="s">
        <v>5735</v>
      </c>
      <c r="E187" s="511" t="s">
        <v>5736</v>
      </c>
      <c r="F187" s="519" t="s">
        <v>5737</v>
      </c>
      <c r="G187" s="510" t="s">
        <v>5738</v>
      </c>
      <c r="H187" s="511" t="s">
        <v>5739</v>
      </c>
      <c r="I187" s="892" t="s">
        <v>5740</v>
      </c>
      <c r="J187" s="510" t="s">
        <v>5735</v>
      </c>
      <c r="K187" s="511" t="s">
        <v>5736</v>
      </c>
      <c r="L187" s="519" t="s">
        <v>5737</v>
      </c>
      <c r="M187" s="510" t="s">
        <v>5738</v>
      </c>
      <c r="N187" s="511" t="s">
        <v>5739</v>
      </c>
      <c r="O187" s="892" t="s">
        <v>5740</v>
      </c>
      <c r="P187" s="510" t="s">
        <v>5735</v>
      </c>
      <c r="Q187" s="511" t="s">
        <v>5736</v>
      </c>
      <c r="R187" s="519" t="s">
        <v>5737</v>
      </c>
      <c r="S187" s="510" t="s">
        <v>5738</v>
      </c>
      <c r="T187" s="511" t="s">
        <v>5739</v>
      </c>
      <c r="U187" s="892" t="s">
        <v>5740</v>
      </c>
      <c r="V187" s="510" t="s">
        <v>12571</v>
      </c>
      <c r="W187" s="511" t="s">
        <v>12572</v>
      </c>
      <c r="X187" s="519" t="s">
        <v>12573</v>
      </c>
      <c r="Y187" s="510" t="s">
        <v>12574</v>
      </c>
      <c r="Z187" s="511" t="s">
        <v>12575</v>
      </c>
      <c r="AA187" s="892" t="s">
        <v>12576</v>
      </c>
    </row>
    <row r="188" spans="2:27" s="416" customFormat="1" ht="15.75" customHeight="1">
      <c r="B188" s="1059"/>
      <c r="C188" s="409" t="s">
        <v>30</v>
      </c>
      <c r="D188" s="510" t="s">
        <v>5741</v>
      </c>
      <c r="E188" s="511" t="s">
        <v>5742</v>
      </c>
      <c r="F188" s="519" t="s">
        <v>5743</v>
      </c>
      <c r="G188" s="510" t="s">
        <v>5744</v>
      </c>
      <c r="H188" s="511" t="s">
        <v>5745</v>
      </c>
      <c r="I188" s="892" t="s">
        <v>5746</v>
      </c>
      <c r="J188" s="510" t="s">
        <v>5741</v>
      </c>
      <c r="K188" s="511" t="s">
        <v>5742</v>
      </c>
      <c r="L188" s="519" t="s">
        <v>5743</v>
      </c>
      <c r="M188" s="510" t="s">
        <v>5744</v>
      </c>
      <c r="N188" s="511" t="s">
        <v>5745</v>
      </c>
      <c r="O188" s="892" t="s">
        <v>5746</v>
      </c>
      <c r="P188" s="510" t="s">
        <v>5741</v>
      </c>
      <c r="Q188" s="511" t="s">
        <v>5742</v>
      </c>
      <c r="R188" s="519" t="s">
        <v>5743</v>
      </c>
      <c r="S188" s="510" t="s">
        <v>5744</v>
      </c>
      <c r="T188" s="511" t="s">
        <v>5745</v>
      </c>
      <c r="U188" s="892" t="s">
        <v>5746</v>
      </c>
      <c r="V188" s="510" t="s">
        <v>12577</v>
      </c>
      <c r="W188" s="511" t="s">
        <v>12578</v>
      </c>
      <c r="X188" s="519" t="s">
        <v>12579</v>
      </c>
      <c r="Y188" s="510" t="s">
        <v>12580</v>
      </c>
      <c r="Z188" s="511" t="s">
        <v>12581</v>
      </c>
      <c r="AA188" s="892" t="s">
        <v>12582</v>
      </c>
    </row>
    <row r="189" spans="2:27" s="416" customFormat="1" ht="15.75" customHeight="1">
      <c r="B189" s="1059"/>
      <c r="C189" s="410" t="s">
        <v>31</v>
      </c>
      <c r="D189" s="510" t="s">
        <v>5747</v>
      </c>
      <c r="E189" s="511" t="s">
        <v>5748</v>
      </c>
      <c r="F189" s="519" t="s">
        <v>5749</v>
      </c>
      <c r="G189" s="510" t="s">
        <v>5750</v>
      </c>
      <c r="H189" s="511" t="s">
        <v>5751</v>
      </c>
      <c r="I189" s="892" t="s">
        <v>5752</v>
      </c>
      <c r="J189" s="510" t="s">
        <v>5747</v>
      </c>
      <c r="K189" s="511" t="s">
        <v>5748</v>
      </c>
      <c r="L189" s="519" t="s">
        <v>5749</v>
      </c>
      <c r="M189" s="510" t="s">
        <v>5750</v>
      </c>
      <c r="N189" s="511" t="s">
        <v>5751</v>
      </c>
      <c r="O189" s="892" t="s">
        <v>5752</v>
      </c>
      <c r="P189" s="510" t="s">
        <v>5747</v>
      </c>
      <c r="Q189" s="511" t="s">
        <v>5748</v>
      </c>
      <c r="R189" s="519" t="s">
        <v>5749</v>
      </c>
      <c r="S189" s="510" t="s">
        <v>5750</v>
      </c>
      <c r="T189" s="511" t="s">
        <v>5751</v>
      </c>
      <c r="U189" s="892" t="s">
        <v>5752</v>
      </c>
      <c r="V189" s="510" t="s">
        <v>12583</v>
      </c>
      <c r="W189" s="511" t="s">
        <v>12584</v>
      </c>
      <c r="X189" s="519" t="s">
        <v>12585</v>
      </c>
      <c r="Y189" s="510" t="s">
        <v>12586</v>
      </c>
      <c r="Z189" s="511" t="s">
        <v>12587</v>
      </c>
      <c r="AA189" s="892" t="s">
        <v>12588</v>
      </c>
    </row>
    <row r="190" spans="2:27" s="416" customFormat="1" ht="15.75" customHeight="1">
      <c r="B190" s="1059"/>
      <c r="C190" s="411" t="s">
        <v>32</v>
      </c>
      <c r="D190" s="510" t="s">
        <v>5753</v>
      </c>
      <c r="E190" s="511" t="s">
        <v>5754</v>
      </c>
      <c r="F190" s="519" t="s">
        <v>5755</v>
      </c>
      <c r="G190" s="510" t="s">
        <v>5756</v>
      </c>
      <c r="H190" s="511" t="s">
        <v>5757</v>
      </c>
      <c r="I190" s="892" t="s">
        <v>5758</v>
      </c>
      <c r="J190" s="510" t="s">
        <v>5753</v>
      </c>
      <c r="K190" s="511" t="s">
        <v>5754</v>
      </c>
      <c r="L190" s="519" t="s">
        <v>5755</v>
      </c>
      <c r="M190" s="510" t="s">
        <v>5756</v>
      </c>
      <c r="N190" s="511" t="s">
        <v>5757</v>
      </c>
      <c r="O190" s="892" t="s">
        <v>5758</v>
      </c>
      <c r="P190" s="510" t="s">
        <v>5753</v>
      </c>
      <c r="Q190" s="511" t="s">
        <v>5754</v>
      </c>
      <c r="R190" s="519" t="s">
        <v>5755</v>
      </c>
      <c r="S190" s="510" t="s">
        <v>5756</v>
      </c>
      <c r="T190" s="511" t="s">
        <v>5757</v>
      </c>
      <c r="U190" s="892" t="s">
        <v>5758</v>
      </c>
      <c r="V190" s="510" t="s">
        <v>12589</v>
      </c>
      <c r="W190" s="511" t="s">
        <v>12590</v>
      </c>
      <c r="X190" s="519" t="s">
        <v>12591</v>
      </c>
      <c r="Y190" s="510" t="s">
        <v>12592</v>
      </c>
      <c r="Z190" s="511" t="s">
        <v>12593</v>
      </c>
      <c r="AA190" s="892" t="s">
        <v>12594</v>
      </c>
    </row>
    <row r="191" spans="2:27" s="416" customFormat="1" ht="15.75" customHeight="1">
      <c r="B191" s="1059"/>
      <c r="C191" s="407" t="s">
        <v>4</v>
      </c>
      <c r="D191" s="510" t="s">
        <v>5759</v>
      </c>
      <c r="E191" s="511" t="s">
        <v>5760</v>
      </c>
      <c r="F191" s="519" t="s">
        <v>5761</v>
      </c>
      <c r="G191" s="510" t="s">
        <v>5762</v>
      </c>
      <c r="H191" s="511" t="s">
        <v>5763</v>
      </c>
      <c r="I191" s="892" t="s">
        <v>5764</v>
      </c>
      <c r="J191" s="510" t="s">
        <v>5759</v>
      </c>
      <c r="K191" s="511" t="s">
        <v>5760</v>
      </c>
      <c r="L191" s="519" t="s">
        <v>5761</v>
      </c>
      <c r="M191" s="510" t="s">
        <v>5762</v>
      </c>
      <c r="N191" s="511" t="s">
        <v>5763</v>
      </c>
      <c r="O191" s="892" t="s">
        <v>5764</v>
      </c>
      <c r="P191" s="510" t="s">
        <v>5759</v>
      </c>
      <c r="Q191" s="511" t="s">
        <v>5760</v>
      </c>
      <c r="R191" s="519" t="s">
        <v>5761</v>
      </c>
      <c r="S191" s="510" t="s">
        <v>5762</v>
      </c>
      <c r="T191" s="511" t="s">
        <v>5763</v>
      </c>
      <c r="U191" s="892" t="s">
        <v>5764</v>
      </c>
      <c r="V191" s="510" t="s">
        <v>12595</v>
      </c>
      <c r="W191" s="511" t="s">
        <v>12596</v>
      </c>
      <c r="X191" s="519" t="s">
        <v>12597</v>
      </c>
      <c r="Y191" s="510" t="s">
        <v>12598</v>
      </c>
      <c r="Z191" s="511" t="s">
        <v>12599</v>
      </c>
      <c r="AA191" s="892" t="s">
        <v>12600</v>
      </c>
    </row>
    <row r="192" spans="2:27" s="418" customFormat="1" ht="15.75" hidden="1" customHeight="1">
      <c r="B192" s="1059"/>
      <c r="C192" s="363"/>
      <c r="D192" s="515"/>
      <c r="E192" s="517"/>
      <c r="F192" s="575"/>
      <c r="G192" s="515"/>
      <c r="H192" s="517"/>
      <c r="I192" s="893"/>
      <c r="J192" s="515"/>
      <c r="K192" s="517"/>
      <c r="L192" s="575"/>
      <c r="M192" s="515"/>
      <c r="N192" s="517"/>
      <c r="O192" s="893"/>
      <c r="P192" s="515"/>
      <c r="Q192" s="517"/>
      <c r="R192" s="575"/>
      <c r="S192" s="515"/>
      <c r="T192" s="517"/>
      <c r="U192" s="893"/>
      <c r="V192" s="515"/>
      <c r="W192" s="517"/>
      <c r="X192" s="575"/>
      <c r="Y192" s="515"/>
      <c r="Z192" s="517"/>
      <c r="AA192" s="893"/>
    </row>
    <row r="193" spans="2:27" s="416" customFormat="1" ht="15.75" customHeight="1">
      <c r="B193" s="1059"/>
      <c r="C193" s="412" t="s">
        <v>247</v>
      </c>
      <c r="D193" s="576"/>
      <c r="E193" s="577"/>
      <c r="F193" s="578"/>
      <c r="G193" s="576"/>
      <c r="H193" s="577"/>
      <c r="I193" s="894"/>
      <c r="J193" s="576"/>
      <c r="K193" s="577"/>
      <c r="L193" s="578"/>
      <c r="M193" s="576"/>
      <c r="N193" s="577"/>
      <c r="O193" s="894"/>
      <c r="P193" s="576"/>
      <c r="Q193" s="577"/>
      <c r="R193" s="578"/>
      <c r="S193" s="576"/>
      <c r="T193" s="577"/>
      <c r="U193" s="894"/>
      <c r="V193" s="576"/>
      <c r="W193" s="577"/>
      <c r="X193" s="578"/>
      <c r="Y193" s="576"/>
      <c r="Z193" s="577"/>
      <c r="AA193" s="894"/>
    </row>
    <row r="194" spans="2:27" s="416" customFormat="1" ht="19.5" customHeight="1" thickBot="1">
      <c r="B194" s="1060"/>
      <c r="C194" s="413" t="s">
        <v>224</v>
      </c>
      <c r="D194" s="579"/>
      <c r="E194" s="580"/>
      <c r="F194" s="581"/>
      <c r="G194" s="579"/>
      <c r="H194" s="580"/>
      <c r="I194" s="895"/>
      <c r="J194" s="579"/>
      <c r="K194" s="580"/>
      <c r="L194" s="581"/>
      <c r="M194" s="579"/>
      <c r="N194" s="580"/>
      <c r="O194" s="895"/>
      <c r="P194" s="579"/>
      <c r="Q194" s="580"/>
      <c r="R194" s="581"/>
      <c r="S194" s="579"/>
      <c r="T194" s="580"/>
      <c r="U194" s="895"/>
      <c r="V194" s="579"/>
      <c r="W194" s="580"/>
      <c r="X194" s="581"/>
      <c r="Y194" s="579"/>
      <c r="Z194" s="580"/>
      <c r="AA194" s="895"/>
    </row>
    <row r="195" spans="2:27" s="422" customFormat="1" ht="17.25" customHeight="1">
      <c r="B195" s="420"/>
      <c r="C195" s="421"/>
      <c r="D195" s="420" t="s">
        <v>923</v>
      </c>
      <c r="E195" s="421"/>
      <c r="F195" s="421"/>
      <c r="G195" s="421"/>
      <c r="H195" s="421"/>
      <c r="I195" s="421"/>
      <c r="J195" s="421"/>
      <c r="K195" s="421"/>
      <c r="L195" s="421"/>
      <c r="M195" s="421"/>
      <c r="N195" s="421"/>
      <c r="O195" s="421"/>
      <c r="P195" s="396"/>
      <c r="Q195" s="396"/>
      <c r="R195" s="396"/>
      <c r="S195" s="396"/>
      <c r="T195" s="396"/>
      <c r="U195" s="396"/>
    </row>
    <row r="196" spans="2:27" s="416" customFormat="1" ht="22.2">
      <c r="B196" s="87"/>
      <c r="D196" s="419"/>
      <c r="E196" s="419"/>
      <c r="F196" s="419"/>
      <c r="G196" s="419"/>
      <c r="H196" s="419"/>
      <c r="I196" s="419"/>
      <c r="J196" s="419"/>
      <c r="K196" s="419"/>
      <c r="L196" s="419"/>
      <c r="M196" s="419"/>
      <c r="N196" s="419"/>
      <c r="O196" s="419"/>
      <c r="P196" s="396"/>
      <c r="Q196" s="396"/>
      <c r="R196" s="396"/>
      <c r="S196" s="396"/>
      <c r="T196" s="396"/>
      <c r="U196" s="396"/>
    </row>
    <row r="197" spans="2:27" s="416" customFormat="1" ht="22.8" thickBot="1">
      <c r="B197" s="87"/>
      <c r="D197" s="419"/>
      <c r="E197" s="419"/>
      <c r="F197" s="419"/>
      <c r="G197" s="419"/>
      <c r="H197" s="419"/>
      <c r="I197" s="419"/>
      <c r="J197" s="419"/>
      <c r="K197" s="419"/>
      <c r="L197" s="419"/>
      <c r="M197" s="419"/>
      <c r="N197" s="419"/>
      <c r="O197" s="419"/>
      <c r="P197" s="396"/>
      <c r="Q197" s="396"/>
      <c r="R197" s="396"/>
      <c r="S197" s="396"/>
      <c r="T197" s="396"/>
      <c r="U197" s="396"/>
    </row>
    <row r="198" spans="2:27" s="416" customFormat="1" ht="32.25" customHeight="1" thickBot="1">
      <c r="B198" s="394"/>
      <c r="C198" s="397"/>
      <c r="D198" s="1019" t="s">
        <v>222</v>
      </c>
      <c r="E198" s="1020"/>
      <c r="F198" s="1020"/>
      <c r="G198" s="1020"/>
      <c r="H198" s="1020"/>
      <c r="I198" s="1020"/>
      <c r="J198" s="1020"/>
      <c r="K198" s="1020"/>
      <c r="L198" s="1020"/>
      <c r="M198" s="1020"/>
      <c r="N198" s="1020"/>
      <c r="O198" s="1020"/>
      <c r="P198" s="1020" t="str">
        <f>D198</f>
        <v>IRB Approach</v>
      </c>
      <c r="Q198" s="1020"/>
      <c r="R198" s="1020"/>
      <c r="S198" s="1020"/>
      <c r="T198" s="1020"/>
      <c r="U198" s="1020"/>
      <c r="V198" s="1020"/>
      <c r="W198" s="1020"/>
      <c r="X198" s="1020"/>
      <c r="Y198" s="1020"/>
      <c r="Z198" s="1020"/>
      <c r="AA198" s="1021"/>
    </row>
    <row r="199" spans="2:27" s="416" customFormat="1" ht="32.25" customHeight="1" thickBot="1">
      <c r="B199" s="394"/>
      <c r="C199" s="397"/>
      <c r="D199" s="1019" t="s">
        <v>6726</v>
      </c>
      <c r="E199" s="1020"/>
      <c r="F199" s="1020"/>
      <c r="G199" s="1020"/>
      <c r="H199" s="1020"/>
      <c r="I199" s="1021"/>
      <c r="J199" s="1019" t="s">
        <v>6727</v>
      </c>
      <c r="K199" s="1020"/>
      <c r="L199" s="1020"/>
      <c r="M199" s="1020"/>
      <c r="N199" s="1020"/>
      <c r="O199" s="1021"/>
      <c r="P199" s="1019" t="s">
        <v>6728</v>
      </c>
      <c r="Q199" s="1020"/>
      <c r="R199" s="1020"/>
      <c r="S199" s="1020"/>
      <c r="T199" s="1020"/>
      <c r="U199" s="1021"/>
      <c r="V199" s="1019" t="s">
        <v>6729</v>
      </c>
      <c r="W199" s="1020"/>
      <c r="X199" s="1020"/>
      <c r="Y199" s="1020"/>
      <c r="Z199" s="1020"/>
      <c r="AA199" s="1021"/>
    </row>
    <row r="200" spans="2:27" s="416" customFormat="1" ht="51" customHeight="1">
      <c r="B200" s="400"/>
      <c r="C200" s="397"/>
      <c r="D200" s="1050" t="s">
        <v>779</v>
      </c>
      <c r="E200" s="1051"/>
      <c r="F200" s="1052" t="s">
        <v>780</v>
      </c>
      <c r="G200" s="1054" t="s">
        <v>114</v>
      </c>
      <c r="H200" s="1055"/>
      <c r="I200" s="1056" t="s">
        <v>80</v>
      </c>
      <c r="J200" s="1050" t="s">
        <v>779</v>
      </c>
      <c r="K200" s="1051"/>
      <c r="L200" s="1052" t="s">
        <v>780</v>
      </c>
      <c r="M200" s="1054" t="s">
        <v>114</v>
      </c>
      <c r="N200" s="1055"/>
      <c r="O200" s="1056" t="s">
        <v>80</v>
      </c>
      <c r="P200" s="1050" t="s">
        <v>779</v>
      </c>
      <c r="Q200" s="1051"/>
      <c r="R200" s="1052" t="s">
        <v>780</v>
      </c>
      <c r="S200" s="1054" t="s">
        <v>114</v>
      </c>
      <c r="T200" s="1055"/>
      <c r="U200" s="1056" t="s">
        <v>80</v>
      </c>
      <c r="V200" s="1050" t="s">
        <v>779</v>
      </c>
      <c r="W200" s="1051"/>
      <c r="X200" s="1052" t="s">
        <v>780</v>
      </c>
      <c r="Y200" s="1054" t="s">
        <v>114</v>
      </c>
      <c r="Z200" s="1055"/>
      <c r="AA200" s="1056" t="s">
        <v>80</v>
      </c>
    </row>
    <row r="201" spans="2:27" s="416" customFormat="1" ht="33" customHeight="1" thickBot="1">
      <c r="B201" s="417">
        <v>8</v>
      </c>
      <c r="C201" s="402" t="s">
        <v>60</v>
      </c>
      <c r="D201" s="403"/>
      <c r="E201" s="404" t="s">
        <v>196</v>
      </c>
      <c r="F201" s="1053"/>
      <c r="G201" s="403"/>
      <c r="H201" s="404" t="s">
        <v>196</v>
      </c>
      <c r="I201" s="1057"/>
      <c r="J201" s="403"/>
      <c r="K201" s="404" t="s">
        <v>196</v>
      </c>
      <c r="L201" s="1053"/>
      <c r="M201" s="403"/>
      <c r="N201" s="404" t="s">
        <v>196</v>
      </c>
      <c r="O201" s="1057"/>
      <c r="P201" s="403"/>
      <c r="Q201" s="404" t="s">
        <v>196</v>
      </c>
      <c r="R201" s="1053"/>
      <c r="S201" s="403"/>
      <c r="T201" s="404" t="s">
        <v>196</v>
      </c>
      <c r="U201" s="1057"/>
      <c r="V201" s="403"/>
      <c r="W201" s="404" t="s">
        <v>196</v>
      </c>
      <c r="X201" s="1053"/>
      <c r="Y201" s="403"/>
      <c r="Z201" s="404" t="s">
        <v>196</v>
      </c>
      <c r="AA201" s="1057"/>
    </row>
    <row r="202" spans="2:27" s="416" customFormat="1" ht="15.75" customHeight="1">
      <c r="B202" s="1058" t="str">
        <f>IFERROR(VLOOKUP(LEIRange&amp;"|"&amp;B201,#REF!,2,0),"Country of Counterpart "&amp;B201)</f>
        <v>Country of Counterpart 8</v>
      </c>
      <c r="C202" s="405" t="s">
        <v>23</v>
      </c>
      <c r="D202" s="510" t="s">
        <v>5765</v>
      </c>
      <c r="E202" s="511" t="s">
        <v>5766</v>
      </c>
      <c r="F202" s="573" t="s">
        <v>5767</v>
      </c>
      <c r="G202" s="574" t="s">
        <v>5768</v>
      </c>
      <c r="H202" s="514" t="s">
        <v>5769</v>
      </c>
      <c r="I202" s="891" t="s">
        <v>5770</v>
      </c>
      <c r="J202" s="510" t="s">
        <v>5765</v>
      </c>
      <c r="K202" s="511" t="s">
        <v>5766</v>
      </c>
      <c r="L202" s="573" t="s">
        <v>5767</v>
      </c>
      <c r="M202" s="574" t="s">
        <v>5768</v>
      </c>
      <c r="N202" s="514" t="s">
        <v>5769</v>
      </c>
      <c r="O202" s="891" t="s">
        <v>5770</v>
      </c>
      <c r="P202" s="510" t="s">
        <v>5765</v>
      </c>
      <c r="Q202" s="511" t="s">
        <v>5766</v>
      </c>
      <c r="R202" s="573" t="s">
        <v>5767</v>
      </c>
      <c r="S202" s="574" t="s">
        <v>5768</v>
      </c>
      <c r="T202" s="514" t="s">
        <v>5769</v>
      </c>
      <c r="U202" s="891" t="s">
        <v>5770</v>
      </c>
      <c r="V202" s="510" t="s">
        <v>12601</v>
      </c>
      <c r="W202" s="511" t="s">
        <v>12602</v>
      </c>
      <c r="X202" s="573" t="s">
        <v>12603</v>
      </c>
      <c r="Y202" s="574" t="s">
        <v>12604</v>
      </c>
      <c r="Z202" s="514" t="s">
        <v>12605</v>
      </c>
      <c r="AA202" s="891" t="s">
        <v>12606</v>
      </c>
    </row>
    <row r="203" spans="2:27" s="416" customFormat="1" ht="15.75" customHeight="1">
      <c r="B203" s="1059"/>
      <c r="C203" s="406" t="s">
        <v>2</v>
      </c>
      <c r="D203" s="510" t="s">
        <v>5771</v>
      </c>
      <c r="E203" s="511" t="s">
        <v>5772</v>
      </c>
      <c r="F203" s="519" t="s">
        <v>5773</v>
      </c>
      <c r="G203" s="510" t="s">
        <v>5774</v>
      </c>
      <c r="H203" s="511" t="s">
        <v>5775</v>
      </c>
      <c r="I203" s="892" t="s">
        <v>5776</v>
      </c>
      <c r="J203" s="510" t="s">
        <v>5771</v>
      </c>
      <c r="K203" s="511" t="s">
        <v>5772</v>
      </c>
      <c r="L203" s="519" t="s">
        <v>5773</v>
      </c>
      <c r="M203" s="510" t="s">
        <v>5774</v>
      </c>
      <c r="N203" s="511" t="s">
        <v>5775</v>
      </c>
      <c r="O203" s="892" t="s">
        <v>5776</v>
      </c>
      <c r="P203" s="510" t="s">
        <v>5771</v>
      </c>
      <c r="Q203" s="511" t="s">
        <v>5772</v>
      </c>
      <c r="R203" s="519" t="s">
        <v>5773</v>
      </c>
      <c r="S203" s="510" t="s">
        <v>5774</v>
      </c>
      <c r="T203" s="511" t="s">
        <v>5775</v>
      </c>
      <c r="U203" s="892" t="s">
        <v>5776</v>
      </c>
      <c r="V203" s="510" t="s">
        <v>12607</v>
      </c>
      <c r="W203" s="511" t="s">
        <v>12608</v>
      </c>
      <c r="X203" s="519" t="s">
        <v>12609</v>
      </c>
      <c r="Y203" s="510" t="s">
        <v>12610</v>
      </c>
      <c r="Z203" s="511" t="s">
        <v>12611</v>
      </c>
      <c r="AA203" s="892" t="s">
        <v>12612</v>
      </c>
    </row>
    <row r="204" spans="2:27" s="416" customFormat="1" ht="15.6" customHeight="1">
      <c r="B204" s="1059"/>
      <c r="C204" s="407" t="s">
        <v>0</v>
      </c>
      <c r="D204" s="510" t="s">
        <v>5777</v>
      </c>
      <c r="E204" s="511" t="s">
        <v>5778</v>
      </c>
      <c r="F204" s="519" t="s">
        <v>5779</v>
      </c>
      <c r="G204" s="510" t="s">
        <v>5780</v>
      </c>
      <c r="H204" s="511" t="s">
        <v>5781</v>
      </c>
      <c r="I204" s="892" t="s">
        <v>5782</v>
      </c>
      <c r="J204" s="510" t="s">
        <v>5777</v>
      </c>
      <c r="K204" s="511" t="s">
        <v>5778</v>
      </c>
      <c r="L204" s="519" t="s">
        <v>5779</v>
      </c>
      <c r="M204" s="510" t="s">
        <v>5780</v>
      </c>
      <c r="N204" s="511" t="s">
        <v>5781</v>
      </c>
      <c r="O204" s="892" t="s">
        <v>5782</v>
      </c>
      <c r="P204" s="510" t="s">
        <v>5777</v>
      </c>
      <c r="Q204" s="511" t="s">
        <v>5778</v>
      </c>
      <c r="R204" s="519" t="s">
        <v>5779</v>
      </c>
      <c r="S204" s="510" t="s">
        <v>5780</v>
      </c>
      <c r="T204" s="511" t="s">
        <v>5781</v>
      </c>
      <c r="U204" s="892" t="s">
        <v>5782</v>
      </c>
      <c r="V204" s="510" t="s">
        <v>12613</v>
      </c>
      <c r="W204" s="511" t="s">
        <v>12614</v>
      </c>
      <c r="X204" s="519" t="s">
        <v>12615</v>
      </c>
      <c r="Y204" s="510" t="s">
        <v>12616</v>
      </c>
      <c r="Z204" s="511" t="s">
        <v>12617</v>
      </c>
      <c r="AA204" s="892" t="s">
        <v>12618</v>
      </c>
    </row>
    <row r="205" spans="2:27" s="416" customFormat="1" ht="15.75" customHeight="1">
      <c r="B205" s="1059"/>
      <c r="C205" s="408" t="s">
        <v>24</v>
      </c>
      <c r="D205" s="510" t="s">
        <v>5783</v>
      </c>
      <c r="E205" s="511" t="s">
        <v>5784</v>
      </c>
      <c r="F205" s="519" t="s">
        <v>5785</v>
      </c>
      <c r="G205" s="510" t="s">
        <v>5786</v>
      </c>
      <c r="H205" s="511" t="s">
        <v>5787</v>
      </c>
      <c r="I205" s="892" t="s">
        <v>5788</v>
      </c>
      <c r="J205" s="510" t="s">
        <v>5783</v>
      </c>
      <c r="K205" s="511" t="s">
        <v>5784</v>
      </c>
      <c r="L205" s="519" t="s">
        <v>5785</v>
      </c>
      <c r="M205" s="510" t="s">
        <v>5786</v>
      </c>
      <c r="N205" s="511" t="s">
        <v>5787</v>
      </c>
      <c r="O205" s="892" t="s">
        <v>5788</v>
      </c>
      <c r="P205" s="510" t="s">
        <v>5783</v>
      </c>
      <c r="Q205" s="511" t="s">
        <v>5784</v>
      </c>
      <c r="R205" s="519" t="s">
        <v>5785</v>
      </c>
      <c r="S205" s="510" t="s">
        <v>5786</v>
      </c>
      <c r="T205" s="511" t="s">
        <v>5787</v>
      </c>
      <c r="U205" s="892" t="s">
        <v>5788</v>
      </c>
      <c r="V205" s="510" t="s">
        <v>12619</v>
      </c>
      <c r="W205" s="511" t="s">
        <v>12620</v>
      </c>
      <c r="X205" s="519" t="s">
        <v>12621</v>
      </c>
      <c r="Y205" s="510" t="s">
        <v>12622</v>
      </c>
      <c r="Z205" s="511" t="s">
        <v>12623</v>
      </c>
      <c r="AA205" s="892" t="s">
        <v>12624</v>
      </c>
    </row>
    <row r="206" spans="2:27" s="416" customFormat="1" ht="15.75" customHeight="1">
      <c r="B206" s="1059"/>
      <c r="C206" s="408" t="s">
        <v>25</v>
      </c>
      <c r="D206" s="510" t="s">
        <v>5789</v>
      </c>
      <c r="E206" s="511" t="s">
        <v>5790</v>
      </c>
      <c r="F206" s="519" t="s">
        <v>5791</v>
      </c>
      <c r="G206" s="510" t="s">
        <v>5792</v>
      </c>
      <c r="H206" s="511" t="s">
        <v>5793</v>
      </c>
      <c r="I206" s="892" t="s">
        <v>5794</v>
      </c>
      <c r="J206" s="510" t="s">
        <v>5789</v>
      </c>
      <c r="K206" s="511" t="s">
        <v>5790</v>
      </c>
      <c r="L206" s="519" t="s">
        <v>5791</v>
      </c>
      <c r="M206" s="510" t="s">
        <v>5792</v>
      </c>
      <c r="N206" s="511" t="s">
        <v>5793</v>
      </c>
      <c r="O206" s="892" t="s">
        <v>5794</v>
      </c>
      <c r="P206" s="510" t="s">
        <v>5789</v>
      </c>
      <c r="Q206" s="511" t="s">
        <v>5790</v>
      </c>
      <c r="R206" s="519" t="s">
        <v>5791</v>
      </c>
      <c r="S206" s="510" t="s">
        <v>5792</v>
      </c>
      <c r="T206" s="511" t="s">
        <v>5793</v>
      </c>
      <c r="U206" s="892" t="s">
        <v>5794</v>
      </c>
      <c r="V206" s="510" t="s">
        <v>12625</v>
      </c>
      <c r="W206" s="511" t="s">
        <v>12626</v>
      </c>
      <c r="X206" s="519" t="s">
        <v>12627</v>
      </c>
      <c r="Y206" s="510" t="s">
        <v>12628</v>
      </c>
      <c r="Z206" s="511" t="s">
        <v>12629</v>
      </c>
      <c r="AA206" s="892" t="s">
        <v>12630</v>
      </c>
    </row>
    <row r="207" spans="2:27" s="416" customFormat="1" ht="15.75" customHeight="1">
      <c r="B207" s="1059"/>
      <c r="C207" s="407" t="s">
        <v>1</v>
      </c>
      <c r="D207" s="510" t="s">
        <v>5795</v>
      </c>
      <c r="E207" s="511" t="s">
        <v>5796</v>
      </c>
      <c r="F207" s="519" t="s">
        <v>5797</v>
      </c>
      <c r="G207" s="510" t="s">
        <v>5798</v>
      </c>
      <c r="H207" s="511" t="s">
        <v>5799</v>
      </c>
      <c r="I207" s="892" t="s">
        <v>5800</v>
      </c>
      <c r="J207" s="510" t="s">
        <v>5795</v>
      </c>
      <c r="K207" s="511" t="s">
        <v>5796</v>
      </c>
      <c r="L207" s="519" t="s">
        <v>5797</v>
      </c>
      <c r="M207" s="510" t="s">
        <v>5798</v>
      </c>
      <c r="N207" s="511" t="s">
        <v>5799</v>
      </c>
      <c r="O207" s="892" t="s">
        <v>5800</v>
      </c>
      <c r="P207" s="510" t="s">
        <v>5795</v>
      </c>
      <c r="Q207" s="511" t="s">
        <v>5796</v>
      </c>
      <c r="R207" s="519" t="s">
        <v>5797</v>
      </c>
      <c r="S207" s="510" t="s">
        <v>5798</v>
      </c>
      <c r="T207" s="511" t="s">
        <v>5799</v>
      </c>
      <c r="U207" s="892" t="s">
        <v>5800</v>
      </c>
      <c r="V207" s="510" t="s">
        <v>12631</v>
      </c>
      <c r="W207" s="511" t="s">
        <v>12632</v>
      </c>
      <c r="X207" s="519" t="s">
        <v>12633</v>
      </c>
      <c r="Y207" s="510" t="s">
        <v>12634</v>
      </c>
      <c r="Z207" s="511" t="s">
        <v>12635</v>
      </c>
      <c r="AA207" s="892" t="s">
        <v>12636</v>
      </c>
    </row>
    <row r="208" spans="2:27" s="416" customFormat="1" ht="15.75" customHeight="1">
      <c r="B208" s="1059"/>
      <c r="C208" s="409" t="s">
        <v>26</v>
      </c>
      <c r="D208" s="510" t="s">
        <v>5801</v>
      </c>
      <c r="E208" s="511" t="s">
        <v>5802</v>
      </c>
      <c r="F208" s="519" t="s">
        <v>5803</v>
      </c>
      <c r="G208" s="510" t="s">
        <v>5804</v>
      </c>
      <c r="H208" s="511" t="s">
        <v>5805</v>
      </c>
      <c r="I208" s="892" t="s">
        <v>5806</v>
      </c>
      <c r="J208" s="510" t="s">
        <v>5801</v>
      </c>
      <c r="K208" s="511" t="s">
        <v>5802</v>
      </c>
      <c r="L208" s="519" t="s">
        <v>5803</v>
      </c>
      <c r="M208" s="510" t="s">
        <v>5804</v>
      </c>
      <c r="N208" s="511" t="s">
        <v>5805</v>
      </c>
      <c r="O208" s="892" t="s">
        <v>5806</v>
      </c>
      <c r="P208" s="510" t="s">
        <v>5801</v>
      </c>
      <c r="Q208" s="511" t="s">
        <v>5802</v>
      </c>
      <c r="R208" s="519" t="s">
        <v>5803</v>
      </c>
      <c r="S208" s="510" t="s">
        <v>5804</v>
      </c>
      <c r="T208" s="511" t="s">
        <v>5805</v>
      </c>
      <c r="U208" s="892" t="s">
        <v>5806</v>
      </c>
      <c r="V208" s="510" t="s">
        <v>12637</v>
      </c>
      <c r="W208" s="511" t="s">
        <v>12638</v>
      </c>
      <c r="X208" s="519" t="s">
        <v>12639</v>
      </c>
      <c r="Y208" s="510" t="s">
        <v>12640</v>
      </c>
      <c r="Z208" s="511" t="s">
        <v>12641</v>
      </c>
      <c r="AA208" s="892" t="s">
        <v>12642</v>
      </c>
    </row>
    <row r="209" spans="2:27" s="416" customFormat="1" ht="15.75" customHeight="1">
      <c r="B209" s="1059"/>
      <c r="C209" s="410" t="s">
        <v>27</v>
      </c>
      <c r="D209" s="510" t="s">
        <v>5807</v>
      </c>
      <c r="E209" s="511" t="s">
        <v>5808</v>
      </c>
      <c r="F209" s="519" t="s">
        <v>5809</v>
      </c>
      <c r="G209" s="510" t="s">
        <v>5810</v>
      </c>
      <c r="H209" s="511" t="s">
        <v>5811</v>
      </c>
      <c r="I209" s="892" t="s">
        <v>5812</v>
      </c>
      <c r="J209" s="510" t="s">
        <v>5807</v>
      </c>
      <c r="K209" s="511" t="s">
        <v>5808</v>
      </c>
      <c r="L209" s="519" t="s">
        <v>5809</v>
      </c>
      <c r="M209" s="510" t="s">
        <v>5810</v>
      </c>
      <c r="N209" s="511" t="s">
        <v>5811</v>
      </c>
      <c r="O209" s="892" t="s">
        <v>5812</v>
      </c>
      <c r="P209" s="510" t="s">
        <v>5807</v>
      </c>
      <c r="Q209" s="511" t="s">
        <v>5808</v>
      </c>
      <c r="R209" s="519" t="s">
        <v>5809</v>
      </c>
      <c r="S209" s="510" t="s">
        <v>5810</v>
      </c>
      <c r="T209" s="511" t="s">
        <v>5811</v>
      </c>
      <c r="U209" s="892" t="s">
        <v>5812</v>
      </c>
      <c r="V209" s="510" t="s">
        <v>12643</v>
      </c>
      <c r="W209" s="511" t="s">
        <v>12644</v>
      </c>
      <c r="X209" s="519" t="s">
        <v>12645</v>
      </c>
      <c r="Y209" s="510" t="s">
        <v>12646</v>
      </c>
      <c r="Z209" s="511" t="s">
        <v>12647</v>
      </c>
      <c r="AA209" s="892" t="s">
        <v>12648</v>
      </c>
    </row>
    <row r="210" spans="2:27" s="416" customFormat="1" ht="15.75" customHeight="1">
      <c r="B210" s="1059"/>
      <c r="C210" s="410" t="s">
        <v>28</v>
      </c>
      <c r="D210" s="510" t="s">
        <v>5813</v>
      </c>
      <c r="E210" s="511" t="s">
        <v>5814</v>
      </c>
      <c r="F210" s="519" t="s">
        <v>5815</v>
      </c>
      <c r="G210" s="510" t="s">
        <v>5816</v>
      </c>
      <c r="H210" s="511" t="s">
        <v>5817</v>
      </c>
      <c r="I210" s="892" t="s">
        <v>5818</v>
      </c>
      <c r="J210" s="510" t="s">
        <v>5813</v>
      </c>
      <c r="K210" s="511" t="s">
        <v>5814</v>
      </c>
      <c r="L210" s="519" t="s">
        <v>5815</v>
      </c>
      <c r="M210" s="510" t="s">
        <v>5816</v>
      </c>
      <c r="N210" s="511" t="s">
        <v>5817</v>
      </c>
      <c r="O210" s="892" t="s">
        <v>5818</v>
      </c>
      <c r="P210" s="510" t="s">
        <v>5813</v>
      </c>
      <c r="Q210" s="511" t="s">
        <v>5814</v>
      </c>
      <c r="R210" s="519" t="s">
        <v>5815</v>
      </c>
      <c r="S210" s="510" t="s">
        <v>5816</v>
      </c>
      <c r="T210" s="511" t="s">
        <v>5817</v>
      </c>
      <c r="U210" s="892" t="s">
        <v>5818</v>
      </c>
      <c r="V210" s="510" t="s">
        <v>12649</v>
      </c>
      <c r="W210" s="511" t="s">
        <v>12650</v>
      </c>
      <c r="X210" s="519" t="s">
        <v>12651</v>
      </c>
      <c r="Y210" s="510" t="s">
        <v>12652</v>
      </c>
      <c r="Z210" s="511" t="s">
        <v>12653</v>
      </c>
      <c r="AA210" s="892" t="s">
        <v>12654</v>
      </c>
    </row>
    <row r="211" spans="2:27" s="416" customFormat="1" ht="15.75" customHeight="1">
      <c r="B211" s="1059"/>
      <c r="C211" s="409" t="s">
        <v>29</v>
      </c>
      <c r="D211" s="510" t="s">
        <v>5819</v>
      </c>
      <c r="E211" s="511" t="s">
        <v>5820</v>
      </c>
      <c r="F211" s="519" t="s">
        <v>5821</v>
      </c>
      <c r="G211" s="510" t="s">
        <v>5822</v>
      </c>
      <c r="H211" s="511" t="s">
        <v>5823</v>
      </c>
      <c r="I211" s="892" t="s">
        <v>5824</v>
      </c>
      <c r="J211" s="510" t="s">
        <v>5819</v>
      </c>
      <c r="K211" s="511" t="s">
        <v>5820</v>
      </c>
      <c r="L211" s="519" t="s">
        <v>5821</v>
      </c>
      <c r="M211" s="510" t="s">
        <v>5822</v>
      </c>
      <c r="N211" s="511" t="s">
        <v>5823</v>
      </c>
      <c r="O211" s="892" t="s">
        <v>5824</v>
      </c>
      <c r="P211" s="510" t="s">
        <v>5819</v>
      </c>
      <c r="Q211" s="511" t="s">
        <v>5820</v>
      </c>
      <c r="R211" s="519" t="s">
        <v>5821</v>
      </c>
      <c r="S211" s="510" t="s">
        <v>5822</v>
      </c>
      <c r="T211" s="511" t="s">
        <v>5823</v>
      </c>
      <c r="U211" s="892" t="s">
        <v>5824</v>
      </c>
      <c r="V211" s="510" t="s">
        <v>12655</v>
      </c>
      <c r="W211" s="511" t="s">
        <v>12656</v>
      </c>
      <c r="X211" s="519" t="s">
        <v>12657</v>
      </c>
      <c r="Y211" s="510" t="s">
        <v>12658</v>
      </c>
      <c r="Z211" s="511" t="s">
        <v>12659</v>
      </c>
      <c r="AA211" s="892" t="s">
        <v>12660</v>
      </c>
    </row>
    <row r="212" spans="2:27" s="416" customFormat="1" ht="15.75" customHeight="1">
      <c r="B212" s="1059"/>
      <c r="C212" s="409" t="s">
        <v>30</v>
      </c>
      <c r="D212" s="510" t="s">
        <v>5825</v>
      </c>
      <c r="E212" s="511" t="s">
        <v>5826</v>
      </c>
      <c r="F212" s="519" t="s">
        <v>5827</v>
      </c>
      <c r="G212" s="510" t="s">
        <v>5828</v>
      </c>
      <c r="H212" s="511" t="s">
        <v>5829</v>
      </c>
      <c r="I212" s="892" t="s">
        <v>5830</v>
      </c>
      <c r="J212" s="510" t="s">
        <v>5825</v>
      </c>
      <c r="K212" s="511" t="s">
        <v>5826</v>
      </c>
      <c r="L212" s="519" t="s">
        <v>5827</v>
      </c>
      <c r="M212" s="510" t="s">
        <v>5828</v>
      </c>
      <c r="N212" s="511" t="s">
        <v>5829</v>
      </c>
      <c r="O212" s="892" t="s">
        <v>5830</v>
      </c>
      <c r="P212" s="510" t="s">
        <v>5825</v>
      </c>
      <c r="Q212" s="511" t="s">
        <v>5826</v>
      </c>
      <c r="R212" s="519" t="s">
        <v>5827</v>
      </c>
      <c r="S212" s="510" t="s">
        <v>5828</v>
      </c>
      <c r="T212" s="511" t="s">
        <v>5829</v>
      </c>
      <c r="U212" s="892" t="s">
        <v>5830</v>
      </c>
      <c r="V212" s="510" t="s">
        <v>12661</v>
      </c>
      <c r="W212" s="511" t="s">
        <v>12662</v>
      </c>
      <c r="X212" s="519" t="s">
        <v>12663</v>
      </c>
      <c r="Y212" s="510" t="s">
        <v>12664</v>
      </c>
      <c r="Z212" s="511" t="s">
        <v>12665</v>
      </c>
      <c r="AA212" s="892" t="s">
        <v>12666</v>
      </c>
    </row>
    <row r="213" spans="2:27" s="416" customFormat="1" ht="15.75" customHeight="1">
      <c r="B213" s="1059"/>
      <c r="C213" s="410" t="s">
        <v>31</v>
      </c>
      <c r="D213" s="510" t="s">
        <v>5831</v>
      </c>
      <c r="E213" s="511" t="s">
        <v>5832</v>
      </c>
      <c r="F213" s="519" t="s">
        <v>5833</v>
      </c>
      <c r="G213" s="510" t="s">
        <v>5834</v>
      </c>
      <c r="H213" s="511" t="s">
        <v>5835</v>
      </c>
      <c r="I213" s="892" t="s">
        <v>5836</v>
      </c>
      <c r="J213" s="510" t="s">
        <v>5831</v>
      </c>
      <c r="K213" s="511" t="s">
        <v>5832</v>
      </c>
      <c r="L213" s="519" t="s">
        <v>5833</v>
      </c>
      <c r="M213" s="510" t="s">
        <v>5834</v>
      </c>
      <c r="N213" s="511" t="s">
        <v>5835</v>
      </c>
      <c r="O213" s="892" t="s">
        <v>5836</v>
      </c>
      <c r="P213" s="510" t="s">
        <v>5831</v>
      </c>
      <c r="Q213" s="511" t="s">
        <v>5832</v>
      </c>
      <c r="R213" s="519" t="s">
        <v>5833</v>
      </c>
      <c r="S213" s="510" t="s">
        <v>5834</v>
      </c>
      <c r="T213" s="511" t="s">
        <v>5835</v>
      </c>
      <c r="U213" s="892" t="s">
        <v>5836</v>
      </c>
      <c r="V213" s="510" t="s">
        <v>12667</v>
      </c>
      <c r="W213" s="511" t="s">
        <v>12668</v>
      </c>
      <c r="X213" s="519" t="s">
        <v>12669</v>
      </c>
      <c r="Y213" s="510" t="s">
        <v>12670</v>
      </c>
      <c r="Z213" s="511" t="s">
        <v>12671</v>
      </c>
      <c r="AA213" s="892" t="s">
        <v>12672</v>
      </c>
    </row>
    <row r="214" spans="2:27" s="416" customFormat="1" ht="15.75" customHeight="1">
      <c r="B214" s="1059"/>
      <c r="C214" s="411" t="s">
        <v>32</v>
      </c>
      <c r="D214" s="510" t="s">
        <v>5837</v>
      </c>
      <c r="E214" s="511" t="s">
        <v>5838</v>
      </c>
      <c r="F214" s="519" t="s">
        <v>5839</v>
      </c>
      <c r="G214" s="510" t="s">
        <v>5840</v>
      </c>
      <c r="H214" s="511" t="s">
        <v>5841</v>
      </c>
      <c r="I214" s="892" t="s">
        <v>5842</v>
      </c>
      <c r="J214" s="510" t="s">
        <v>5837</v>
      </c>
      <c r="K214" s="511" t="s">
        <v>5838</v>
      </c>
      <c r="L214" s="519" t="s">
        <v>5839</v>
      </c>
      <c r="M214" s="510" t="s">
        <v>5840</v>
      </c>
      <c r="N214" s="511" t="s">
        <v>5841</v>
      </c>
      <c r="O214" s="892" t="s">
        <v>5842</v>
      </c>
      <c r="P214" s="510" t="s">
        <v>5837</v>
      </c>
      <c r="Q214" s="511" t="s">
        <v>5838</v>
      </c>
      <c r="R214" s="519" t="s">
        <v>5839</v>
      </c>
      <c r="S214" s="510" t="s">
        <v>5840</v>
      </c>
      <c r="T214" s="511" t="s">
        <v>5841</v>
      </c>
      <c r="U214" s="892" t="s">
        <v>5842</v>
      </c>
      <c r="V214" s="510" t="s">
        <v>12673</v>
      </c>
      <c r="W214" s="511" t="s">
        <v>12674</v>
      </c>
      <c r="X214" s="519" t="s">
        <v>12675</v>
      </c>
      <c r="Y214" s="510" t="s">
        <v>12676</v>
      </c>
      <c r="Z214" s="511" t="s">
        <v>12677</v>
      </c>
      <c r="AA214" s="892" t="s">
        <v>12678</v>
      </c>
    </row>
    <row r="215" spans="2:27" s="416" customFormat="1" ht="15.75" customHeight="1">
      <c r="B215" s="1059"/>
      <c r="C215" s="407" t="s">
        <v>4</v>
      </c>
      <c r="D215" s="510" t="s">
        <v>5843</v>
      </c>
      <c r="E215" s="511" t="s">
        <v>5844</v>
      </c>
      <c r="F215" s="519" t="s">
        <v>5845</v>
      </c>
      <c r="G215" s="510" t="s">
        <v>5846</v>
      </c>
      <c r="H215" s="511" t="s">
        <v>5847</v>
      </c>
      <c r="I215" s="892" t="s">
        <v>5848</v>
      </c>
      <c r="J215" s="510" t="s">
        <v>5843</v>
      </c>
      <c r="K215" s="511" t="s">
        <v>5844</v>
      </c>
      <c r="L215" s="519" t="s">
        <v>5845</v>
      </c>
      <c r="M215" s="510" t="s">
        <v>5846</v>
      </c>
      <c r="N215" s="511" t="s">
        <v>5847</v>
      </c>
      <c r="O215" s="892" t="s">
        <v>5848</v>
      </c>
      <c r="P215" s="510" t="s">
        <v>5843</v>
      </c>
      <c r="Q215" s="511" t="s">
        <v>5844</v>
      </c>
      <c r="R215" s="519" t="s">
        <v>5845</v>
      </c>
      <c r="S215" s="510" t="s">
        <v>5846</v>
      </c>
      <c r="T215" s="511" t="s">
        <v>5847</v>
      </c>
      <c r="U215" s="892" t="s">
        <v>5848</v>
      </c>
      <c r="V215" s="510" t="s">
        <v>12679</v>
      </c>
      <c r="W215" s="511" t="s">
        <v>12680</v>
      </c>
      <c r="X215" s="519" t="s">
        <v>12681</v>
      </c>
      <c r="Y215" s="510" t="s">
        <v>12682</v>
      </c>
      <c r="Z215" s="511" t="s">
        <v>12683</v>
      </c>
      <c r="AA215" s="892" t="s">
        <v>12684</v>
      </c>
    </row>
    <row r="216" spans="2:27" s="418" customFormat="1" ht="15.75" hidden="1" customHeight="1">
      <c r="B216" s="1059"/>
      <c r="C216" s="363"/>
      <c r="D216" s="515"/>
      <c r="E216" s="517"/>
      <c r="F216" s="575"/>
      <c r="G216" s="515"/>
      <c r="H216" s="517"/>
      <c r="I216" s="893"/>
      <c r="J216" s="515"/>
      <c r="K216" s="517"/>
      <c r="L216" s="575"/>
      <c r="M216" s="515"/>
      <c r="N216" s="517"/>
      <c r="O216" s="893"/>
      <c r="P216" s="515"/>
      <c r="Q216" s="517"/>
      <c r="R216" s="575"/>
      <c r="S216" s="515"/>
      <c r="T216" s="517"/>
      <c r="U216" s="893"/>
      <c r="V216" s="515"/>
      <c r="W216" s="517"/>
      <c r="X216" s="575"/>
      <c r="Y216" s="515"/>
      <c r="Z216" s="517"/>
      <c r="AA216" s="893"/>
    </row>
    <row r="217" spans="2:27" s="416" customFormat="1" ht="15.75" customHeight="1">
      <c r="B217" s="1059"/>
      <c r="C217" s="412" t="s">
        <v>247</v>
      </c>
      <c r="D217" s="576"/>
      <c r="E217" s="577"/>
      <c r="F217" s="578"/>
      <c r="G217" s="576"/>
      <c r="H217" s="577"/>
      <c r="I217" s="894"/>
      <c r="J217" s="576"/>
      <c r="K217" s="577"/>
      <c r="L217" s="578"/>
      <c r="M217" s="576"/>
      <c r="N217" s="577"/>
      <c r="O217" s="894"/>
      <c r="P217" s="576"/>
      <c r="Q217" s="577"/>
      <c r="R217" s="578"/>
      <c r="S217" s="576"/>
      <c r="T217" s="577"/>
      <c r="U217" s="894"/>
      <c r="V217" s="576"/>
      <c r="W217" s="577"/>
      <c r="X217" s="578"/>
      <c r="Y217" s="576"/>
      <c r="Z217" s="577"/>
      <c r="AA217" s="894"/>
    </row>
    <row r="218" spans="2:27" s="416" customFormat="1" ht="19.5" customHeight="1" thickBot="1">
      <c r="B218" s="1060"/>
      <c r="C218" s="413" t="s">
        <v>224</v>
      </c>
      <c r="D218" s="579"/>
      <c r="E218" s="580"/>
      <c r="F218" s="581"/>
      <c r="G218" s="579"/>
      <c r="H218" s="580"/>
      <c r="I218" s="895"/>
      <c r="J218" s="579"/>
      <c r="K218" s="580"/>
      <c r="L218" s="581"/>
      <c r="M218" s="579"/>
      <c r="N218" s="580"/>
      <c r="O218" s="895"/>
      <c r="P218" s="579"/>
      <c r="Q218" s="580"/>
      <c r="R218" s="581"/>
      <c r="S218" s="579"/>
      <c r="T218" s="580"/>
      <c r="U218" s="895"/>
      <c r="V218" s="579"/>
      <c r="W218" s="580"/>
      <c r="X218" s="581"/>
      <c r="Y218" s="579"/>
      <c r="Z218" s="580"/>
      <c r="AA218" s="895"/>
    </row>
    <row r="219" spans="2:27" s="422" customFormat="1" ht="17.25" customHeight="1">
      <c r="B219" s="420"/>
      <c r="C219" s="421"/>
      <c r="D219" s="420" t="s">
        <v>923</v>
      </c>
      <c r="E219" s="421"/>
      <c r="F219" s="421"/>
      <c r="G219" s="421"/>
      <c r="H219" s="421"/>
      <c r="I219" s="421"/>
      <c r="J219" s="421"/>
      <c r="K219" s="421"/>
      <c r="L219" s="421"/>
      <c r="M219" s="421"/>
      <c r="N219" s="421"/>
      <c r="O219" s="421"/>
      <c r="P219" s="396"/>
      <c r="Q219" s="396"/>
      <c r="R219" s="396"/>
      <c r="S219" s="396"/>
      <c r="T219" s="396"/>
      <c r="U219" s="396"/>
    </row>
    <row r="220" spans="2:27" s="416" customFormat="1" ht="22.2">
      <c r="B220" s="87"/>
      <c r="D220" s="419"/>
      <c r="E220" s="419"/>
      <c r="F220" s="419"/>
      <c r="G220" s="419"/>
      <c r="H220" s="419"/>
      <c r="I220" s="419"/>
      <c r="J220" s="419"/>
      <c r="K220" s="419"/>
      <c r="L220" s="419"/>
      <c r="M220" s="419"/>
      <c r="N220" s="419"/>
      <c r="O220" s="419"/>
      <c r="P220" s="396"/>
      <c r="Q220" s="396"/>
      <c r="R220" s="396"/>
      <c r="S220" s="396"/>
      <c r="T220" s="396"/>
      <c r="U220" s="396"/>
    </row>
    <row r="221" spans="2:27" s="416" customFormat="1" ht="22.8" thickBot="1">
      <c r="B221" s="87"/>
      <c r="D221" s="419"/>
      <c r="E221" s="419"/>
      <c r="F221" s="419"/>
      <c r="G221" s="419"/>
      <c r="H221" s="419"/>
      <c r="I221" s="419"/>
      <c r="J221" s="419"/>
      <c r="K221" s="419"/>
      <c r="L221" s="419"/>
      <c r="M221" s="419"/>
      <c r="N221" s="419"/>
      <c r="O221" s="419"/>
      <c r="P221" s="396"/>
      <c r="Q221" s="396"/>
      <c r="R221" s="396"/>
      <c r="S221" s="396"/>
      <c r="T221" s="396"/>
      <c r="U221" s="396"/>
    </row>
    <row r="222" spans="2:27" s="416" customFormat="1" ht="32.25" customHeight="1" thickBot="1">
      <c r="B222" s="394"/>
      <c r="C222" s="397"/>
      <c r="D222" s="1019" t="s">
        <v>222</v>
      </c>
      <c r="E222" s="1020"/>
      <c r="F222" s="1020"/>
      <c r="G222" s="1020"/>
      <c r="H222" s="1020"/>
      <c r="I222" s="1020"/>
      <c r="J222" s="1020"/>
      <c r="K222" s="1020"/>
      <c r="L222" s="1020"/>
      <c r="M222" s="1020"/>
      <c r="N222" s="1020"/>
      <c r="O222" s="1020"/>
      <c r="P222" s="1020" t="str">
        <f>D222</f>
        <v>IRB Approach</v>
      </c>
      <c r="Q222" s="1020"/>
      <c r="R222" s="1020"/>
      <c r="S222" s="1020"/>
      <c r="T222" s="1020"/>
      <c r="U222" s="1020"/>
      <c r="V222" s="1020"/>
      <c r="W222" s="1020"/>
      <c r="X222" s="1020"/>
      <c r="Y222" s="1020"/>
      <c r="Z222" s="1020"/>
      <c r="AA222" s="1021"/>
    </row>
    <row r="223" spans="2:27" s="416" customFormat="1" ht="32.25" customHeight="1" thickBot="1">
      <c r="B223" s="394"/>
      <c r="C223" s="397"/>
      <c r="D223" s="1019" t="s">
        <v>6726</v>
      </c>
      <c r="E223" s="1020"/>
      <c r="F223" s="1020"/>
      <c r="G223" s="1020"/>
      <c r="H223" s="1020"/>
      <c r="I223" s="1021"/>
      <c r="J223" s="1019" t="s">
        <v>6727</v>
      </c>
      <c r="K223" s="1020"/>
      <c r="L223" s="1020"/>
      <c r="M223" s="1020"/>
      <c r="N223" s="1020"/>
      <c r="O223" s="1021"/>
      <c r="P223" s="1019" t="s">
        <v>6728</v>
      </c>
      <c r="Q223" s="1020"/>
      <c r="R223" s="1020"/>
      <c r="S223" s="1020"/>
      <c r="T223" s="1020"/>
      <c r="U223" s="1021"/>
      <c r="V223" s="1019" t="s">
        <v>6729</v>
      </c>
      <c r="W223" s="1020"/>
      <c r="X223" s="1020"/>
      <c r="Y223" s="1020"/>
      <c r="Z223" s="1020"/>
      <c r="AA223" s="1021"/>
    </row>
    <row r="224" spans="2:27" s="416" customFormat="1" ht="51" customHeight="1">
      <c r="B224" s="400"/>
      <c r="C224" s="397"/>
      <c r="D224" s="1050" t="s">
        <v>779</v>
      </c>
      <c r="E224" s="1051"/>
      <c r="F224" s="1052" t="s">
        <v>780</v>
      </c>
      <c r="G224" s="1054" t="s">
        <v>114</v>
      </c>
      <c r="H224" s="1055"/>
      <c r="I224" s="1056" t="s">
        <v>80</v>
      </c>
      <c r="J224" s="1050" t="s">
        <v>779</v>
      </c>
      <c r="K224" s="1051"/>
      <c r="L224" s="1052" t="s">
        <v>780</v>
      </c>
      <c r="M224" s="1054" t="s">
        <v>114</v>
      </c>
      <c r="N224" s="1055"/>
      <c r="O224" s="1056" t="s">
        <v>80</v>
      </c>
      <c r="P224" s="1050" t="s">
        <v>779</v>
      </c>
      <c r="Q224" s="1051"/>
      <c r="R224" s="1052" t="s">
        <v>780</v>
      </c>
      <c r="S224" s="1054" t="s">
        <v>114</v>
      </c>
      <c r="T224" s="1055"/>
      <c r="U224" s="1056" t="s">
        <v>80</v>
      </c>
      <c r="V224" s="1050" t="s">
        <v>779</v>
      </c>
      <c r="W224" s="1051"/>
      <c r="X224" s="1052" t="s">
        <v>780</v>
      </c>
      <c r="Y224" s="1054" t="s">
        <v>114</v>
      </c>
      <c r="Z224" s="1055"/>
      <c r="AA224" s="1056" t="s">
        <v>80</v>
      </c>
    </row>
    <row r="225" spans="2:27" s="416" customFormat="1" ht="33" customHeight="1" thickBot="1">
      <c r="B225" s="417">
        <v>9</v>
      </c>
      <c r="C225" s="402" t="s">
        <v>60</v>
      </c>
      <c r="D225" s="403"/>
      <c r="E225" s="404" t="s">
        <v>196</v>
      </c>
      <c r="F225" s="1053"/>
      <c r="G225" s="403"/>
      <c r="H225" s="404" t="s">
        <v>196</v>
      </c>
      <c r="I225" s="1057"/>
      <c r="J225" s="403"/>
      <c r="K225" s="404" t="s">
        <v>196</v>
      </c>
      <c r="L225" s="1053"/>
      <c r="M225" s="403"/>
      <c r="N225" s="404" t="s">
        <v>196</v>
      </c>
      <c r="O225" s="1057"/>
      <c r="P225" s="403"/>
      <c r="Q225" s="404" t="s">
        <v>196</v>
      </c>
      <c r="R225" s="1053"/>
      <c r="S225" s="403"/>
      <c r="T225" s="404" t="s">
        <v>196</v>
      </c>
      <c r="U225" s="1057"/>
      <c r="V225" s="403"/>
      <c r="W225" s="404" t="s">
        <v>196</v>
      </c>
      <c r="X225" s="1053"/>
      <c r="Y225" s="403"/>
      <c r="Z225" s="404" t="s">
        <v>196</v>
      </c>
      <c r="AA225" s="1057"/>
    </row>
    <row r="226" spans="2:27" s="416" customFormat="1" ht="15.75" customHeight="1">
      <c r="B226" s="1058" t="str">
        <f>IFERROR(VLOOKUP(LEIRange&amp;"|"&amp;B225,#REF!,2,0),"Country of Counterpart "&amp;B225)</f>
        <v>Country of Counterpart 9</v>
      </c>
      <c r="C226" s="405" t="s">
        <v>23</v>
      </c>
      <c r="D226" s="510" t="s">
        <v>5849</v>
      </c>
      <c r="E226" s="511" t="s">
        <v>5850</v>
      </c>
      <c r="F226" s="573" t="s">
        <v>5851</v>
      </c>
      <c r="G226" s="574" t="s">
        <v>5852</v>
      </c>
      <c r="H226" s="514" t="s">
        <v>5853</v>
      </c>
      <c r="I226" s="891" t="s">
        <v>5854</v>
      </c>
      <c r="J226" s="510" t="s">
        <v>5849</v>
      </c>
      <c r="K226" s="511" t="s">
        <v>5850</v>
      </c>
      <c r="L226" s="573" t="s">
        <v>5851</v>
      </c>
      <c r="M226" s="574" t="s">
        <v>5852</v>
      </c>
      <c r="N226" s="514" t="s">
        <v>5853</v>
      </c>
      <c r="O226" s="891" t="s">
        <v>5854</v>
      </c>
      <c r="P226" s="510" t="s">
        <v>5849</v>
      </c>
      <c r="Q226" s="511" t="s">
        <v>5850</v>
      </c>
      <c r="R226" s="573" t="s">
        <v>5851</v>
      </c>
      <c r="S226" s="574" t="s">
        <v>5852</v>
      </c>
      <c r="T226" s="514" t="s">
        <v>5853</v>
      </c>
      <c r="U226" s="891" t="s">
        <v>5854</v>
      </c>
      <c r="V226" s="510" t="s">
        <v>12685</v>
      </c>
      <c r="W226" s="511" t="s">
        <v>12686</v>
      </c>
      <c r="X226" s="573" t="s">
        <v>12687</v>
      </c>
      <c r="Y226" s="574" t="s">
        <v>12688</v>
      </c>
      <c r="Z226" s="514" t="s">
        <v>12689</v>
      </c>
      <c r="AA226" s="891" t="s">
        <v>12690</v>
      </c>
    </row>
    <row r="227" spans="2:27" s="416" customFormat="1" ht="15.75" customHeight="1">
      <c r="B227" s="1059"/>
      <c r="C227" s="406" t="s">
        <v>2</v>
      </c>
      <c r="D227" s="510" t="s">
        <v>5855</v>
      </c>
      <c r="E227" s="511" t="s">
        <v>5856</v>
      </c>
      <c r="F227" s="519" t="s">
        <v>5857</v>
      </c>
      <c r="G227" s="510" t="s">
        <v>5858</v>
      </c>
      <c r="H227" s="511" t="s">
        <v>5859</v>
      </c>
      <c r="I227" s="892" t="s">
        <v>5860</v>
      </c>
      <c r="J227" s="510" t="s">
        <v>5855</v>
      </c>
      <c r="K227" s="511" t="s">
        <v>5856</v>
      </c>
      <c r="L227" s="519" t="s">
        <v>5857</v>
      </c>
      <c r="M227" s="510" t="s">
        <v>5858</v>
      </c>
      <c r="N227" s="511" t="s">
        <v>5859</v>
      </c>
      <c r="O227" s="892" t="s">
        <v>5860</v>
      </c>
      <c r="P227" s="510" t="s">
        <v>5855</v>
      </c>
      <c r="Q227" s="511" t="s">
        <v>5856</v>
      </c>
      <c r="R227" s="519" t="s">
        <v>5857</v>
      </c>
      <c r="S227" s="510" t="s">
        <v>5858</v>
      </c>
      <c r="T227" s="511" t="s">
        <v>5859</v>
      </c>
      <c r="U227" s="892" t="s">
        <v>5860</v>
      </c>
      <c r="V227" s="510" t="s">
        <v>12691</v>
      </c>
      <c r="W227" s="511" t="s">
        <v>12692</v>
      </c>
      <c r="X227" s="519" t="s">
        <v>12693</v>
      </c>
      <c r="Y227" s="510" t="s">
        <v>12694</v>
      </c>
      <c r="Z227" s="511" t="s">
        <v>12695</v>
      </c>
      <c r="AA227" s="892" t="s">
        <v>12696</v>
      </c>
    </row>
    <row r="228" spans="2:27" s="416" customFormat="1" ht="15.75" customHeight="1">
      <c r="B228" s="1059"/>
      <c r="C228" s="407" t="s">
        <v>0</v>
      </c>
      <c r="D228" s="510" t="s">
        <v>5861</v>
      </c>
      <c r="E228" s="511" t="s">
        <v>5862</v>
      </c>
      <c r="F228" s="519" t="s">
        <v>5863</v>
      </c>
      <c r="G228" s="510" t="s">
        <v>5864</v>
      </c>
      <c r="H228" s="511" t="s">
        <v>5865</v>
      </c>
      <c r="I228" s="892" t="s">
        <v>5866</v>
      </c>
      <c r="J228" s="510" t="s">
        <v>5861</v>
      </c>
      <c r="K228" s="511" t="s">
        <v>5862</v>
      </c>
      <c r="L228" s="519" t="s">
        <v>5863</v>
      </c>
      <c r="M228" s="510" t="s">
        <v>5864</v>
      </c>
      <c r="N228" s="511" t="s">
        <v>5865</v>
      </c>
      <c r="O228" s="892" t="s">
        <v>5866</v>
      </c>
      <c r="P228" s="510" t="s">
        <v>5861</v>
      </c>
      <c r="Q228" s="511" t="s">
        <v>5862</v>
      </c>
      <c r="R228" s="519" t="s">
        <v>5863</v>
      </c>
      <c r="S228" s="510" t="s">
        <v>5864</v>
      </c>
      <c r="T228" s="511" t="s">
        <v>5865</v>
      </c>
      <c r="U228" s="892" t="s">
        <v>5866</v>
      </c>
      <c r="V228" s="510" t="s">
        <v>12697</v>
      </c>
      <c r="W228" s="511" t="s">
        <v>12698</v>
      </c>
      <c r="X228" s="519" t="s">
        <v>12699</v>
      </c>
      <c r="Y228" s="510" t="s">
        <v>12700</v>
      </c>
      <c r="Z228" s="511" t="s">
        <v>12701</v>
      </c>
      <c r="AA228" s="892" t="s">
        <v>12702</v>
      </c>
    </row>
    <row r="229" spans="2:27" s="416" customFormat="1" ht="15.75" customHeight="1">
      <c r="B229" s="1059"/>
      <c r="C229" s="408" t="s">
        <v>24</v>
      </c>
      <c r="D229" s="510" t="s">
        <v>5867</v>
      </c>
      <c r="E229" s="511" t="s">
        <v>5868</v>
      </c>
      <c r="F229" s="519" t="s">
        <v>5869</v>
      </c>
      <c r="G229" s="510" t="s">
        <v>5870</v>
      </c>
      <c r="H229" s="511" t="s">
        <v>5871</v>
      </c>
      <c r="I229" s="892" t="s">
        <v>5872</v>
      </c>
      <c r="J229" s="510" t="s">
        <v>5867</v>
      </c>
      <c r="K229" s="511" t="s">
        <v>5868</v>
      </c>
      <c r="L229" s="519" t="s">
        <v>5869</v>
      </c>
      <c r="M229" s="510" t="s">
        <v>5870</v>
      </c>
      <c r="N229" s="511" t="s">
        <v>5871</v>
      </c>
      <c r="O229" s="892" t="s">
        <v>5872</v>
      </c>
      <c r="P229" s="510" t="s">
        <v>5867</v>
      </c>
      <c r="Q229" s="511" t="s">
        <v>5868</v>
      </c>
      <c r="R229" s="519" t="s">
        <v>5869</v>
      </c>
      <c r="S229" s="510" t="s">
        <v>5870</v>
      </c>
      <c r="T229" s="511" t="s">
        <v>5871</v>
      </c>
      <c r="U229" s="892" t="s">
        <v>5872</v>
      </c>
      <c r="V229" s="510" t="s">
        <v>12703</v>
      </c>
      <c r="W229" s="511" t="s">
        <v>12704</v>
      </c>
      <c r="X229" s="519" t="s">
        <v>12705</v>
      </c>
      <c r="Y229" s="510" t="s">
        <v>12706</v>
      </c>
      <c r="Z229" s="511" t="s">
        <v>12707</v>
      </c>
      <c r="AA229" s="892" t="s">
        <v>12708</v>
      </c>
    </row>
    <row r="230" spans="2:27" s="416" customFormat="1" ht="15.75" customHeight="1">
      <c r="B230" s="1059"/>
      <c r="C230" s="408" t="s">
        <v>25</v>
      </c>
      <c r="D230" s="510" t="s">
        <v>5873</v>
      </c>
      <c r="E230" s="511" t="s">
        <v>5874</v>
      </c>
      <c r="F230" s="519" t="s">
        <v>5875</v>
      </c>
      <c r="G230" s="510" t="s">
        <v>5876</v>
      </c>
      <c r="H230" s="511" t="s">
        <v>5877</v>
      </c>
      <c r="I230" s="892" t="s">
        <v>5878</v>
      </c>
      <c r="J230" s="510" t="s">
        <v>5873</v>
      </c>
      <c r="K230" s="511" t="s">
        <v>5874</v>
      </c>
      <c r="L230" s="519" t="s">
        <v>5875</v>
      </c>
      <c r="M230" s="510" t="s">
        <v>5876</v>
      </c>
      <c r="N230" s="511" t="s">
        <v>5877</v>
      </c>
      <c r="O230" s="892" t="s">
        <v>5878</v>
      </c>
      <c r="P230" s="510" t="s">
        <v>5873</v>
      </c>
      <c r="Q230" s="511" t="s">
        <v>5874</v>
      </c>
      <c r="R230" s="519" t="s">
        <v>5875</v>
      </c>
      <c r="S230" s="510" t="s">
        <v>5876</v>
      </c>
      <c r="T230" s="511" t="s">
        <v>5877</v>
      </c>
      <c r="U230" s="892" t="s">
        <v>5878</v>
      </c>
      <c r="V230" s="510" t="s">
        <v>12709</v>
      </c>
      <c r="W230" s="511" t="s">
        <v>12710</v>
      </c>
      <c r="X230" s="519" t="s">
        <v>12711</v>
      </c>
      <c r="Y230" s="510" t="s">
        <v>12712</v>
      </c>
      <c r="Z230" s="511" t="s">
        <v>12713</v>
      </c>
      <c r="AA230" s="892" t="s">
        <v>12714</v>
      </c>
    </row>
    <row r="231" spans="2:27" s="416" customFormat="1" ht="15.75" customHeight="1">
      <c r="B231" s="1059"/>
      <c r="C231" s="407" t="s">
        <v>1</v>
      </c>
      <c r="D231" s="510" t="s">
        <v>5879</v>
      </c>
      <c r="E231" s="511" t="s">
        <v>5880</v>
      </c>
      <c r="F231" s="519" t="s">
        <v>5881</v>
      </c>
      <c r="G231" s="510" t="s">
        <v>5882</v>
      </c>
      <c r="H231" s="511" t="s">
        <v>5883</v>
      </c>
      <c r="I231" s="892" t="s">
        <v>5884</v>
      </c>
      <c r="J231" s="510" t="s">
        <v>5879</v>
      </c>
      <c r="K231" s="511" t="s">
        <v>5880</v>
      </c>
      <c r="L231" s="519" t="s">
        <v>5881</v>
      </c>
      <c r="M231" s="510" t="s">
        <v>5882</v>
      </c>
      <c r="N231" s="511" t="s">
        <v>5883</v>
      </c>
      <c r="O231" s="892" t="s">
        <v>5884</v>
      </c>
      <c r="P231" s="510" t="s">
        <v>5879</v>
      </c>
      <c r="Q231" s="511" t="s">
        <v>5880</v>
      </c>
      <c r="R231" s="519" t="s">
        <v>5881</v>
      </c>
      <c r="S231" s="510" t="s">
        <v>5882</v>
      </c>
      <c r="T231" s="511" t="s">
        <v>5883</v>
      </c>
      <c r="U231" s="892" t="s">
        <v>5884</v>
      </c>
      <c r="V231" s="510" t="s">
        <v>12715</v>
      </c>
      <c r="W231" s="511" t="s">
        <v>12716</v>
      </c>
      <c r="X231" s="519" t="s">
        <v>12717</v>
      </c>
      <c r="Y231" s="510" t="s">
        <v>12718</v>
      </c>
      <c r="Z231" s="511" t="s">
        <v>12719</v>
      </c>
      <c r="AA231" s="892" t="s">
        <v>12720</v>
      </c>
    </row>
    <row r="232" spans="2:27" s="416" customFormat="1" ht="15.75" customHeight="1">
      <c r="B232" s="1059"/>
      <c r="C232" s="409" t="s">
        <v>26</v>
      </c>
      <c r="D232" s="510" t="s">
        <v>5885</v>
      </c>
      <c r="E232" s="511" t="s">
        <v>5886</v>
      </c>
      <c r="F232" s="519" t="s">
        <v>5887</v>
      </c>
      <c r="G232" s="510" t="s">
        <v>5888</v>
      </c>
      <c r="H232" s="511" t="s">
        <v>5889</v>
      </c>
      <c r="I232" s="892" t="s">
        <v>5890</v>
      </c>
      <c r="J232" s="510" t="s">
        <v>5885</v>
      </c>
      <c r="K232" s="511" t="s">
        <v>5886</v>
      </c>
      <c r="L232" s="519" t="s">
        <v>5887</v>
      </c>
      <c r="M232" s="510" t="s">
        <v>5888</v>
      </c>
      <c r="N232" s="511" t="s">
        <v>5889</v>
      </c>
      <c r="O232" s="892" t="s">
        <v>5890</v>
      </c>
      <c r="P232" s="510" t="s">
        <v>5885</v>
      </c>
      <c r="Q232" s="511" t="s">
        <v>5886</v>
      </c>
      <c r="R232" s="519" t="s">
        <v>5887</v>
      </c>
      <c r="S232" s="510" t="s">
        <v>5888</v>
      </c>
      <c r="T232" s="511" t="s">
        <v>5889</v>
      </c>
      <c r="U232" s="892" t="s">
        <v>5890</v>
      </c>
      <c r="V232" s="510" t="s">
        <v>12721</v>
      </c>
      <c r="W232" s="511" t="s">
        <v>12722</v>
      </c>
      <c r="X232" s="519" t="s">
        <v>12723</v>
      </c>
      <c r="Y232" s="510" t="s">
        <v>12724</v>
      </c>
      <c r="Z232" s="511" t="s">
        <v>12725</v>
      </c>
      <c r="AA232" s="892" t="s">
        <v>12726</v>
      </c>
    </row>
    <row r="233" spans="2:27" s="416" customFormat="1" ht="15.75" customHeight="1">
      <c r="B233" s="1059"/>
      <c r="C233" s="410" t="s">
        <v>27</v>
      </c>
      <c r="D233" s="510" t="s">
        <v>5891</v>
      </c>
      <c r="E233" s="511" t="s">
        <v>5892</v>
      </c>
      <c r="F233" s="519" t="s">
        <v>5893</v>
      </c>
      <c r="G233" s="510" t="s">
        <v>5894</v>
      </c>
      <c r="H233" s="511" t="s">
        <v>5895</v>
      </c>
      <c r="I233" s="892" t="s">
        <v>5896</v>
      </c>
      <c r="J233" s="510" t="s">
        <v>5891</v>
      </c>
      <c r="K233" s="511" t="s">
        <v>5892</v>
      </c>
      <c r="L233" s="519" t="s">
        <v>5893</v>
      </c>
      <c r="M233" s="510" t="s">
        <v>5894</v>
      </c>
      <c r="N233" s="511" t="s">
        <v>5895</v>
      </c>
      <c r="O233" s="892" t="s">
        <v>5896</v>
      </c>
      <c r="P233" s="510" t="s">
        <v>5891</v>
      </c>
      <c r="Q233" s="511" t="s">
        <v>5892</v>
      </c>
      <c r="R233" s="519" t="s">
        <v>5893</v>
      </c>
      <c r="S233" s="510" t="s">
        <v>5894</v>
      </c>
      <c r="T233" s="511" t="s">
        <v>5895</v>
      </c>
      <c r="U233" s="892" t="s">
        <v>5896</v>
      </c>
      <c r="V233" s="510" t="s">
        <v>12727</v>
      </c>
      <c r="W233" s="511" t="s">
        <v>12728</v>
      </c>
      <c r="X233" s="519" t="s">
        <v>12729</v>
      </c>
      <c r="Y233" s="510" t="s">
        <v>12730</v>
      </c>
      <c r="Z233" s="511" t="s">
        <v>12731</v>
      </c>
      <c r="AA233" s="892" t="s">
        <v>12732</v>
      </c>
    </row>
    <row r="234" spans="2:27" s="416" customFormat="1" ht="15.75" customHeight="1">
      <c r="B234" s="1059"/>
      <c r="C234" s="410" t="s">
        <v>28</v>
      </c>
      <c r="D234" s="510" t="s">
        <v>5897</v>
      </c>
      <c r="E234" s="511" t="s">
        <v>5898</v>
      </c>
      <c r="F234" s="519" t="s">
        <v>5899</v>
      </c>
      <c r="G234" s="510" t="s">
        <v>5900</v>
      </c>
      <c r="H234" s="511" t="s">
        <v>5901</v>
      </c>
      <c r="I234" s="892" t="s">
        <v>5902</v>
      </c>
      <c r="J234" s="510" t="s">
        <v>5897</v>
      </c>
      <c r="K234" s="511" t="s">
        <v>5898</v>
      </c>
      <c r="L234" s="519" t="s">
        <v>5899</v>
      </c>
      <c r="M234" s="510" t="s">
        <v>5900</v>
      </c>
      <c r="N234" s="511" t="s">
        <v>5901</v>
      </c>
      <c r="O234" s="892" t="s">
        <v>5902</v>
      </c>
      <c r="P234" s="510" t="s">
        <v>5897</v>
      </c>
      <c r="Q234" s="511" t="s">
        <v>5898</v>
      </c>
      <c r="R234" s="519" t="s">
        <v>5899</v>
      </c>
      <c r="S234" s="510" t="s">
        <v>5900</v>
      </c>
      <c r="T234" s="511" t="s">
        <v>5901</v>
      </c>
      <c r="U234" s="892" t="s">
        <v>5902</v>
      </c>
      <c r="V234" s="510" t="s">
        <v>12733</v>
      </c>
      <c r="W234" s="511" t="s">
        <v>12734</v>
      </c>
      <c r="X234" s="519" t="s">
        <v>12735</v>
      </c>
      <c r="Y234" s="510" t="s">
        <v>12736</v>
      </c>
      <c r="Z234" s="511" t="s">
        <v>12737</v>
      </c>
      <c r="AA234" s="892" t="s">
        <v>12738</v>
      </c>
    </row>
    <row r="235" spans="2:27" s="416" customFormat="1" ht="15.75" customHeight="1">
      <c r="B235" s="1059"/>
      <c r="C235" s="409" t="s">
        <v>29</v>
      </c>
      <c r="D235" s="510" t="s">
        <v>5903</v>
      </c>
      <c r="E235" s="511" t="s">
        <v>5904</v>
      </c>
      <c r="F235" s="519" t="s">
        <v>5905</v>
      </c>
      <c r="G235" s="510" t="s">
        <v>5906</v>
      </c>
      <c r="H235" s="511" t="s">
        <v>5907</v>
      </c>
      <c r="I235" s="892" t="s">
        <v>5908</v>
      </c>
      <c r="J235" s="510" t="s">
        <v>5903</v>
      </c>
      <c r="K235" s="511" t="s">
        <v>5904</v>
      </c>
      <c r="L235" s="519" t="s">
        <v>5905</v>
      </c>
      <c r="M235" s="510" t="s">
        <v>5906</v>
      </c>
      <c r="N235" s="511" t="s">
        <v>5907</v>
      </c>
      <c r="O235" s="892" t="s">
        <v>5908</v>
      </c>
      <c r="P235" s="510" t="s">
        <v>5903</v>
      </c>
      <c r="Q235" s="511" t="s">
        <v>5904</v>
      </c>
      <c r="R235" s="519" t="s">
        <v>5905</v>
      </c>
      <c r="S235" s="510" t="s">
        <v>5906</v>
      </c>
      <c r="T235" s="511" t="s">
        <v>5907</v>
      </c>
      <c r="U235" s="892" t="s">
        <v>5908</v>
      </c>
      <c r="V235" s="510" t="s">
        <v>12739</v>
      </c>
      <c r="W235" s="511" t="s">
        <v>12740</v>
      </c>
      <c r="X235" s="519" t="s">
        <v>12741</v>
      </c>
      <c r="Y235" s="510" t="s">
        <v>12742</v>
      </c>
      <c r="Z235" s="511" t="s">
        <v>12743</v>
      </c>
      <c r="AA235" s="892" t="s">
        <v>12744</v>
      </c>
    </row>
    <row r="236" spans="2:27" s="416" customFormat="1" ht="15.75" customHeight="1">
      <c r="B236" s="1059"/>
      <c r="C236" s="409" t="s">
        <v>30</v>
      </c>
      <c r="D236" s="510" t="s">
        <v>5909</v>
      </c>
      <c r="E236" s="511" t="s">
        <v>5910</v>
      </c>
      <c r="F236" s="519" t="s">
        <v>5911</v>
      </c>
      <c r="G236" s="510" t="s">
        <v>5912</v>
      </c>
      <c r="H236" s="511" t="s">
        <v>5913</v>
      </c>
      <c r="I236" s="892" t="s">
        <v>5914</v>
      </c>
      <c r="J236" s="510" t="s">
        <v>5909</v>
      </c>
      <c r="K236" s="511" t="s">
        <v>5910</v>
      </c>
      <c r="L236" s="519" t="s">
        <v>5911</v>
      </c>
      <c r="M236" s="510" t="s">
        <v>5912</v>
      </c>
      <c r="N236" s="511" t="s">
        <v>5913</v>
      </c>
      <c r="O236" s="892" t="s">
        <v>5914</v>
      </c>
      <c r="P236" s="510" t="s">
        <v>5909</v>
      </c>
      <c r="Q236" s="511" t="s">
        <v>5910</v>
      </c>
      <c r="R236" s="519" t="s">
        <v>5911</v>
      </c>
      <c r="S236" s="510" t="s">
        <v>5912</v>
      </c>
      <c r="T236" s="511" t="s">
        <v>5913</v>
      </c>
      <c r="U236" s="892" t="s">
        <v>5914</v>
      </c>
      <c r="V236" s="510" t="s">
        <v>12745</v>
      </c>
      <c r="W236" s="511" t="s">
        <v>12746</v>
      </c>
      <c r="X236" s="519" t="s">
        <v>12747</v>
      </c>
      <c r="Y236" s="510" t="s">
        <v>12748</v>
      </c>
      <c r="Z236" s="511" t="s">
        <v>12749</v>
      </c>
      <c r="AA236" s="892" t="s">
        <v>12750</v>
      </c>
    </row>
    <row r="237" spans="2:27" s="416" customFormat="1" ht="15.75" customHeight="1">
      <c r="B237" s="1059"/>
      <c r="C237" s="410" t="s">
        <v>31</v>
      </c>
      <c r="D237" s="510" t="s">
        <v>5915</v>
      </c>
      <c r="E237" s="511" t="s">
        <v>5916</v>
      </c>
      <c r="F237" s="519" t="s">
        <v>5917</v>
      </c>
      <c r="G237" s="510" t="s">
        <v>5918</v>
      </c>
      <c r="H237" s="511" t="s">
        <v>5919</v>
      </c>
      <c r="I237" s="892" t="s">
        <v>5920</v>
      </c>
      <c r="J237" s="510" t="s">
        <v>5915</v>
      </c>
      <c r="K237" s="511" t="s">
        <v>5916</v>
      </c>
      <c r="L237" s="519" t="s">
        <v>5917</v>
      </c>
      <c r="M237" s="510" t="s">
        <v>5918</v>
      </c>
      <c r="N237" s="511" t="s">
        <v>5919</v>
      </c>
      <c r="O237" s="892" t="s">
        <v>5920</v>
      </c>
      <c r="P237" s="510" t="s">
        <v>5915</v>
      </c>
      <c r="Q237" s="511" t="s">
        <v>5916</v>
      </c>
      <c r="R237" s="519" t="s">
        <v>5917</v>
      </c>
      <c r="S237" s="510" t="s">
        <v>5918</v>
      </c>
      <c r="T237" s="511" t="s">
        <v>5919</v>
      </c>
      <c r="U237" s="892" t="s">
        <v>5920</v>
      </c>
      <c r="V237" s="510" t="s">
        <v>12751</v>
      </c>
      <c r="W237" s="511" t="s">
        <v>12752</v>
      </c>
      <c r="X237" s="519" t="s">
        <v>12753</v>
      </c>
      <c r="Y237" s="510" t="s">
        <v>12754</v>
      </c>
      <c r="Z237" s="511" t="s">
        <v>12755</v>
      </c>
      <c r="AA237" s="892" t="s">
        <v>12756</v>
      </c>
    </row>
    <row r="238" spans="2:27" s="416" customFormat="1" ht="15.75" customHeight="1">
      <c r="B238" s="1059"/>
      <c r="C238" s="411" t="s">
        <v>32</v>
      </c>
      <c r="D238" s="510" t="s">
        <v>5921</v>
      </c>
      <c r="E238" s="511" t="s">
        <v>5922</v>
      </c>
      <c r="F238" s="519" t="s">
        <v>5923</v>
      </c>
      <c r="G238" s="510" t="s">
        <v>5924</v>
      </c>
      <c r="H238" s="511" t="s">
        <v>5925</v>
      </c>
      <c r="I238" s="892" t="s">
        <v>5926</v>
      </c>
      <c r="J238" s="510" t="s">
        <v>5921</v>
      </c>
      <c r="K238" s="511" t="s">
        <v>5922</v>
      </c>
      <c r="L238" s="519" t="s">
        <v>5923</v>
      </c>
      <c r="M238" s="510" t="s">
        <v>5924</v>
      </c>
      <c r="N238" s="511" t="s">
        <v>5925</v>
      </c>
      <c r="O238" s="892" t="s">
        <v>5926</v>
      </c>
      <c r="P238" s="510" t="s">
        <v>5921</v>
      </c>
      <c r="Q238" s="511" t="s">
        <v>5922</v>
      </c>
      <c r="R238" s="519" t="s">
        <v>5923</v>
      </c>
      <c r="S238" s="510" t="s">
        <v>5924</v>
      </c>
      <c r="T238" s="511" t="s">
        <v>5925</v>
      </c>
      <c r="U238" s="892" t="s">
        <v>5926</v>
      </c>
      <c r="V238" s="510" t="s">
        <v>12757</v>
      </c>
      <c r="W238" s="511" t="s">
        <v>12758</v>
      </c>
      <c r="X238" s="519" t="s">
        <v>12759</v>
      </c>
      <c r="Y238" s="510" t="s">
        <v>12760</v>
      </c>
      <c r="Z238" s="511" t="s">
        <v>12761</v>
      </c>
      <c r="AA238" s="892" t="s">
        <v>12762</v>
      </c>
    </row>
    <row r="239" spans="2:27" s="416" customFormat="1" ht="15.75" customHeight="1">
      <c r="B239" s="1059"/>
      <c r="C239" s="407" t="s">
        <v>4</v>
      </c>
      <c r="D239" s="510" t="s">
        <v>5927</v>
      </c>
      <c r="E239" s="511" t="s">
        <v>5928</v>
      </c>
      <c r="F239" s="519" t="s">
        <v>5929</v>
      </c>
      <c r="G239" s="510" t="s">
        <v>5930</v>
      </c>
      <c r="H239" s="511" t="s">
        <v>5931</v>
      </c>
      <c r="I239" s="892" t="s">
        <v>5932</v>
      </c>
      <c r="J239" s="510" t="s">
        <v>5927</v>
      </c>
      <c r="K239" s="511" t="s">
        <v>5928</v>
      </c>
      <c r="L239" s="519" t="s">
        <v>5929</v>
      </c>
      <c r="M239" s="510" t="s">
        <v>5930</v>
      </c>
      <c r="N239" s="511" t="s">
        <v>5931</v>
      </c>
      <c r="O239" s="892" t="s">
        <v>5932</v>
      </c>
      <c r="P239" s="510" t="s">
        <v>5927</v>
      </c>
      <c r="Q239" s="511" t="s">
        <v>5928</v>
      </c>
      <c r="R239" s="519" t="s">
        <v>5929</v>
      </c>
      <c r="S239" s="510" t="s">
        <v>5930</v>
      </c>
      <c r="T239" s="511" t="s">
        <v>5931</v>
      </c>
      <c r="U239" s="892" t="s">
        <v>5932</v>
      </c>
      <c r="V239" s="510" t="s">
        <v>12763</v>
      </c>
      <c r="W239" s="511" t="s">
        <v>12764</v>
      </c>
      <c r="X239" s="519" t="s">
        <v>12765</v>
      </c>
      <c r="Y239" s="510" t="s">
        <v>12766</v>
      </c>
      <c r="Z239" s="511" t="s">
        <v>12767</v>
      </c>
      <c r="AA239" s="892" t="s">
        <v>12768</v>
      </c>
    </row>
    <row r="240" spans="2:27" s="418" customFormat="1" ht="15.75" hidden="1" customHeight="1">
      <c r="B240" s="1059"/>
      <c r="C240" s="363"/>
      <c r="D240" s="515"/>
      <c r="E240" s="517"/>
      <c r="F240" s="575"/>
      <c r="G240" s="515"/>
      <c r="H240" s="517"/>
      <c r="I240" s="893"/>
      <c r="J240" s="515"/>
      <c r="K240" s="517"/>
      <c r="L240" s="575"/>
      <c r="M240" s="515"/>
      <c r="N240" s="517"/>
      <c r="O240" s="893"/>
      <c r="P240" s="515"/>
      <c r="Q240" s="517"/>
      <c r="R240" s="575"/>
      <c r="S240" s="515"/>
      <c r="T240" s="517"/>
      <c r="U240" s="893"/>
      <c r="V240" s="515"/>
      <c r="W240" s="517"/>
      <c r="X240" s="575"/>
      <c r="Y240" s="515"/>
      <c r="Z240" s="517"/>
      <c r="AA240" s="893"/>
    </row>
    <row r="241" spans="2:27" s="416" customFormat="1" ht="15.75" customHeight="1">
      <c r="B241" s="1059"/>
      <c r="C241" s="412" t="s">
        <v>247</v>
      </c>
      <c r="D241" s="576"/>
      <c r="E241" s="577"/>
      <c r="F241" s="578"/>
      <c r="G241" s="576"/>
      <c r="H241" s="577"/>
      <c r="I241" s="894"/>
      <c r="J241" s="576"/>
      <c r="K241" s="577"/>
      <c r="L241" s="578"/>
      <c r="M241" s="576"/>
      <c r="N241" s="577"/>
      <c r="O241" s="894"/>
      <c r="P241" s="576"/>
      <c r="Q241" s="577"/>
      <c r="R241" s="578"/>
      <c r="S241" s="576"/>
      <c r="T241" s="577"/>
      <c r="U241" s="894"/>
      <c r="V241" s="576"/>
      <c r="W241" s="577"/>
      <c r="X241" s="578"/>
      <c r="Y241" s="576"/>
      <c r="Z241" s="577"/>
      <c r="AA241" s="894"/>
    </row>
    <row r="242" spans="2:27" s="416" customFormat="1" ht="19.5" customHeight="1" thickBot="1">
      <c r="B242" s="1060"/>
      <c r="C242" s="413" t="s">
        <v>224</v>
      </c>
      <c r="D242" s="579"/>
      <c r="E242" s="580"/>
      <c r="F242" s="581"/>
      <c r="G242" s="579"/>
      <c r="H242" s="580"/>
      <c r="I242" s="895"/>
      <c r="J242" s="579"/>
      <c r="K242" s="580"/>
      <c r="L242" s="581"/>
      <c r="M242" s="579"/>
      <c r="N242" s="580"/>
      <c r="O242" s="895"/>
      <c r="P242" s="579"/>
      <c r="Q242" s="580"/>
      <c r="R242" s="581"/>
      <c r="S242" s="579"/>
      <c r="T242" s="580"/>
      <c r="U242" s="895"/>
      <c r="V242" s="579"/>
      <c r="W242" s="580"/>
      <c r="X242" s="581"/>
      <c r="Y242" s="579"/>
      <c r="Z242" s="580"/>
      <c r="AA242" s="895"/>
    </row>
    <row r="243" spans="2:27" s="422" customFormat="1" ht="17.25" customHeight="1">
      <c r="B243" s="420"/>
      <c r="C243" s="421"/>
      <c r="D243" s="420" t="s">
        <v>923</v>
      </c>
      <c r="E243" s="421"/>
      <c r="F243" s="421"/>
      <c r="G243" s="421"/>
      <c r="H243" s="421"/>
      <c r="I243" s="421"/>
      <c r="J243" s="421"/>
      <c r="K243" s="421"/>
      <c r="L243" s="421"/>
      <c r="M243" s="421"/>
      <c r="N243" s="421"/>
      <c r="O243" s="421"/>
      <c r="P243" s="396"/>
      <c r="Q243" s="396"/>
      <c r="R243" s="396"/>
      <c r="S243" s="396"/>
      <c r="T243" s="396"/>
      <c r="U243" s="396"/>
    </row>
    <row r="244" spans="2:27" s="416" customFormat="1" ht="22.2">
      <c r="B244" s="87"/>
      <c r="D244" s="419"/>
      <c r="E244" s="419"/>
      <c r="F244" s="419"/>
      <c r="G244" s="419"/>
      <c r="H244" s="419"/>
      <c r="I244" s="419"/>
      <c r="J244" s="419"/>
      <c r="K244" s="419"/>
      <c r="L244" s="419"/>
      <c r="M244" s="419"/>
      <c r="N244" s="419"/>
      <c r="O244" s="419"/>
      <c r="P244" s="396"/>
      <c r="Q244" s="396"/>
      <c r="R244" s="396"/>
      <c r="S244" s="396"/>
      <c r="T244" s="396"/>
      <c r="U244" s="396"/>
    </row>
    <row r="245" spans="2:27" s="416" customFormat="1" ht="22.8" thickBot="1">
      <c r="B245" s="87"/>
      <c r="D245" s="419"/>
      <c r="E245" s="419"/>
      <c r="F245" s="419"/>
      <c r="G245" s="419"/>
      <c r="H245" s="419"/>
      <c r="I245" s="419"/>
      <c r="J245" s="419"/>
      <c r="K245" s="419"/>
      <c r="L245" s="419"/>
      <c r="M245" s="419"/>
      <c r="N245" s="419"/>
      <c r="O245" s="419"/>
      <c r="P245" s="396"/>
      <c r="Q245" s="396"/>
      <c r="R245" s="396"/>
      <c r="S245" s="396"/>
      <c r="T245" s="396"/>
      <c r="U245" s="396"/>
    </row>
    <row r="246" spans="2:27" s="416" customFormat="1" ht="32.25" customHeight="1" thickBot="1">
      <c r="B246" s="394"/>
      <c r="C246" s="397"/>
      <c r="D246" s="1019" t="s">
        <v>222</v>
      </c>
      <c r="E246" s="1020"/>
      <c r="F246" s="1020"/>
      <c r="G246" s="1020"/>
      <c r="H246" s="1020"/>
      <c r="I246" s="1020"/>
      <c r="J246" s="1020"/>
      <c r="K246" s="1020"/>
      <c r="L246" s="1020"/>
      <c r="M246" s="1020"/>
      <c r="N246" s="1020"/>
      <c r="O246" s="1020"/>
      <c r="P246" s="1020" t="str">
        <f>D246</f>
        <v>IRB Approach</v>
      </c>
      <c r="Q246" s="1020"/>
      <c r="R246" s="1020"/>
      <c r="S246" s="1020"/>
      <c r="T246" s="1020"/>
      <c r="U246" s="1020"/>
      <c r="V246" s="1020"/>
      <c r="W246" s="1020"/>
      <c r="X246" s="1020"/>
      <c r="Y246" s="1020"/>
      <c r="Z246" s="1020"/>
      <c r="AA246" s="1021"/>
    </row>
    <row r="247" spans="2:27" s="416" customFormat="1" ht="32.25" customHeight="1" thickBot="1">
      <c r="B247" s="394"/>
      <c r="C247" s="397"/>
      <c r="D247" s="1019" t="s">
        <v>6726</v>
      </c>
      <c r="E247" s="1020"/>
      <c r="F247" s="1020"/>
      <c r="G247" s="1020"/>
      <c r="H247" s="1020"/>
      <c r="I247" s="1021"/>
      <c r="J247" s="1019" t="s">
        <v>6727</v>
      </c>
      <c r="K247" s="1020"/>
      <c r="L247" s="1020"/>
      <c r="M247" s="1020"/>
      <c r="N247" s="1020"/>
      <c r="O247" s="1021"/>
      <c r="P247" s="1019" t="s">
        <v>6728</v>
      </c>
      <c r="Q247" s="1020"/>
      <c r="R247" s="1020"/>
      <c r="S247" s="1020"/>
      <c r="T247" s="1020"/>
      <c r="U247" s="1021"/>
      <c r="V247" s="1019" t="s">
        <v>6729</v>
      </c>
      <c r="W247" s="1020"/>
      <c r="X247" s="1020"/>
      <c r="Y247" s="1020"/>
      <c r="Z247" s="1020"/>
      <c r="AA247" s="1021"/>
    </row>
    <row r="248" spans="2:27" s="416" customFormat="1" ht="51" customHeight="1">
      <c r="B248" s="400"/>
      <c r="C248" s="397"/>
      <c r="D248" s="1050" t="s">
        <v>779</v>
      </c>
      <c r="E248" s="1051"/>
      <c r="F248" s="1052" t="s">
        <v>780</v>
      </c>
      <c r="G248" s="1054" t="s">
        <v>114</v>
      </c>
      <c r="H248" s="1055"/>
      <c r="I248" s="1056" t="s">
        <v>80</v>
      </c>
      <c r="J248" s="1050" t="s">
        <v>779</v>
      </c>
      <c r="K248" s="1051"/>
      <c r="L248" s="1052" t="s">
        <v>780</v>
      </c>
      <c r="M248" s="1054" t="s">
        <v>114</v>
      </c>
      <c r="N248" s="1055"/>
      <c r="O248" s="1056" t="s">
        <v>80</v>
      </c>
      <c r="P248" s="1050" t="s">
        <v>779</v>
      </c>
      <c r="Q248" s="1051"/>
      <c r="R248" s="1052" t="s">
        <v>780</v>
      </c>
      <c r="S248" s="1054" t="s">
        <v>114</v>
      </c>
      <c r="T248" s="1055"/>
      <c r="U248" s="1056" t="s">
        <v>80</v>
      </c>
      <c r="V248" s="1050" t="s">
        <v>779</v>
      </c>
      <c r="W248" s="1051"/>
      <c r="X248" s="1052" t="s">
        <v>780</v>
      </c>
      <c r="Y248" s="1054" t="s">
        <v>114</v>
      </c>
      <c r="Z248" s="1055"/>
      <c r="AA248" s="1056" t="s">
        <v>80</v>
      </c>
    </row>
    <row r="249" spans="2:27" s="416" customFormat="1" ht="33" customHeight="1" thickBot="1">
      <c r="B249" s="417">
        <v>10</v>
      </c>
      <c r="C249" s="402" t="s">
        <v>60</v>
      </c>
      <c r="D249" s="403"/>
      <c r="E249" s="404" t="s">
        <v>196</v>
      </c>
      <c r="F249" s="1053"/>
      <c r="G249" s="403"/>
      <c r="H249" s="404" t="s">
        <v>196</v>
      </c>
      <c r="I249" s="1057"/>
      <c r="J249" s="403"/>
      <c r="K249" s="404" t="s">
        <v>196</v>
      </c>
      <c r="L249" s="1053"/>
      <c r="M249" s="403"/>
      <c r="N249" s="404" t="s">
        <v>196</v>
      </c>
      <c r="O249" s="1057"/>
      <c r="P249" s="403"/>
      <c r="Q249" s="404" t="s">
        <v>196</v>
      </c>
      <c r="R249" s="1053"/>
      <c r="S249" s="403"/>
      <c r="T249" s="404" t="s">
        <v>196</v>
      </c>
      <c r="U249" s="1057"/>
      <c r="V249" s="403"/>
      <c r="W249" s="404" t="s">
        <v>196</v>
      </c>
      <c r="X249" s="1053"/>
      <c r="Y249" s="403"/>
      <c r="Z249" s="404" t="s">
        <v>196</v>
      </c>
      <c r="AA249" s="1057"/>
    </row>
    <row r="250" spans="2:27" s="416" customFormat="1" ht="15.75" customHeight="1">
      <c r="B250" s="1058" t="str">
        <f>IFERROR(VLOOKUP(LEIRange&amp;"|"&amp;B249,#REF!,2,0),"Country of Counterpart "&amp;B249)</f>
        <v>Country of Counterpart 10</v>
      </c>
      <c r="C250" s="405" t="s">
        <v>23</v>
      </c>
      <c r="D250" s="510" t="s">
        <v>5933</v>
      </c>
      <c r="E250" s="511" t="s">
        <v>5934</v>
      </c>
      <c r="F250" s="573" t="s">
        <v>5935</v>
      </c>
      <c r="G250" s="574" t="s">
        <v>5936</v>
      </c>
      <c r="H250" s="514" t="s">
        <v>5937</v>
      </c>
      <c r="I250" s="891" t="s">
        <v>5938</v>
      </c>
      <c r="J250" s="510" t="s">
        <v>5933</v>
      </c>
      <c r="K250" s="511" t="s">
        <v>5934</v>
      </c>
      <c r="L250" s="573" t="s">
        <v>5935</v>
      </c>
      <c r="M250" s="574" t="s">
        <v>5936</v>
      </c>
      <c r="N250" s="514" t="s">
        <v>5937</v>
      </c>
      <c r="O250" s="891" t="s">
        <v>5938</v>
      </c>
      <c r="P250" s="510" t="s">
        <v>5933</v>
      </c>
      <c r="Q250" s="511" t="s">
        <v>5934</v>
      </c>
      <c r="R250" s="573" t="s">
        <v>5935</v>
      </c>
      <c r="S250" s="574" t="s">
        <v>5936</v>
      </c>
      <c r="T250" s="514" t="s">
        <v>5937</v>
      </c>
      <c r="U250" s="891" t="s">
        <v>5938</v>
      </c>
      <c r="V250" s="510" t="s">
        <v>12769</v>
      </c>
      <c r="W250" s="511" t="s">
        <v>12770</v>
      </c>
      <c r="X250" s="573" t="s">
        <v>12771</v>
      </c>
      <c r="Y250" s="574" t="s">
        <v>12772</v>
      </c>
      <c r="Z250" s="514" t="s">
        <v>12773</v>
      </c>
      <c r="AA250" s="891" t="s">
        <v>12774</v>
      </c>
    </row>
    <row r="251" spans="2:27" s="416" customFormat="1" ht="15.75" customHeight="1">
      <c r="B251" s="1059"/>
      <c r="C251" s="406" t="s">
        <v>2</v>
      </c>
      <c r="D251" s="510" t="s">
        <v>5939</v>
      </c>
      <c r="E251" s="511" t="s">
        <v>5940</v>
      </c>
      <c r="F251" s="519" t="s">
        <v>5941</v>
      </c>
      <c r="G251" s="510" t="s">
        <v>5942</v>
      </c>
      <c r="H251" s="511" t="s">
        <v>5943</v>
      </c>
      <c r="I251" s="892" t="s">
        <v>5944</v>
      </c>
      <c r="J251" s="510" t="s">
        <v>5939</v>
      </c>
      <c r="K251" s="511" t="s">
        <v>5940</v>
      </c>
      <c r="L251" s="519" t="s">
        <v>5941</v>
      </c>
      <c r="M251" s="510" t="s">
        <v>5942</v>
      </c>
      <c r="N251" s="511" t="s">
        <v>5943</v>
      </c>
      <c r="O251" s="892" t="s">
        <v>5944</v>
      </c>
      <c r="P251" s="510" t="s">
        <v>5939</v>
      </c>
      <c r="Q251" s="511" t="s">
        <v>5940</v>
      </c>
      <c r="R251" s="519" t="s">
        <v>5941</v>
      </c>
      <c r="S251" s="510" t="s">
        <v>5942</v>
      </c>
      <c r="T251" s="511" t="s">
        <v>5943</v>
      </c>
      <c r="U251" s="892" t="s">
        <v>5944</v>
      </c>
      <c r="V251" s="510" t="s">
        <v>12775</v>
      </c>
      <c r="W251" s="511" t="s">
        <v>12776</v>
      </c>
      <c r="X251" s="519" t="s">
        <v>12777</v>
      </c>
      <c r="Y251" s="510" t="s">
        <v>12778</v>
      </c>
      <c r="Z251" s="511" t="s">
        <v>12779</v>
      </c>
      <c r="AA251" s="892" t="s">
        <v>12780</v>
      </c>
    </row>
    <row r="252" spans="2:27" s="416" customFormat="1" ht="15.75" customHeight="1">
      <c r="B252" s="1059"/>
      <c r="C252" s="407" t="s">
        <v>0</v>
      </c>
      <c r="D252" s="510" t="s">
        <v>5945</v>
      </c>
      <c r="E252" s="511" t="s">
        <v>5946</v>
      </c>
      <c r="F252" s="519" t="s">
        <v>5947</v>
      </c>
      <c r="G252" s="510" t="s">
        <v>5948</v>
      </c>
      <c r="H252" s="511" t="s">
        <v>5949</v>
      </c>
      <c r="I252" s="892" t="s">
        <v>5950</v>
      </c>
      <c r="J252" s="510" t="s">
        <v>5945</v>
      </c>
      <c r="K252" s="511" t="s">
        <v>5946</v>
      </c>
      <c r="L252" s="519" t="s">
        <v>5947</v>
      </c>
      <c r="M252" s="510" t="s">
        <v>5948</v>
      </c>
      <c r="N252" s="511" t="s">
        <v>5949</v>
      </c>
      <c r="O252" s="892" t="s">
        <v>5950</v>
      </c>
      <c r="P252" s="510" t="s">
        <v>5945</v>
      </c>
      <c r="Q252" s="511" t="s">
        <v>5946</v>
      </c>
      <c r="R252" s="519" t="s">
        <v>5947</v>
      </c>
      <c r="S252" s="510" t="s">
        <v>5948</v>
      </c>
      <c r="T252" s="511" t="s">
        <v>5949</v>
      </c>
      <c r="U252" s="892" t="s">
        <v>5950</v>
      </c>
      <c r="V252" s="510" t="s">
        <v>12781</v>
      </c>
      <c r="W252" s="511" t="s">
        <v>12782</v>
      </c>
      <c r="X252" s="519" t="s">
        <v>12783</v>
      </c>
      <c r="Y252" s="510" t="s">
        <v>12784</v>
      </c>
      <c r="Z252" s="511" t="s">
        <v>12785</v>
      </c>
      <c r="AA252" s="892" t="s">
        <v>12786</v>
      </c>
    </row>
    <row r="253" spans="2:27" s="416" customFormat="1" ht="15.75" customHeight="1">
      <c r="B253" s="1059"/>
      <c r="C253" s="408" t="s">
        <v>24</v>
      </c>
      <c r="D253" s="510" t="s">
        <v>5951</v>
      </c>
      <c r="E253" s="511" t="s">
        <v>5952</v>
      </c>
      <c r="F253" s="519" t="s">
        <v>5953</v>
      </c>
      <c r="G253" s="510" t="s">
        <v>5954</v>
      </c>
      <c r="H253" s="511" t="s">
        <v>5955</v>
      </c>
      <c r="I253" s="892" t="s">
        <v>5956</v>
      </c>
      <c r="J253" s="510" t="s">
        <v>5951</v>
      </c>
      <c r="K253" s="511" t="s">
        <v>5952</v>
      </c>
      <c r="L253" s="519" t="s">
        <v>5953</v>
      </c>
      <c r="M253" s="510" t="s">
        <v>5954</v>
      </c>
      <c r="N253" s="511" t="s">
        <v>5955</v>
      </c>
      <c r="O253" s="892" t="s">
        <v>5956</v>
      </c>
      <c r="P253" s="510" t="s">
        <v>5951</v>
      </c>
      <c r="Q253" s="511" t="s">
        <v>5952</v>
      </c>
      <c r="R253" s="519" t="s">
        <v>5953</v>
      </c>
      <c r="S253" s="510" t="s">
        <v>5954</v>
      </c>
      <c r="T253" s="511" t="s">
        <v>5955</v>
      </c>
      <c r="U253" s="892" t="s">
        <v>5956</v>
      </c>
      <c r="V253" s="510" t="s">
        <v>12787</v>
      </c>
      <c r="W253" s="511" t="s">
        <v>12788</v>
      </c>
      <c r="X253" s="519" t="s">
        <v>12789</v>
      </c>
      <c r="Y253" s="510" t="s">
        <v>12790</v>
      </c>
      <c r="Z253" s="511" t="s">
        <v>12791</v>
      </c>
      <c r="AA253" s="892" t="s">
        <v>12792</v>
      </c>
    </row>
    <row r="254" spans="2:27" s="416" customFormat="1" ht="15.75" customHeight="1">
      <c r="B254" s="1059"/>
      <c r="C254" s="408" t="s">
        <v>25</v>
      </c>
      <c r="D254" s="510" t="s">
        <v>5957</v>
      </c>
      <c r="E254" s="511" t="s">
        <v>5958</v>
      </c>
      <c r="F254" s="519" t="s">
        <v>5959</v>
      </c>
      <c r="G254" s="510" t="s">
        <v>5960</v>
      </c>
      <c r="H254" s="511" t="s">
        <v>5961</v>
      </c>
      <c r="I254" s="892" t="s">
        <v>5962</v>
      </c>
      <c r="J254" s="510" t="s">
        <v>5957</v>
      </c>
      <c r="K254" s="511" t="s">
        <v>5958</v>
      </c>
      <c r="L254" s="519" t="s">
        <v>5959</v>
      </c>
      <c r="M254" s="510" t="s">
        <v>5960</v>
      </c>
      <c r="N254" s="511" t="s">
        <v>5961</v>
      </c>
      <c r="O254" s="892" t="s">
        <v>5962</v>
      </c>
      <c r="P254" s="510" t="s">
        <v>5957</v>
      </c>
      <c r="Q254" s="511" t="s">
        <v>5958</v>
      </c>
      <c r="R254" s="519" t="s">
        <v>5959</v>
      </c>
      <c r="S254" s="510" t="s">
        <v>5960</v>
      </c>
      <c r="T254" s="511" t="s">
        <v>5961</v>
      </c>
      <c r="U254" s="892" t="s">
        <v>5962</v>
      </c>
      <c r="V254" s="510" t="s">
        <v>12793</v>
      </c>
      <c r="W254" s="511" t="s">
        <v>12794</v>
      </c>
      <c r="X254" s="519" t="s">
        <v>12795</v>
      </c>
      <c r="Y254" s="510" t="s">
        <v>12796</v>
      </c>
      <c r="Z254" s="511" t="s">
        <v>12797</v>
      </c>
      <c r="AA254" s="892" t="s">
        <v>12798</v>
      </c>
    </row>
    <row r="255" spans="2:27" s="416" customFormat="1" ht="15.75" customHeight="1">
      <c r="B255" s="1059"/>
      <c r="C255" s="407" t="s">
        <v>1</v>
      </c>
      <c r="D255" s="510" t="s">
        <v>5963</v>
      </c>
      <c r="E255" s="511" t="s">
        <v>5964</v>
      </c>
      <c r="F255" s="519" t="s">
        <v>5965</v>
      </c>
      <c r="G255" s="510" t="s">
        <v>5966</v>
      </c>
      <c r="H255" s="511" t="s">
        <v>5967</v>
      </c>
      <c r="I255" s="892" t="s">
        <v>5968</v>
      </c>
      <c r="J255" s="510" t="s">
        <v>5963</v>
      </c>
      <c r="K255" s="511" t="s">
        <v>5964</v>
      </c>
      <c r="L255" s="519" t="s">
        <v>5965</v>
      </c>
      <c r="M255" s="510" t="s">
        <v>5966</v>
      </c>
      <c r="N255" s="511" t="s">
        <v>5967</v>
      </c>
      <c r="O255" s="892" t="s">
        <v>5968</v>
      </c>
      <c r="P255" s="510" t="s">
        <v>5963</v>
      </c>
      <c r="Q255" s="511" t="s">
        <v>5964</v>
      </c>
      <c r="R255" s="519" t="s">
        <v>5965</v>
      </c>
      <c r="S255" s="510" t="s">
        <v>5966</v>
      </c>
      <c r="T255" s="511" t="s">
        <v>5967</v>
      </c>
      <c r="U255" s="892" t="s">
        <v>5968</v>
      </c>
      <c r="V255" s="510" t="s">
        <v>12799</v>
      </c>
      <c r="W255" s="511" t="s">
        <v>12800</v>
      </c>
      <c r="X255" s="519" t="s">
        <v>12801</v>
      </c>
      <c r="Y255" s="510" t="s">
        <v>12802</v>
      </c>
      <c r="Z255" s="511" t="s">
        <v>12803</v>
      </c>
      <c r="AA255" s="892" t="s">
        <v>12804</v>
      </c>
    </row>
    <row r="256" spans="2:27" s="416" customFormat="1" ht="15.75" customHeight="1">
      <c r="B256" s="1059"/>
      <c r="C256" s="409" t="s">
        <v>26</v>
      </c>
      <c r="D256" s="510" t="s">
        <v>5969</v>
      </c>
      <c r="E256" s="511" t="s">
        <v>5970</v>
      </c>
      <c r="F256" s="519" t="s">
        <v>5971</v>
      </c>
      <c r="G256" s="510" t="s">
        <v>5972</v>
      </c>
      <c r="H256" s="511" t="s">
        <v>5973</v>
      </c>
      <c r="I256" s="892" t="s">
        <v>5974</v>
      </c>
      <c r="J256" s="510" t="s">
        <v>5969</v>
      </c>
      <c r="K256" s="511" t="s">
        <v>5970</v>
      </c>
      <c r="L256" s="519" t="s">
        <v>5971</v>
      </c>
      <c r="M256" s="510" t="s">
        <v>5972</v>
      </c>
      <c r="N256" s="511" t="s">
        <v>5973</v>
      </c>
      <c r="O256" s="892" t="s">
        <v>5974</v>
      </c>
      <c r="P256" s="510" t="s">
        <v>5969</v>
      </c>
      <c r="Q256" s="511" t="s">
        <v>5970</v>
      </c>
      <c r="R256" s="519" t="s">
        <v>5971</v>
      </c>
      <c r="S256" s="510" t="s">
        <v>5972</v>
      </c>
      <c r="T256" s="511" t="s">
        <v>5973</v>
      </c>
      <c r="U256" s="892" t="s">
        <v>5974</v>
      </c>
      <c r="V256" s="510" t="s">
        <v>12805</v>
      </c>
      <c r="W256" s="511" t="s">
        <v>12806</v>
      </c>
      <c r="X256" s="519" t="s">
        <v>12807</v>
      </c>
      <c r="Y256" s="510" t="s">
        <v>12808</v>
      </c>
      <c r="Z256" s="511" t="s">
        <v>12809</v>
      </c>
      <c r="AA256" s="892" t="s">
        <v>12810</v>
      </c>
    </row>
    <row r="257" spans="2:27" s="416" customFormat="1" ht="15.75" customHeight="1">
      <c r="B257" s="1059"/>
      <c r="C257" s="410" t="s">
        <v>27</v>
      </c>
      <c r="D257" s="510" t="s">
        <v>5975</v>
      </c>
      <c r="E257" s="511" t="s">
        <v>5976</v>
      </c>
      <c r="F257" s="519" t="s">
        <v>5977</v>
      </c>
      <c r="G257" s="510" t="s">
        <v>5978</v>
      </c>
      <c r="H257" s="511" t="s">
        <v>5979</v>
      </c>
      <c r="I257" s="892" t="s">
        <v>5980</v>
      </c>
      <c r="J257" s="510" t="s">
        <v>5975</v>
      </c>
      <c r="K257" s="511" t="s">
        <v>5976</v>
      </c>
      <c r="L257" s="519" t="s">
        <v>5977</v>
      </c>
      <c r="M257" s="510" t="s">
        <v>5978</v>
      </c>
      <c r="N257" s="511" t="s">
        <v>5979</v>
      </c>
      <c r="O257" s="892" t="s">
        <v>5980</v>
      </c>
      <c r="P257" s="510" t="s">
        <v>5975</v>
      </c>
      <c r="Q257" s="511" t="s">
        <v>5976</v>
      </c>
      <c r="R257" s="519" t="s">
        <v>5977</v>
      </c>
      <c r="S257" s="510" t="s">
        <v>5978</v>
      </c>
      <c r="T257" s="511" t="s">
        <v>5979</v>
      </c>
      <c r="U257" s="892" t="s">
        <v>5980</v>
      </c>
      <c r="V257" s="510" t="s">
        <v>12811</v>
      </c>
      <c r="W257" s="511" t="s">
        <v>12812</v>
      </c>
      <c r="X257" s="519" t="s">
        <v>12813</v>
      </c>
      <c r="Y257" s="510" t="s">
        <v>12814</v>
      </c>
      <c r="Z257" s="511" t="s">
        <v>12815</v>
      </c>
      <c r="AA257" s="892" t="s">
        <v>12816</v>
      </c>
    </row>
    <row r="258" spans="2:27" s="416" customFormat="1" ht="15.75" customHeight="1">
      <c r="B258" s="1059"/>
      <c r="C258" s="410" t="s">
        <v>28</v>
      </c>
      <c r="D258" s="510" t="s">
        <v>5981</v>
      </c>
      <c r="E258" s="511" t="s">
        <v>5982</v>
      </c>
      <c r="F258" s="519" t="s">
        <v>5983</v>
      </c>
      <c r="G258" s="510" t="s">
        <v>5984</v>
      </c>
      <c r="H258" s="511" t="s">
        <v>5985</v>
      </c>
      <c r="I258" s="892" t="s">
        <v>5986</v>
      </c>
      <c r="J258" s="510" t="s">
        <v>5981</v>
      </c>
      <c r="K258" s="511" t="s">
        <v>5982</v>
      </c>
      <c r="L258" s="519" t="s">
        <v>5983</v>
      </c>
      <c r="M258" s="510" t="s">
        <v>5984</v>
      </c>
      <c r="N258" s="511" t="s">
        <v>5985</v>
      </c>
      <c r="O258" s="892" t="s">
        <v>5986</v>
      </c>
      <c r="P258" s="510" t="s">
        <v>5981</v>
      </c>
      <c r="Q258" s="511" t="s">
        <v>5982</v>
      </c>
      <c r="R258" s="519" t="s">
        <v>5983</v>
      </c>
      <c r="S258" s="510" t="s">
        <v>5984</v>
      </c>
      <c r="T258" s="511" t="s">
        <v>5985</v>
      </c>
      <c r="U258" s="892" t="s">
        <v>5986</v>
      </c>
      <c r="V258" s="510" t="s">
        <v>12817</v>
      </c>
      <c r="W258" s="511" t="s">
        <v>12818</v>
      </c>
      <c r="X258" s="519" t="s">
        <v>12819</v>
      </c>
      <c r="Y258" s="510" t="s">
        <v>12820</v>
      </c>
      <c r="Z258" s="511" t="s">
        <v>12821</v>
      </c>
      <c r="AA258" s="892" t="s">
        <v>12822</v>
      </c>
    </row>
    <row r="259" spans="2:27" s="416" customFormat="1" ht="15.75" customHeight="1">
      <c r="B259" s="1059"/>
      <c r="C259" s="409" t="s">
        <v>29</v>
      </c>
      <c r="D259" s="510" t="s">
        <v>5987</v>
      </c>
      <c r="E259" s="511" t="s">
        <v>5988</v>
      </c>
      <c r="F259" s="519" t="s">
        <v>5989</v>
      </c>
      <c r="G259" s="510" t="s">
        <v>5990</v>
      </c>
      <c r="H259" s="511" t="s">
        <v>5991</v>
      </c>
      <c r="I259" s="892" t="s">
        <v>5992</v>
      </c>
      <c r="J259" s="510" t="s">
        <v>5987</v>
      </c>
      <c r="K259" s="511" t="s">
        <v>5988</v>
      </c>
      <c r="L259" s="519" t="s">
        <v>5989</v>
      </c>
      <c r="M259" s="510" t="s">
        <v>5990</v>
      </c>
      <c r="N259" s="511" t="s">
        <v>5991</v>
      </c>
      <c r="O259" s="892" t="s">
        <v>5992</v>
      </c>
      <c r="P259" s="510" t="s">
        <v>5987</v>
      </c>
      <c r="Q259" s="511" t="s">
        <v>5988</v>
      </c>
      <c r="R259" s="519" t="s">
        <v>5989</v>
      </c>
      <c r="S259" s="510" t="s">
        <v>5990</v>
      </c>
      <c r="T259" s="511" t="s">
        <v>5991</v>
      </c>
      <c r="U259" s="892" t="s">
        <v>5992</v>
      </c>
      <c r="V259" s="510" t="s">
        <v>12823</v>
      </c>
      <c r="W259" s="511" t="s">
        <v>12824</v>
      </c>
      <c r="X259" s="519" t="s">
        <v>12825</v>
      </c>
      <c r="Y259" s="510" t="s">
        <v>12826</v>
      </c>
      <c r="Z259" s="511" t="s">
        <v>12827</v>
      </c>
      <c r="AA259" s="892" t="s">
        <v>12828</v>
      </c>
    </row>
    <row r="260" spans="2:27" s="416" customFormat="1" ht="15.75" customHeight="1">
      <c r="B260" s="1059"/>
      <c r="C260" s="409" t="s">
        <v>30</v>
      </c>
      <c r="D260" s="510" t="s">
        <v>5993</v>
      </c>
      <c r="E260" s="511" t="s">
        <v>5994</v>
      </c>
      <c r="F260" s="519" t="s">
        <v>5995</v>
      </c>
      <c r="G260" s="510" t="s">
        <v>5996</v>
      </c>
      <c r="H260" s="511" t="s">
        <v>5997</v>
      </c>
      <c r="I260" s="892" t="s">
        <v>5998</v>
      </c>
      <c r="J260" s="510" t="s">
        <v>5993</v>
      </c>
      <c r="K260" s="511" t="s">
        <v>5994</v>
      </c>
      <c r="L260" s="519" t="s">
        <v>5995</v>
      </c>
      <c r="M260" s="510" t="s">
        <v>5996</v>
      </c>
      <c r="N260" s="511" t="s">
        <v>5997</v>
      </c>
      <c r="O260" s="892" t="s">
        <v>5998</v>
      </c>
      <c r="P260" s="510" t="s">
        <v>5993</v>
      </c>
      <c r="Q260" s="511" t="s">
        <v>5994</v>
      </c>
      <c r="R260" s="519" t="s">
        <v>5995</v>
      </c>
      <c r="S260" s="510" t="s">
        <v>5996</v>
      </c>
      <c r="T260" s="511" t="s">
        <v>5997</v>
      </c>
      <c r="U260" s="892" t="s">
        <v>5998</v>
      </c>
      <c r="V260" s="510" t="s">
        <v>12829</v>
      </c>
      <c r="W260" s="511" t="s">
        <v>12830</v>
      </c>
      <c r="X260" s="519" t="s">
        <v>12831</v>
      </c>
      <c r="Y260" s="510" t="s">
        <v>12832</v>
      </c>
      <c r="Z260" s="511" t="s">
        <v>12833</v>
      </c>
      <c r="AA260" s="892" t="s">
        <v>12834</v>
      </c>
    </row>
    <row r="261" spans="2:27" s="416" customFormat="1" ht="15.75" customHeight="1">
      <c r="B261" s="1059"/>
      <c r="C261" s="410" t="s">
        <v>31</v>
      </c>
      <c r="D261" s="510" t="s">
        <v>5999</v>
      </c>
      <c r="E261" s="511" t="s">
        <v>6000</v>
      </c>
      <c r="F261" s="519" t="s">
        <v>6001</v>
      </c>
      <c r="G261" s="510" t="s">
        <v>6002</v>
      </c>
      <c r="H261" s="511" t="s">
        <v>6003</v>
      </c>
      <c r="I261" s="892" t="s">
        <v>6004</v>
      </c>
      <c r="J261" s="510" t="s">
        <v>5999</v>
      </c>
      <c r="K261" s="511" t="s">
        <v>6000</v>
      </c>
      <c r="L261" s="519" t="s">
        <v>6001</v>
      </c>
      <c r="M261" s="510" t="s">
        <v>6002</v>
      </c>
      <c r="N261" s="511" t="s">
        <v>6003</v>
      </c>
      <c r="O261" s="892" t="s">
        <v>6004</v>
      </c>
      <c r="P261" s="510" t="s">
        <v>5999</v>
      </c>
      <c r="Q261" s="511" t="s">
        <v>6000</v>
      </c>
      <c r="R261" s="519" t="s">
        <v>6001</v>
      </c>
      <c r="S261" s="510" t="s">
        <v>6002</v>
      </c>
      <c r="T261" s="511" t="s">
        <v>6003</v>
      </c>
      <c r="U261" s="892" t="s">
        <v>6004</v>
      </c>
      <c r="V261" s="510" t="s">
        <v>12835</v>
      </c>
      <c r="W261" s="511" t="s">
        <v>12836</v>
      </c>
      <c r="X261" s="519" t="s">
        <v>12837</v>
      </c>
      <c r="Y261" s="510" t="s">
        <v>12838</v>
      </c>
      <c r="Z261" s="511" t="s">
        <v>12839</v>
      </c>
      <c r="AA261" s="892" t="s">
        <v>12840</v>
      </c>
    </row>
    <row r="262" spans="2:27" s="416" customFormat="1" ht="15.75" customHeight="1">
      <c r="B262" s="1059"/>
      <c r="C262" s="411" t="s">
        <v>32</v>
      </c>
      <c r="D262" s="510" t="s">
        <v>6005</v>
      </c>
      <c r="E262" s="511" t="s">
        <v>6006</v>
      </c>
      <c r="F262" s="519" t="s">
        <v>6007</v>
      </c>
      <c r="G262" s="510" t="s">
        <v>6008</v>
      </c>
      <c r="H262" s="511" t="s">
        <v>6009</v>
      </c>
      <c r="I262" s="892" t="s">
        <v>6010</v>
      </c>
      <c r="J262" s="510" t="s">
        <v>6005</v>
      </c>
      <c r="K262" s="511" t="s">
        <v>6006</v>
      </c>
      <c r="L262" s="519" t="s">
        <v>6007</v>
      </c>
      <c r="M262" s="510" t="s">
        <v>6008</v>
      </c>
      <c r="N262" s="511" t="s">
        <v>6009</v>
      </c>
      <c r="O262" s="892" t="s">
        <v>6010</v>
      </c>
      <c r="P262" s="510" t="s">
        <v>6005</v>
      </c>
      <c r="Q262" s="511" t="s">
        <v>6006</v>
      </c>
      <c r="R262" s="519" t="s">
        <v>6007</v>
      </c>
      <c r="S262" s="510" t="s">
        <v>6008</v>
      </c>
      <c r="T262" s="511" t="s">
        <v>6009</v>
      </c>
      <c r="U262" s="892" t="s">
        <v>6010</v>
      </c>
      <c r="V262" s="510" t="s">
        <v>12841</v>
      </c>
      <c r="W262" s="511" t="s">
        <v>12842</v>
      </c>
      <c r="X262" s="519" t="s">
        <v>12843</v>
      </c>
      <c r="Y262" s="510" t="s">
        <v>12844</v>
      </c>
      <c r="Z262" s="511" t="s">
        <v>12845</v>
      </c>
      <c r="AA262" s="892" t="s">
        <v>12846</v>
      </c>
    </row>
    <row r="263" spans="2:27" s="416" customFormat="1" ht="15.75" customHeight="1">
      <c r="B263" s="1059"/>
      <c r="C263" s="407" t="s">
        <v>4</v>
      </c>
      <c r="D263" s="510" t="s">
        <v>6011</v>
      </c>
      <c r="E263" s="511" t="s">
        <v>6012</v>
      </c>
      <c r="F263" s="519" t="s">
        <v>6013</v>
      </c>
      <c r="G263" s="510" t="s">
        <v>6014</v>
      </c>
      <c r="H263" s="511" t="s">
        <v>6015</v>
      </c>
      <c r="I263" s="892" t="s">
        <v>6016</v>
      </c>
      <c r="J263" s="510" t="s">
        <v>6011</v>
      </c>
      <c r="K263" s="511" t="s">
        <v>6012</v>
      </c>
      <c r="L263" s="519" t="s">
        <v>6013</v>
      </c>
      <c r="M263" s="510" t="s">
        <v>6014</v>
      </c>
      <c r="N263" s="511" t="s">
        <v>6015</v>
      </c>
      <c r="O263" s="892" t="s">
        <v>6016</v>
      </c>
      <c r="P263" s="510" t="s">
        <v>6011</v>
      </c>
      <c r="Q263" s="511" t="s">
        <v>6012</v>
      </c>
      <c r="R263" s="519" t="s">
        <v>6013</v>
      </c>
      <c r="S263" s="510" t="s">
        <v>6014</v>
      </c>
      <c r="T263" s="511" t="s">
        <v>6015</v>
      </c>
      <c r="U263" s="892" t="s">
        <v>6016</v>
      </c>
      <c r="V263" s="510" t="s">
        <v>12847</v>
      </c>
      <c r="W263" s="511" t="s">
        <v>12848</v>
      </c>
      <c r="X263" s="519" t="s">
        <v>12849</v>
      </c>
      <c r="Y263" s="510" t="s">
        <v>12850</v>
      </c>
      <c r="Z263" s="511" t="s">
        <v>12851</v>
      </c>
      <c r="AA263" s="892" t="s">
        <v>12852</v>
      </c>
    </row>
    <row r="264" spans="2:27" s="418" customFormat="1" ht="15.75" hidden="1" customHeight="1">
      <c r="B264" s="1059"/>
      <c r="C264" s="363"/>
      <c r="D264" s="515"/>
      <c r="E264" s="517"/>
      <c r="F264" s="575"/>
      <c r="G264" s="515"/>
      <c r="H264" s="517"/>
      <c r="I264" s="893"/>
      <c r="J264" s="515"/>
      <c r="K264" s="517"/>
      <c r="L264" s="575"/>
      <c r="M264" s="515"/>
      <c r="N264" s="517"/>
      <c r="O264" s="893"/>
      <c r="P264" s="515"/>
      <c r="Q264" s="517"/>
      <c r="R264" s="575"/>
      <c r="S264" s="515"/>
      <c r="T264" s="517"/>
      <c r="U264" s="893"/>
      <c r="V264" s="515"/>
      <c r="W264" s="517"/>
      <c r="X264" s="575"/>
      <c r="Y264" s="515"/>
      <c r="Z264" s="517"/>
      <c r="AA264" s="893"/>
    </row>
    <row r="265" spans="2:27" s="416" customFormat="1" ht="15.75" customHeight="1">
      <c r="B265" s="1059"/>
      <c r="C265" s="412" t="s">
        <v>247</v>
      </c>
      <c r="D265" s="576"/>
      <c r="E265" s="577"/>
      <c r="F265" s="578"/>
      <c r="G265" s="576"/>
      <c r="H265" s="577"/>
      <c r="I265" s="894"/>
      <c r="J265" s="576"/>
      <c r="K265" s="577"/>
      <c r="L265" s="578"/>
      <c r="M265" s="576"/>
      <c r="N265" s="577"/>
      <c r="O265" s="894"/>
      <c r="P265" s="576"/>
      <c r="Q265" s="577"/>
      <c r="R265" s="578"/>
      <c r="S265" s="576"/>
      <c r="T265" s="577"/>
      <c r="U265" s="894"/>
      <c r="V265" s="576"/>
      <c r="W265" s="577"/>
      <c r="X265" s="578"/>
      <c r="Y265" s="576"/>
      <c r="Z265" s="577"/>
      <c r="AA265" s="894"/>
    </row>
    <row r="266" spans="2:27" s="416" customFormat="1" ht="19.5" customHeight="1" thickBot="1">
      <c r="B266" s="1060"/>
      <c r="C266" s="413" t="s">
        <v>224</v>
      </c>
      <c r="D266" s="579"/>
      <c r="E266" s="580"/>
      <c r="F266" s="581"/>
      <c r="G266" s="579"/>
      <c r="H266" s="580"/>
      <c r="I266" s="895"/>
      <c r="J266" s="579"/>
      <c r="K266" s="580"/>
      <c r="L266" s="581"/>
      <c r="M266" s="579"/>
      <c r="N266" s="580"/>
      <c r="O266" s="895"/>
      <c r="P266" s="579"/>
      <c r="Q266" s="580"/>
      <c r="R266" s="581"/>
      <c r="S266" s="579"/>
      <c r="T266" s="580"/>
      <c r="U266" s="895"/>
      <c r="V266" s="579"/>
      <c r="W266" s="580"/>
      <c r="X266" s="581"/>
      <c r="Y266" s="579"/>
      <c r="Z266" s="580"/>
      <c r="AA266" s="895"/>
    </row>
    <row r="267" spans="2:27" s="422" customFormat="1" ht="17.25" customHeight="1">
      <c r="B267" s="420"/>
      <c r="C267" s="421"/>
      <c r="D267" s="420" t="s">
        <v>923</v>
      </c>
      <c r="E267" s="421"/>
      <c r="F267" s="421"/>
      <c r="G267" s="421"/>
      <c r="H267" s="421"/>
      <c r="I267" s="421"/>
      <c r="J267" s="421"/>
      <c r="K267" s="421"/>
      <c r="L267" s="421"/>
      <c r="M267" s="421"/>
      <c r="N267" s="421"/>
      <c r="O267" s="421"/>
    </row>
    <row r="268" spans="2:27" ht="22.2">
      <c r="B268" s="71"/>
    </row>
    <row r="269" spans="2:27" ht="22.2">
      <c r="B269" s="71"/>
    </row>
    <row r="270" spans="2:27" ht="22.2">
      <c r="B270" s="71"/>
    </row>
    <row r="271" spans="2:27" ht="22.2">
      <c r="B271" s="71"/>
    </row>
    <row r="272" spans="2:27" ht="22.2">
      <c r="B272" s="71"/>
    </row>
    <row r="273" spans="2:2" ht="22.2">
      <c r="B273" s="71"/>
    </row>
  </sheetData>
  <mergeCells count="253">
    <mergeCell ref="D198:O198"/>
    <mergeCell ref="D222:O222"/>
    <mergeCell ref="D246:O246"/>
    <mergeCell ref="M152:N152"/>
    <mergeCell ref="O152:O153"/>
    <mergeCell ref="J175:O175"/>
    <mergeCell ref="J176:K176"/>
    <mergeCell ref="L176:L177"/>
    <mergeCell ref="M176:N176"/>
    <mergeCell ref="O176:O177"/>
    <mergeCell ref="D199:I199"/>
    <mergeCell ref="D200:E200"/>
    <mergeCell ref="F200:F201"/>
    <mergeCell ref="G200:H200"/>
    <mergeCell ref="I200:I201"/>
    <mergeCell ref="D223:I223"/>
    <mergeCell ref="D224:E224"/>
    <mergeCell ref="F224:F225"/>
    <mergeCell ref="G224:H224"/>
    <mergeCell ref="I224:I225"/>
    <mergeCell ref="D152:E152"/>
    <mergeCell ref="F152:F153"/>
    <mergeCell ref="G152:H152"/>
    <mergeCell ref="I152:I153"/>
    <mergeCell ref="D6:O6"/>
    <mergeCell ref="D30:O30"/>
    <mergeCell ref="D54:O54"/>
    <mergeCell ref="D78:O78"/>
    <mergeCell ref="D102:O102"/>
    <mergeCell ref="O80:O81"/>
    <mergeCell ref="D55:I55"/>
    <mergeCell ref="D56:E56"/>
    <mergeCell ref="F56:F57"/>
    <mergeCell ref="G56:H56"/>
    <mergeCell ref="I56:I57"/>
    <mergeCell ref="D79:I79"/>
    <mergeCell ref="D80:E80"/>
    <mergeCell ref="F80:F81"/>
    <mergeCell ref="G80:H80"/>
    <mergeCell ref="I80:I81"/>
    <mergeCell ref="D7:I7"/>
    <mergeCell ref="D8:E8"/>
    <mergeCell ref="F8:F9"/>
    <mergeCell ref="J247:O247"/>
    <mergeCell ref="J248:K248"/>
    <mergeCell ref="L248:L249"/>
    <mergeCell ref="M248:N248"/>
    <mergeCell ref="O248:O249"/>
    <mergeCell ref="J199:O199"/>
    <mergeCell ref="J200:K200"/>
    <mergeCell ref="L200:L201"/>
    <mergeCell ref="M200:N200"/>
    <mergeCell ref="O200:O201"/>
    <mergeCell ref="J223:O223"/>
    <mergeCell ref="J224:K224"/>
    <mergeCell ref="L224:L225"/>
    <mergeCell ref="M224:N224"/>
    <mergeCell ref="O224:O225"/>
    <mergeCell ref="J151:O151"/>
    <mergeCell ref="J152:K152"/>
    <mergeCell ref="L152:L153"/>
    <mergeCell ref="J103:O103"/>
    <mergeCell ref="J104:K104"/>
    <mergeCell ref="L104:L105"/>
    <mergeCell ref="D104:E104"/>
    <mergeCell ref="F104:F105"/>
    <mergeCell ref="G104:H104"/>
    <mergeCell ref="I104:I105"/>
    <mergeCell ref="D127:I127"/>
    <mergeCell ref="D128:E128"/>
    <mergeCell ref="F128:F129"/>
    <mergeCell ref="G128:H128"/>
    <mergeCell ref="I128:I129"/>
    <mergeCell ref="D247:I247"/>
    <mergeCell ref="D248:E248"/>
    <mergeCell ref="F248:F249"/>
    <mergeCell ref="G248:H248"/>
    <mergeCell ref="I248:I249"/>
    <mergeCell ref="J7:O7"/>
    <mergeCell ref="J8:K8"/>
    <mergeCell ref="L8:L9"/>
    <mergeCell ref="M8:N8"/>
    <mergeCell ref="O8:O9"/>
    <mergeCell ref="J31:O31"/>
    <mergeCell ref="J32:K32"/>
    <mergeCell ref="L32:L33"/>
    <mergeCell ref="M32:N32"/>
    <mergeCell ref="O32:O33"/>
    <mergeCell ref="J55:O55"/>
    <mergeCell ref="J56:K56"/>
    <mergeCell ref="L56:L57"/>
    <mergeCell ref="M56:N56"/>
    <mergeCell ref="O56:O57"/>
    <mergeCell ref="J79:O79"/>
    <mergeCell ref="J80:K80"/>
    <mergeCell ref="L80:L81"/>
    <mergeCell ref="M80:N80"/>
    <mergeCell ref="D175:I175"/>
    <mergeCell ref="D176:E176"/>
    <mergeCell ref="F176:F177"/>
    <mergeCell ref="G176:H176"/>
    <mergeCell ref="I176:I177"/>
    <mergeCell ref="G8:H8"/>
    <mergeCell ref="I8:I9"/>
    <mergeCell ref="D31:I31"/>
    <mergeCell ref="D32:E32"/>
    <mergeCell ref="F32:F33"/>
    <mergeCell ref="G32:H32"/>
    <mergeCell ref="I32:I33"/>
    <mergeCell ref="D150:O150"/>
    <mergeCell ref="D174:O174"/>
    <mergeCell ref="D151:I151"/>
    <mergeCell ref="M104:N104"/>
    <mergeCell ref="O104:O105"/>
    <mergeCell ref="J127:O127"/>
    <mergeCell ref="J128:K128"/>
    <mergeCell ref="L128:L129"/>
    <mergeCell ref="M128:N128"/>
    <mergeCell ref="O128:O129"/>
    <mergeCell ref="D126:O126"/>
    <mergeCell ref="D103:I103"/>
    <mergeCell ref="B34:B50"/>
    <mergeCell ref="B10:B26"/>
    <mergeCell ref="B250:B266"/>
    <mergeCell ref="B226:B242"/>
    <mergeCell ref="B202:B218"/>
    <mergeCell ref="B178:B194"/>
    <mergeCell ref="B154:B170"/>
    <mergeCell ref="B130:B146"/>
    <mergeCell ref="B106:B122"/>
    <mergeCell ref="B82:B98"/>
    <mergeCell ref="B58:B74"/>
    <mergeCell ref="P7:U7"/>
    <mergeCell ref="P8:Q8"/>
    <mergeCell ref="R8:R9"/>
    <mergeCell ref="S8:T8"/>
    <mergeCell ref="U8:U9"/>
    <mergeCell ref="V7:AA7"/>
    <mergeCell ref="V8:W8"/>
    <mergeCell ref="X8:X9"/>
    <mergeCell ref="Y8:Z8"/>
    <mergeCell ref="AA8:AA9"/>
    <mergeCell ref="P31:U31"/>
    <mergeCell ref="P32:Q32"/>
    <mergeCell ref="R32:R33"/>
    <mergeCell ref="S32:T32"/>
    <mergeCell ref="U32:U33"/>
    <mergeCell ref="V31:AA31"/>
    <mergeCell ref="V32:W32"/>
    <mergeCell ref="X32:X33"/>
    <mergeCell ref="Y32:Z32"/>
    <mergeCell ref="AA32:AA33"/>
    <mergeCell ref="P55:U55"/>
    <mergeCell ref="P56:Q56"/>
    <mergeCell ref="R56:R57"/>
    <mergeCell ref="S56:T56"/>
    <mergeCell ref="U56:U57"/>
    <mergeCell ref="V55:AA55"/>
    <mergeCell ref="V56:W56"/>
    <mergeCell ref="X56:X57"/>
    <mergeCell ref="Y56:Z56"/>
    <mergeCell ref="AA56:AA57"/>
    <mergeCell ref="P79:U79"/>
    <mergeCell ref="P80:Q80"/>
    <mergeCell ref="R80:R81"/>
    <mergeCell ref="S80:T80"/>
    <mergeCell ref="U80:U81"/>
    <mergeCell ref="V79:AA79"/>
    <mergeCell ref="V80:W80"/>
    <mergeCell ref="X80:X81"/>
    <mergeCell ref="Y80:Z80"/>
    <mergeCell ref="AA80:AA81"/>
    <mergeCell ref="P103:U103"/>
    <mergeCell ref="P104:Q104"/>
    <mergeCell ref="R104:R105"/>
    <mergeCell ref="S104:T104"/>
    <mergeCell ref="U104:U105"/>
    <mergeCell ref="V103:AA103"/>
    <mergeCell ref="V104:W104"/>
    <mergeCell ref="X104:X105"/>
    <mergeCell ref="Y104:Z104"/>
    <mergeCell ref="AA104:AA105"/>
    <mergeCell ref="P127:U127"/>
    <mergeCell ref="P128:Q128"/>
    <mergeCell ref="R128:R129"/>
    <mergeCell ref="S128:T128"/>
    <mergeCell ref="U128:U129"/>
    <mergeCell ref="V127:AA127"/>
    <mergeCell ref="V128:W128"/>
    <mergeCell ref="X128:X129"/>
    <mergeCell ref="Y128:Z128"/>
    <mergeCell ref="AA128:AA129"/>
    <mergeCell ref="P151:U151"/>
    <mergeCell ref="P152:Q152"/>
    <mergeCell ref="R152:R153"/>
    <mergeCell ref="S152:T152"/>
    <mergeCell ref="U152:U153"/>
    <mergeCell ref="V151:AA151"/>
    <mergeCell ref="V152:W152"/>
    <mergeCell ref="X152:X153"/>
    <mergeCell ref="Y152:Z152"/>
    <mergeCell ref="AA152:AA153"/>
    <mergeCell ref="S200:T200"/>
    <mergeCell ref="U200:U201"/>
    <mergeCell ref="V199:AA199"/>
    <mergeCell ref="V200:W200"/>
    <mergeCell ref="X200:X201"/>
    <mergeCell ref="Y200:Z200"/>
    <mergeCell ref="AA200:AA201"/>
    <mergeCell ref="P175:U175"/>
    <mergeCell ref="P176:Q176"/>
    <mergeCell ref="R176:R177"/>
    <mergeCell ref="S176:T176"/>
    <mergeCell ref="U176:U177"/>
    <mergeCell ref="V175:AA175"/>
    <mergeCell ref="V176:W176"/>
    <mergeCell ref="X176:X177"/>
    <mergeCell ref="Y176:Z176"/>
    <mergeCell ref="AA176:AA177"/>
    <mergeCell ref="P247:U247"/>
    <mergeCell ref="P248:Q248"/>
    <mergeCell ref="R248:R249"/>
    <mergeCell ref="S248:T248"/>
    <mergeCell ref="U248:U249"/>
    <mergeCell ref="V247:AA247"/>
    <mergeCell ref="V248:W248"/>
    <mergeCell ref="X248:X249"/>
    <mergeCell ref="Y248:Z248"/>
    <mergeCell ref="AA248:AA249"/>
    <mergeCell ref="P246:AA246"/>
    <mergeCell ref="P6:AA6"/>
    <mergeCell ref="P30:AA30"/>
    <mergeCell ref="P54:AA54"/>
    <mergeCell ref="P78:AA78"/>
    <mergeCell ref="P102:AA102"/>
    <mergeCell ref="P126:AA126"/>
    <mergeCell ref="P150:AA150"/>
    <mergeCell ref="P174:AA174"/>
    <mergeCell ref="P198:AA198"/>
    <mergeCell ref="P222:AA222"/>
    <mergeCell ref="P223:U223"/>
    <mergeCell ref="P224:Q224"/>
    <mergeCell ref="R224:R225"/>
    <mergeCell ref="S224:T224"/>
    <mergeCell ref="U224:U225"/>
    <mergeCell ref="V223:AA223"/>
    <mergeCell ref="V224:W224"/>
    <mergeCell ref="X224:X225"/>
    <mergeCell ref="Y224:Z224"/>
    <mergeCell ref="AA224:AA225"/>
    <mergeCell ref="P199:U199"/>
    <mergeCell ref="P200:Q200"/>
    <mergeCell ref="R200:R201"/>
  </mergeCells>
  <dataValidations count="1">
    <dataValidation type="custom" showInputMessage="1" showErrorMessage="1" error="This value must be a number &gt;= 0. _x000a_" sqref="D217:AA217 D241:AA241 D193:AA193 D169:AA169 D145:AA145 D121:AA121 D97:AA97 D73:AA73 D49:AA49 D265:AA265" xr:uid="{00000000-0002-0000-0B00-000000000000}">
      <formula1>AND(D49&gt;=0,ISNUMBER(D49))</formula1>
    </dataValidation>
  </dataValidations>
  <pageMargins left="0.70866141732283472" right="0.70866141732283472" top="0.74803149606299213" bottom="0.74803149606299213" header="0.31496062992125984" footer="0.31496062992125984"/>
  <pageSetup paperSize="9" scale="23" fitToWidth="2" fitToHeight="0" orientation="portrait" r:id="rId1"/>
  <rowBreaks count="2" manualBreakCount="2">
    <brk id="123" max="26" man="1"/>
    <brk id="268" max="26" man="1"/>
  </rowBreaks>
  <colBreaks count="1" manualBreakCount="1">
    <brk id="15" max="267"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B1:AA273"/>
  <sheetViews>
    <sheetView showGridLines="0" zoomScale="50" zoomScaleNormal="50" zoomScaleSheetLayoutView="70" workbookViewId="0">
      <selection activeCell="C29" sqref="C29"/>
    </sheetView>
  </sheetViews>
  <sheetFormatPr defaultColWidth="9.109375" defaultRowHeight="0" customHeight="1" zeroHeight="1"/>
  <cols>
    <col min="1" max="1" width="3.5546875" style="80" customWidth="1"/>
    <col min="2" max="2" width="46.44140625" style="88" customWidth="1"/>
    <col min="3" max="3" width="76.109375" style="80" customWidth="1"/>
    <col min="4" max="15" width="13.5546875" style="434" customWidth="1"/>
    <col min="16" max="27" width="13.5546875" style="80" customWidth="1"/>
    <col min="28" max="16384" width="9.109375" style="80"/>
  </cols>
  <sheetData>
    <row r="1" spans="2:27" s="326" customFormat="1" ht="22.2">
      <c r="B1" s="356"/>
      <c r="D1" s="393">
        <v>202009</v>
      </c>
      <c r="E1" s="393">
        <v>202009</v>
      </c>
      <c r="F1" s="393">
        <v>202009</v>
      </c>
      <c r="G1" s="393">
        <v>202009</v>
      </c>
      <c r="H1" s="393">
        <v>202009</v>
      </c>
      <c r="I1" s="393">
        <v>202009</v>
      </c>
      <c r="J1" s="393">
        <v>202012</v>
      </c>
      <c r="K1" s="393">
        <v>202012</v>
      </c>
      <c r="L1" s="393">
        <v>202012</v>
      </c>
      <c r="M1" s="393">
        <v>202012</v>
      </c>
      <c r="N1" s="393">
        <v>202012</v>
      </c>
      <c r="O1" s="393">
        <v>202012</v>
      </c>
      <c r="P1" s="393">
        <v>202103</v>
      </c>
      <c r="Q1" s="393">
        <v>202103</v>
      </c>
      <c r="R1" s="393">
        <v>202103</v>
      </c>
      <c r="S1" s="393">
        <v>202103</v>
      </c>
      <c r="T1" s="393">
        <v>202103</v>
      </c>
      <c r="U1" s="393">
        <v>202103</v>
      </c>
      <c r="V1" s="393">
        <v>202106</v>
      </c>
      <c r="W1" s="393">
        <v>202106</v>
      </c>
      <c r="X1" s="393">
        <v>202106</v>
      </c>
      <c r="Y1" s="393">
        <v>202106</v>
      </c>
      <c r="Z1" s="393">
        <v>202106</v>
      </c>
      <c r="AA1" s="393">
        <v>202106</v>
      </c>
    </row>
    <row r="2" spans="2:27" s="78" customFormat="1" ht="49.5" customHeight="1">
      <c r="B2" s="77"/>
      <c r="C2" s="798" t="s">
        <v>6725</v>
      </c>
      <c r="D2" s="880"/>
      <c r="E2" s="880"/>
      <c r="F2" s="880"/>
      <c r="G2" s="880"/>
      <c r="H2" s="880"/>
      <c r="I2" s="880"/>
      <c r="J2" s="880"/>
      <c r="K2" s="880"/>
      <c r="L2" s="880"/>
      <c r="M2" s="880"/>
      <c r="N2" s="880"/>
      <c r="O2" s="880"/>
    </row>
    <row r="3" spans="2:27" s="78" customFormat="1" ht="29.25" customHeight="1">
      <c r="B3" s="77"/>
      <c r="C3" s="797" t="s">
        <v>249</v>
      </c>
      <c r="D3" s="72"/>
      <c r="E3" s="72"/>
      <c r="F3" s="72"/>
      <c r="G3" s="72"/>
      <c r="H3" s="72"/>
      <c r="I3" s="72"/>
      <c r="J3" s="72"/>
      <c r="K3" s="72"/>
      <c r="L3" s="72"/>
      <c r="M3" s="72"/>
      <c r="N3" s="72"/>
      <c r="O3" s="72"/>
    </row>
    <row r="4" spans="2:27" s="78" customFormat="1" ht="72" customHeight="1">
      <c r="B4" s="77"/>
      <c r="C4" s="799">
        <f>Cover!C5</f>
        <v>0</v>
      </c>
      <c r="D4" s="881"/>
      <c r="E4" s="881"/>
      <c r="F4" s="881"/>
      <c r="G4" s="881"/>
      <c r="H4" s="881"/>
      <c r="I4" s="881"/>
      <c r="J4" s="881"/>
      <c r="K4" s="881"/>
      <c r="L4" s="881"/>
      <c r="M4" s="881"/>
      <c r="N4" s="881"/>
      <c r="O4" s="881"/>
    </row>
    <row r="5" spans="2:27" s="78" customFormat="1" ht="13.5" customHeight="1" thickBot="1">
      <c r="B5" s="77"/>
      <c r="C5" s="109"/>
      <c r="D5" s="429"/>
      <c r="E5" s="429"/>
      <c r="F5" s="429"/>
      <c r="G5" s="429"/>
      <c r="H5" s="429"/>
      <c r="I5" s="429"/>
      <c r="J5" s="429"/>
      <c r="K5" s="429"/>
      <c r="L5" s="429"/>
      <c r="M5" s="429"/>
      <c r="N5" s="429"/>
      <c r="O5" s="429"/>
    </row>
    <row r="6" spans="2:27" s="78" customFormat="1" ht="32.25" customHeight="1" thickBot="1">
      <c r="B6" s="77"/>
      <c r="D6" s="1019" t="s">
        <v>222</v>
      </c>
      <c r="E6" s="1020"/>
      <c r="F6" s="1020"/>
      <c r="G6" s="1020"/>
      <c r="H6" s="1020"/>
      <c r="I6" s="1020"/>
      <c r="J6" s="1020"/>
      <c r="K6" s="1020"/>
      <c r="L6" s="1020"/>
      <c r="M6" s="1020"/>
      <c r="N6" s="1020"/>
      <c r="O6" s="1020"/>
      <c r="P6" s="1020" t="str">
        <f>D6</f>
        <v>IRB Approach</v>
      </c>
      <c r="Q6" s="1020"/>
      <c r="R6" s="1020"/>
      <c r="S6" s="1020"/>
      <c r="T6" s="1020"/>
      <c r="U6" s="1020"/>
      <c r="V6" s="1020"/>
      <c r="W6" s="1020"/>
      <c r="X6" s="1020"/>
      <c r="Y6" s="1020"/>
      <c r="Z6" s="1020"/>
      <c r="AA6" s="1021"/>
    </row>
    <row r="7" spans="2:27" s="78" customFormat="1" ht="32.25" customHeight="1" thickBot="1">
      <c r="B7" s="77"/>
      <c r="C7" s="72"/>
      <c r="D7" s="1019" t="s">
        <v>6726</v>
      </c>
      <c r="E7" s="1020"/>
      <c r="F7" s="1020"/>
      <c r="G7" s="1020"/>
      <c r="H7" s="1020"/>
      <c r="I7" s="1021"/>
      <c r="J7" s="1019" t="s">
        <v>6727</v>
      </c>
      <c r="K7" s="1020"/>
      <c r="L7" s="1020"/>
      <c r="M7" s="1020"/>
      <c r="N7" s="1020"/>
      <c r="O7" s="1021"/>
      <c r="P7" s="1019" t="s">
        <v>6728</v>
      </c>
      <c r="Q7" s="1020"/>
      <c r="R7" s="1020"/>
      <c r="S7" s="1020"/>
      <c r="T7" s="1020"/>
      <c r="U7" s="1021"/>
      <c r="V7" s="1019" t="s">
        <v>6729</v>
      </c>
      <c r="W7" s="1020"/>
      <c r="X7" s="1020"/>
      <c r="Y7" s="1020"/>
      <c r="Z7" s="1020"/>
      <c r="AA7" s="1021"/>
    </row>
    <row r="8" spans="2:27" ht="51" customHeight="1">
      <c r="B8" s="79"/>
      <c r="C8" s="72"/>
      <c r="D8" s="1022" t="s">
        <v>779</v>
      </c>
      <c r="E8" s="1061"/>
      <c r="F8" s="1062" t="s">
        <v>780</v>
      </c>
      <c r="G8" s="1064" t="s">
        <v>114</v>
      </c>
      <c r="H8" s="1065"/>
      <c r="I8" s="1066" t="s">
        <v>80</v>
      </c>
      <c r="J8" s="1022" t="s">
        <v>779</v>
      </c>
      <c r="K8" s="1061"/>
      <c r="L8" s="1062" t="s">
        <v>780</v>
      </c>
      <c r="M8" s="1064" t="s">
        <v>114</v>
      </c>
      <c r="N8" s="1065"/>
      <c r="O8" s="1066" t="s">
        <v>80</v>
      </c>
      <c r="P8" s="1022" t="s">
        <v>779</v>
      </c>
      <c r="Q8" s="1061"/>
      <c r="R8" s="1062" t="s">
        <v>780</v>
      </c>
      <c r="S8" s="1064" t="s">
        <v>114</v>
      </c>
      <c r="T8" s="1065"/>
      <c r="U8" s="1066" t="s">
        <v>80</v>
      </c>
      <c r="V8" s="1022" t="s">
        <v>779</v>
      </c>
      <c r="W8" s="1061"/>
      <c r="X8" s="1062" t="s">
        <v>780</v>
      </c>
      <c r="Y8" s="1064" t="s">
        <v>114</v>
      </c>
      <c r="Z8" s="1065"/>
      <c r="AA8" s="1066" t="s">
        <v>80</v>
      </c>
    </row>
    <row r="9" spans="2:27" ht="33" customHeight="1" thickBot="1">
      <c r="B9" s="83"/>
      <c r="C9" s="149" t="s">
        <v>60</v>
      </c>
      <c r="D9" s="81"/>
      <c r="E9" s="82" t="s">
        <v>196</v>
      </c>
      <c r="F9" s="1063"/>
      <c r="G9" s="81"/>
      <c r="H9" s="82" t="s">
        <v>196</v>
      </c>
      <c r="I9" s="1067"/>
      <c r="J9" s="81"/>
      <c r="K9" s="82" t="s">
        <v>196</v>
      </c>
      <c r="L9" s="1063"/>
      <c r="M9" s="81"/>
      <c r="N9" s="82" t="s">
        <v>196</v>
      </c>
      <c r="O9" s="1067"/>
      <c r="P9" s="81"/>
      <c r="Q9" s="82" t="s">
        <v>196</v>
      </c>
      <c r="R9" s="1063"/>
      <c r="S9" s="81"/>
      <c r="T9" s="82" t="s">
        <v>196</v>
      </c>
      <c r="U9" s="1067"/>
      <c r="V9" s="81"/>
      <c r="W9" s="82" t="s">
        <v>196</v>
      </c>
      <c r="X9" s="1063"/>
      <c r="Y9" s="81"/>
      <c r="Z9" s="82" t="s">
        <v>196</v>
      </c>
      <c r="AA9" s="1067"/>
    </row>
    <row r="10" spans="2:27" ht="15.75" customHeight="1">
      <c r="B10" s="1030" t="s">
        <v>113</v>
      </c>
      <c r="C10" s="31" t="s">
        <v>23</v>
      </c>
      <c r="D10" s="500" t="s">
        <v>781</v>
      </c>
      <c r="E10" s="501" t="s">
        <v>5146</v>
      </c>
      <c r="F10" s="502" t="s">
        <v>791</v>
      </c>
      <c r="G10" s="500" t="s">
        <v>801</v>
      </c>
      <c r="H10" s="503" t="s">
        <v>5147</v>
      </c>
      <c r="I10" s="502" t="s">
        <v>876</v>
      </c>
      <c r="J10" s="500" t="s">
        <v>781</v>
      </c>
      <c r="K10" s="501" t="s">
        <v>5146</v>
      </c>
      <c r="L10" s="502" t="s">
        <v>791</v>
      </c>
      <c r="M10" s="500" t="s">
        <v>801</v>
      </c>
      <c r="N10" s="503" t="s">
        <v>5147</v>
      </c>
      <c r="O10" s="502" t="s">
        <v>876</v>
      </c>
      <c r="P10" s="500" t="s">
        <v>781</v>
      </c>
      <c r="Q10" s="501" t="s">
        <v>5146</v>
      </c>
      <c r="R10" s="502" t="s">
        <v>791</v>
      </c>
      <c r="S10" s="500" t="s">
        <v>801</v>
      </c>
      <c r="T10" s="503" t="s">
        <v>5147</v>
      </c>
      <c r="U10" s="502" t="s">
        <v>876</v>
      </c>
      <c r="V10" s="500" t="s">
        <v>7422</v>
      </c>
      <c r="W10" s="501" t="s">
        <v>11983</v>
      </c>
      <c r="X10" s="502" t="s">
        <v>7432</v>
      </c>
      <c r="Y10" s="500" t="s">
        <v>7445</v>
      </c>
      <c r="Z10" s="503" t="s">
        <v>11984</v>
      </c>
      <c r="AA10" s="551" t="s">
        <v>7435</v>
      </c>
    </row>
    <row r="11" spans="2:27" ht="15.75" customHeight="1">
      <c r="B11" s="1031"/>
      <c r="C11" s="84" t="s">
        <v>2</v>
      </c>
      <c r="D11" s="500" t="s">
        <v>782</v>
      </c>
      <c r="E11" s="501" t="s">
        <v>5148</v>
      </c>
      <c r="F11" s="502" t="s">
        <v>792</v>
      </c>
      <c r="G11" s="500" t="s">
        <v>802</v>
      </c>
      <c r="H11" s="501" t="s">
        <v>5149</v>
      </c>
      <c r="I11" s="502" t="s">
        <v>877</v>
      </c>
      <c r="J11" s="500" t="s">
        <v>782</v>
      </c>
      <c r="K11" s="501" t="s">
        <v>5148</v>
      </c>
      <c r="L11" s="502" t="s">
        <v>792</v>
      </c>
      <c r="M11" s="500" t="s">
        <v>802</v>
      </c>
      <c r="N11" s="501" t="s">
        <v>5149</v>
      </c>
      <c r="O11" s="502" t="s">
        <v>877</v>
      </c>
      <c r="P11" s="500" t="s">
        <v>782</v>
      </c>
      <c r="Q11" s="501" t="s">
        <v>5148</v>
      </c>
      <c r="R11" s="502" t="s">
        <v>792</v>
      </c>
      <c r="S11" s="500" t="s">
        <v>802</v>
      </c>
      <c r="T11" s="501" t="s">
        <v>5149</v>
      </c>
      <c r="U11" s="502" t="s">
        <v>877</v>
      </c>
      <c r="V11" s="500" t="s">
        <v>7423</v>
      </c>
      <c r="W11" s="501" t="s">
        <v>11985</v>
      </c>
      <c r="X11" s="502" t="s">
        <v>7433</v>
      </c>
      <c r="Y11" s="500" t="s">
        <v>7446</v>
      </c>
      <c r="Z11" s="501" t="s">
        <v>11986</v>
      </c>
      <c r="AA11" s="551" t="s">
        <v>7436</v>
      </c>
    </row>
    <row r="12" spans="2:27" ht="15.75" customHeight="1">
      <c r="B12" s="1031"/>
      <c r="C12" s="11" t="s">
        <v>0</v>
      </c>
      <c r="D12" s="500" t="s">
        <v>783</v>
      </c>
      <c r="E12" s="501" t="s">
        <v>5150</v>
      </c>
      <c r="F12" s="502" t="s">
        <v>793</v>
      </c>
      <c r="G12" s="500" t="s">
        <v>803</v>
      </c>
      <c r="H12" s="501" t="s">
        <v>5151</v>
      </c>
      <c r="I12" s="502" t="s">
        <v>878</v>
      </c>
      <c r="J12" s="500" t="s">
        <v>783</v>
      </c>
      <c r="K12" s="501" t="s">
        <v>5150</v>
      </c>
      <c r="L12" s="502" t="s">
        <v>793</v>
      </c>
      <c r="M12" s="500" t="s">
        <v>803</v>
      </c>
      <c r="N12" s="501" t="s">
        <v>5151</v>
      </c>
      <c r="O12" s="502" t="s">
        <v>878</v>
      </c>
      <c r="P12" s="500" t="s">
        <v>783</v>
      </c>
      <c r="Q12" s="501" t="s">
        <v>5150</v>
      </c>
      <c r="R12" s="502" t="s">
        <v>793</v>
      </c>
      <c r="S12" s="500" t="s">
        <v>803</v>
      </c>
      <c r="T12" s="501" t="s">
        <v>5151</v>
      </c>
      <c r="U12" s="502" t="s">
        <v>878</v>
      </c>
      <c r="V12" s="500" t="s">
        <v>7424</v>
      </c>
      <c r="W12" s="501" t="s">
        <v>11987</v>
      </c>
      <c r="X12" s="502" t="s">
        <v>7434</v>
      </c>
      <c r="Y12" s="500" t="s">
        <v>7454</v>
      </c>
      <c r="Z12" s="501" t="s">
        <v>11988</v>
      </c>
      <c r="AA12" s="551" t="s">
        <v>7437</v>
      </c>
    </row>
    <row r="13" spans="2:27" ht="15.75" customHeight="1">
      <c r="B13" s="1031"/>
      <c r="C13" s="12" t="s">
        <v>24</v>
      </c>
      <c r="D13" s="500" t="s">
        <v>784</v>
      </c>
      <c r="E13" s="501" t="s">
        <v>5152</v>
      </c>
      <c r="F13" s="502" t="s">
        <v>794</v>
      </c>
      <c r="G13" s="500" t="s">
        <v>804</v>
      </c>
      <c r="H13" s="501" t="s">
        <v>5153</v>
      </c>
      <c r="I13" s="502" t="s">
        <v>879</v>
      </c>
      <c r="J13" s="500" t="s">
        <v>784</v>
      </c>
      <c r="K13" s="501" t="s">
        <v>5152</v>
      </c>
      <c r="L13" s="502" t="s">
        <v>794</v>
      </c>
      <c r="M13" s="500" t="s">
        <v>804</v>
      </c>
      <c r="N13" s="501" t="s">
        <v>5153</v>
      </c>
      <c r="O13" s="502" t="s">
        <v>879</v>
      </c>
      <c r="P13" s="500" t="s">
        <v>784</v>
      </c>
      <c r="Q13" s="501" t="s">
        <v>5152</v>
      </c>
      <c r="R13" s="502" t="s">
        <v>794</v>
      </c>
      <c r="S13" s="500" t="s">
        <v>804</v>
      </c>
      <c r="T13" s="501" t="s">
        <v>5153</v>
      </c>
      <c r="U13" s="502" t="s">
        <v>879</v>
      </c>
      <c r="V13" s="500" t="s">
        <v>7425</v>
      </c>
      <c r="W13" s="501" t="s">
        <v>11989</v>
      </c>
      <c r="X13" s="502" t="s">
        <v>7455</v>
      </c>
      <c r="Y13" s="500" t="s">
        <v>7447</v>
      </c>
      <c r="Z13" s="501" t="s">
        <v>11990</v>
      </c>
      <c r="AA13" s="551" t="s">
        <v>7438</v>
      </c>
    </row>
    <row r="14" spans="2:27" ht="15.75" customHeight="1">
      <c r="B14" s="1031"/>
      <c r="C14" s="12" t="s">
        <v>25</v>
      </c>
      <c r="D14" s="500" t="s">
        <v>785</v>
      </c>
      <c r="E14" s="501" t="s">
        <v>5154</v>
      </c>
      <c r="F14" s="502" t="s">
        <v>795</v>
      </c>
      <c r="G14" s="500" t="s">
        <v>805</v>
      </c>
      <c r="H14" s="501" t="s">
        <v>5155</v>
      </c>
      <c r="I14" s="502" t="s">
        <v>880</v>
      </c>
      <c r="J14" s="500" t="s">
        <v>785</v>
      </c>
      <c r="K14" s="501" t="s">
        <v>5154</v>
      </c>
      <c r="L14" s="502" t="s">
        <v>795</v>
      </c>
      <c r="M14" s="500" t="s">
        <v>805</v>
      </c>
      <c r="N14" s="501" t="s">
        <v>5155</v>
      </c>
      <c r="O14" s="502" t="s">
        <v>880</v>
      </c>
      <c r="P14" s="500" t="s">
        <v>785</v>
      </c>
      <c r="Q14" s="501" t="s">
        <v>5154</v>
      </c>
      <c r="R14" s="502" t="s">
        <v>795</v>
      </c>
      <c r="S14" s="500" t="s">
        <v>805</v>
      </c>
      <c r="T14" s="501" t="s">
        <v>5155</v>
      </c>
      <c r="U14" s="502" t="s">
        <v>880</v>
      </c>
      <c r="V14" s="500" t="s">
        <v>7426</v>
      </c>
      <c r="W14" s="501" t="s">
        <v>11991</v>
      </c>
      <c r="X14" s="502" t="s">
        <v>7456</v>
      </c>
      <c r="Y14" s="500" t="s">
        <v>7448</v>
      </c>
      <c r="Z14" s="501" t="s">
        <v>11992</v>
      </c>
      <c r="AA14" s="551" t="s">
        <v>7439</v>
      </c>
    </row>
    <row r="15" spans="2:27" ht="15.75" customHeight="1">
      <c r="B15" s="1031"/>
      <c r="C15" s="11" t="s">
        <v>1</v>
      </c>
      <c r="D15" s="504" t="e">
        <f>+D16+D19+D20</f>
        <v>#VALUE!</v>
      </c>
      <c r="E15" s="501" t="s">
        <v>5156</v>
      </c>
      <c r="F15" s="505" t="e">
        <f>+F16+F19+F20</f>
        <v>#VALUE!</v>
      </c>
      <c r="G15" s="504" t="e">
        <f>+G16+G19+G20</f>
        <v>#VALUE!</v>
      </c>
      <c r="H15" s="501" t="s">
        <v>5157</v>
      </c>
      <c r="I15" s="505" t="e">
        <f>+I16+I19+I20</f>
        <v>#VALUE!</v>
      </c>
      <c r="J15" s="504" t="e">
        <f>+J16+J19+J20</f>
        <v>#VALUE!</v>
      </c>
      <c r="K15" s="501" t="s">
        <v>5156</v>
      </c>
      <c r="L15" s="505" t="e">
        <f>+L16+L19+L20</f>
        <v>#VALUE!</v>
      </c>
      <c r="M15" s="504" t="e">
        <f>+M16+M19+M20</f>
        <v>#VALUE!</v>
      </c>
      <c r="N15" s="501" t="s">
        <v>5157</v>
      </c>
      <c r="O15" s="505" t="e">
        <f>+O16+O19+O20</f>
        <v>#VALUE!</v>
      </c>
      <c r="P15" s="504" t="e">
        <f>+P16+P19+P20</f>
        <v>#VALUE!</v>
      </c>
      <c r="Q15" s="501" t="s">
        <v>5156</v>
      </c>
      <c r="R15" s="505" t="e">
        <f>+R16+R19+R20</f>
        <v>#VALUE!</v>
      </c>
      <c r="S15" s="504" t="e">
        <f>+S16+S19+S20</f>
        <v>#VALUE!</v>
      </c>
      <c r="T15" s="501" t="s">
        <v>5157</v>
      </c>
      <c r="U15" s="505" t="e">
        <f>+U16+U19+U20</f>
        <v>#VALUE!</v>
      </c>
      <c r="V15" s="504" t="e">
        <f>+V16+V19+V20</f>
        <v>#VALUE!</v>
      </c>
      <c r="W15" s="501" t="s">
        <v>11993</v>
      </c>
      <c r="X15" s="505" t="e">
        <f>+X16+X19+X20</f>
        <v>#VALUE!</v>
      </c>
      <c r="Y15" s="504" t="e">
        <f>+Y16+Y19+Y20</f>
        <v>#VALUE!</v>
      </c>
      <c r="Z15" s="501" t="s">
        <v>11994</v>
      </c>
      <c r="AA15" s="552" t="e">
        <f>+AA16+AA19+AA20</f>
        <v>#VALUE!</v>
      </c>
    </row>
    <row r="16" spans="2:27" ht="15.75" customHeight="1">
      <c r="B16" s="1031"/>
      <c r="C16" s="13" t="s">
        <v>26</v>
      </c>
      <c r="D16" s="504" t="e">
        <f>+D17+D18</f>
        <v>#VALUE!</v>
      </c>
      <c r="E16" s="501" t="s">
        <v>5158</v>
      </c>
      <c r="F16" s="505" t="e">
        <f>+F17+F18</f>
        <v>#VALUE!</v>
      </c>
      <c r="G16" s="504" t="e">
        <f>+G17+G18</f>
        <v>#VALUE!</v>
      </c>
      <c r="H16" s="501" t="s">
        <v>5159</v>
      </c>
      <c r="I16" s="505" t="e">
        <f>+I17+I18</f>
        <v>#VALUE!</v>
      </c>
      <c r="J16" s="504" t="e">
        <f>+J17+J18</f>
        <v>#VALUE!</v>
      </c>
      <c r="K16" s="501" t="s">
        <v>5158</v>
      </c>
      <c r="L16" s="505" t="e">
        <f>+L17+L18</f>
        <v>#VALUE!</v>
      </c>
      <c r="M16" s="504" t="e">
        <f>+M17+M18</f>
        <v>#VALUE!</v>
      </c>
      <c r="N16" s="501" t="s">
        <v>5159</v>
      </c>
      <c r="O16" s="505" t="e">
        <f>+O17+O18</f>
        <v>#VALUE!</v>
      </c>
      <c r="P16" s="504" t="e">
        <f>+P17+P18</f>
        <v>#VALUE!</v>
      </c>
      <c r="Q16" s="501" t="s">
        <v>5158</v>
      </c>
      <c r="R16" s="505" t="e">
        <f>+R17+R18</f>
        <v>#VALUE!</v>
      </c>
      <c r="S16" s="504" t="e">
        <f>+S17+S18</f>
        <v>#VALUE!</v>
      </c>
      <c r="T16" s="501" t="s">
        <v>5159</v>
      </c>
      <c r="U16" s="505" t="e">
        <f>+U17+U18</f>
        <v>#VALUE!</v>
      </c>
      <c r="V16" s="504" t="e">
        <f>+V17+V18</f>
        <v>#VALUE!</v>
      </c>
      <c r="W16" s="501" t="s">
        <v>11995</v>
      </c>
      <c r="X16" s="505" t="e">
        <f>+X17+X18</f>
        <v>#VALUE!</v>
      </c>
      <c r="Y16" s="504" t="e">
        <f>+Y17+Y18</f>
        <v>#VALUE!</v>
      </c>
      <c r="Z16" s="501" t="s">
        <v>11996</v>
      </c>
      <c r="AA16" s="552" t="e">
        <f>+AA17+AA18</f>
        <v>#VALUE!</v>
      </c>
    </row>
    <row r="17" spans="2:27" ht="15.75" customHeight="1">
      <c r="B17" s="1031"/>
      <c r="C17" s="14" t="s">
        <v>27</v>
      </c>
      <c r="D17" s="500" t="s">
        <v>787</v>
      </c>
      <c r="E17" s="501" t="s">
        <v>5160</v>
      </c>
      <c r="F17" s="502" t="s">
        <v>796</v>
      </c>
      <c r="G17" s="500" t="s">
        <v>806</v>
      </c>
      <c r="H17" s="501" t="s">
        <v>5161</v>
      </c>
      <c r="I17" s="502" t="s">
        <v>881</v>
      </c>
      <c r="J17" s="500" t="s">
        <v>787</v>
      </c>
      <c r="K17" s="501" t="s">
        <v>5160</v>
      </c>
      <c r="L17" s="502" t="s">
        <v>796</v>
      </c>
      <c r="M17" s="500" t="s">
        <v>806</v>
      </c>
      <c r="N17" s="501" t="s">
        <v>5161</v>
      </c>
      <c r="O17" s="502" t="s">
        <v>881</v>
      </c>
      <c r="P17" s="500" t="s">
        <v>787</v>
      </c>
      <c r="Q17" s="501" t="s">
        <v>5160</v>
      </c>
      <c r="R17" s="502" t="s">
        <v>796</v>
      </c>
      <c r="S17" s="500" t="s">
        <v>806</v>
      </c>
      <c r="T17" s="501" t="s">
        <v>5161</v>
      </c>
      <c r="U17" s="502" t="s">
        <v>881</v>
      </c>
      <c r="V17" s="500" t="s">
        <v>7427</v>
      </c>
      <c r="W17" s="501" t="s">
        <v>11997</v>
      </c>
      <c r="X17" s="502" t="s">
        <v>7457</v>
      </c>
      <c r="Y17" s="500" t="s">
        <v>7449</v>
      </c>
      <c r="Z17" s="501" t="s">
        <v>11998</v>
      </c>
      <c r="AA17" s="551" t="s">
        <v>7440</v>
      </c>
    </row>
    <row r="18" spans="2:27" ht="15.75" customHeight="1">
      <c r="B18" s="1031"/>
      <c r="C18" s="14" t="s">
        <v>28</v>
      </c>
      <c r="D18" s="500" t="s">
        <v>788</v>
      </c>
      <c r="E18" s="501" t="s">
        <v>5162</v>
      </c>
      <c r="F18" s="502" t="s">
        <v>797</v>
      </c>
      <c r="G18" s="500" t="s">
        <v>807</v>
      </c>
      <c r="H18" s="501" t="s">
        <v>5163</v>
      </c>
      <c r="I18" s="502" t="s">
        <v>882</v>
      </c>
      <c r="J18" s="500" t="s">
        <v>788</v>
      </c>
      <c r="K18" s="501" t="s">
        <v>5162</v>
      </c>
      <c r="L18" s="502" t="s">
        <v>797</v>
      </c>
      <c r="M18" s="500" t="s">
        <v>807</v>
      </c>
      <c r="N18" s="501" t="s">
        <v>5163</v>
      </c>
      <c r="O18" s="502" t="s">
        <v>882</v>
      </c>
      <c r="P18" s="500" t="s">
        <v>788</v>
      </c>
      <c r="Q18" s="501" t="s">
        <v>5162</v>
      </c>
      <c r="R18" s="502" t="s">
        <v>797</v>
      </c>
      <c r="S18" s="500" t="s">
        <v>807</v>
      </c>
      <c r="T18" s="501" t="s">
        <v>5163</v>
      </c>
      <c r="U18" s="502" t="s">
        <v>882</v>
      </c>
      <c r="V18" s="500" t="s">
        <v>7428</v>
      </c>
      <c r="W18" s="501" t="s">
        <v>11999</v>
      </c>
      <c r="X18" s="502" t="s">
        <v>7458</v>
      </c>
      <c r="Y18" s="500" t="s">
        <v>7450</v>
      </c>
      <c r="Z18" s="501" t="s">
        <v>12000</v>
      </c>
      <c r="AA18" s="551" t="s">
        <v>7441</v>
      </c>
    </row>
    <row r="19" spans="2:27" ht="15.75" customHeight="1">
      <c r="B19" s="1031"/>
      <c r="C19" s="13" t="s">
        <v>29</v>
      </c>
      <c r="D19" s="500" t="s">
        <v>786</v>
      </c>
      <c r="E19" s="501" t="s">
        <v>5164</v>
      </c>
      <c r="F19" s="502" t="s">
        <v>798</v>
      </c>
      <c r="G19" s="500" t="s">
        <v>808</v>
      </c>
      <c r="H19" s="501" t="s">
        <v>5165</v>
      </c>
      <c r="I19" s="502" t="s">
        <v>883</v>
      </c>
      <c r="J19" s="500" t="s">
        <v>786</v>
      </c>
      <c r="K19" s="501" t="s">
        <v>5164</v>
      </c>
      <c r="L19" s="502" t="s">
        <v>798</v>
      </c>
      <c r="M19" s="500" t="s">
        <v>808</v>
      </c>
      <c r="N19" s="501" t="s">
        <v>5165</v>
      </c>
      <c r="O19" s="502" t="s">
        <v>883</v>
      </c>
      <c r="P19" s="500" t="s">
        <v>786</v>
      </c>
      <c r="Q19" s="501" t="s">
        <v>5164</v>
      </c>
      <c r="R19" s="502" t="s">
        <v>798</v>
      </c>
      <c r="S19" s="500" t="s">
        <v>808</v>
      </c>
      <c r="T19" s="501" t="s">
        <v>5165</v>
      </c>
      <c r="U19" s="502" t="s">
        <v>883</v>
      </c>
      <c r="V19" s="500" t="s">
        <v>7429</v>
      </c>
      <c r="W19" s="501" t="s">
        <v>12001</v>
      </c>
      <c r="X19" s="502" t="s">
        <v>7459</v>
      </c>
      <c r="Y19" s="500" t="s">
        <v>7451</v>
      </c>
      <c r="Z19" s="501" t="s">
        <v>12002</v>
      </c>
      <c r="AA19" s="551" t="s">
        <v>7442</v>
      </c>
    </row>
    <row r="20" spans="2:27" ht="15.75" customHeight="1">
      <c r="B20" s="1031"/>
      <c r="C20" s="13" t="s">
        <v>30</v>
      </c>
      <c r="D20" s="504" t="e">
        <f>+D21+D22</f>
        <v>#VALUE!</v>
      </c>
      <c r="E20" s="501" t="s">
        <v>5166</v>
      </c>
      <c r="F20" s="505" t="e">
        <f>+F21+F22</f>
        <v>#VALUE!</v>
      </c>
      <c r="G20" s="504" t="e">
        <f>+G21+G22</f>
        <v>#VALUE!</v>
      </c>
      <c r="H20" s="501" t="s">
        <v>5167</v>
      </c>
      <c r="I20" s="505" t="e">
        <f>+I21+I22</f>
        <v>#VALUE!</v>
      </c>
      <c r="J20" s="504" t="e">
        <f>+J21+J22</f>
        <v>#VALUE!</v>
      </c>
      <c r="K20" s="501" t="s">
        <v>5166</v>
      </c>
      <c r="L20" s="505" t="e">
        <f>+L21+L22</f>
        <v>#VALUE!</v>
      </c>
      <c r="M20" s="504" t="e">
        <f>+M21+M22</f>
        <v>#VALUE!</v>
      </c>
      <c r="N20" s="501" t="s">
        <v>5167</v>
      </c>
      <c r="O20" s="505" t="e">
        <f>+O21+O22</f>
        <v>#VALUE!</v>
      </c>
      <c r="P20" s="504" t="e">
        <f>+P21+P22</f>
        <v>#VALUE!</v>
      </c>
      <c r="Q20" s="501" t="s">
        <v>5166</v>
      </c>
      <c r="R20" s="505" t="e">
        <f>+R21+R22</f>
        <v>#VALUE!</v>
      </c>
      <c r="S20" s="504" t="e">
        <f>+S21+S22</f>
        <v>#VALUE!</v>
      </c>
      <c r="T20" s="501" t="s">
        <v>5167</v>
      </c>
      <c r="U20" s="505" t="e">
        <f>+U21+U22</f>
        <v>#VALUE!</v>
      </c>
      <c r="V20" s="504" t="e">
        <f>+V21+V22</f>
        <v>#VALUE!</v>
      </c>
      <c r="W20" s="501" t="s">
        <v>12003</v>
      </c>
      <c r="X20" s="505" t="e">
        <f>+X21+X22</f>
        <v>#VALUE!</v>
      </c>
      <c r="Y20" s="504" t="e">
        <f>+Y21+Y22</f>
        <v>#VALUE!</v>
      </c>
      <c r="Z20" s="501" t="s">
        <v>12004</v>
      </c>
      <c r="AA20" s="552" t="e">
        <f>+AA21+AA22</f>
        <v>#VALUE!</v>
      </c>
    </row>
    <row r="21" spans="2:27" ht="15.75" customHeight="1">
      <c r="B21" s="1031"/>
      <c r="C21" s="14" t="s">
        <v>31</v>
      </c>
      <c r="D21" s="500" t="s">
        <v>789</v>
      </c>
      <c r="E21" s="501" t="s">
        <v>5168</v>
      </c>
      <c r="F21" s="502" t="s">
        <v>799</v>
      </c>
      <c r="G21" s="500" t="s">
        <v>809</v>
      </c>
      <c r="H21" s="501" t="s">
        <v>5169</v>
      </c>
      <c r="I21" s="502" t="s">
        <v>884</v>
      </c>
      <c r="J21" s="500" t="s">
        <v>789</v>
      </c>
      <c r="K21" s="501" t="s">
        <v>5168</v>
      </c>
      <c r="L21" s="502" t="s">
        <v>799</v>
      </c>
      <c r="M21" s="500" t="s">
        <v>809</v>
      </c>
      <c r="N21" s="501" t="s">
        <v>5169</v>
      </c>
      <c r="O21" s="502" t="s">
        <v>884</v>
      </c>
      <c r="P21" s="500" t="s">
        <v>789</v>
      </c>
      <c r="Q21" s="501" t="s">
        <v>5168</v>
      </c>
      <c r="R21" s="502" t="s">
        <v>799</v>
      </c>
      <c r="S21" s="500" t="s">
        <v>809</v>
      </c>
      <c r="T21" s="501" t="s">
        <v>5169</v>
      </c>
      <c r="U21" s="502" t="s">
        <v>884</v>
      </c>
      <c r="V21" s="500" t="s">
        <v>7430</v>
      </c>
      <c r="W21" s="501" t="s">
        <v>12005</v>
      </c>
      <c r="X21" s="502" t="s">
        <v>7460</v>
      </c>
      <c r="Y21" s="500" t="s">
        <v>7452</v>
      </c>
      <c r="Z21" s="501" t="s">
        <v>12006</v>
      </c>
      <c r="AA21" s="551" t="s">
        <v>7443</v>
      </c>
    </row>
    <row r="22" spans="2:27" ht="15.75" customHeight="1">
      <c r="B22" s="1031"/>
      <c r="C22" s="14" t="s">
        <v>32</v>
      </c>
      <c r="D22" s="500" t="s">
        <v>790</v>
      </c>
      <c r="E22" s="501" t="s">
        <v>5170</v>
      </c>
      <c r="F22" s="502" t="s">
        <v>800</v>
      </c>
      <c r="G22" s="500" t="s">
        <v>810</v>
      </c>
      <c r="H22" s="501" t="s">
        <v>5171</v>
      </c>
      <c r="I22" s="502" t="s">
        <v>885</v>
      </c>
      <c r="J22" s="500" t="s">
        <v>790</v>
      </c>
      <c r="K22" s="501" t="s">
        <v>5170</v>
      </c>
      <c r="L22" s="502" t="s">
        <v>800</v>
      </c>
      <c r="M22" s="500" t="s">
        <v>810</v>
      </c>
      <c r="N22" s="501" t="s">
        <v>5171</v>
      </c>
      <c r="O22" s="502" t="s">
        <v>885</v>
      </c>
      <c r="P22" s="500" t="s">
        <v>790</v>
      </c>
      <c r="Q22" s="501" t="s">
        <v>5170</v>
      </c>
      <c r="R22" s="502" t="s">
        <v>800</v>
      </c>
      <c r="S22" s="500" t="s">
        <v>810</v>
      </c>
      <c r="T22" s="501" t="s">
        <v>5171</v>
      </c>
      <c r="U22" s="502" t="s">
        <v>885</v>
      </c>
      <c r="V22" s="500" t="s">
        <v>7431</v>
      </c>
      <c r="W22" s="501" t="s">
        <v>12007</v>
      </c>
      <c r="X22" s="502" t="s">
        <v>7461</v>
      </c>
      <c r="Y22" s="500" t="s">
        <v>7453</v>
      </c>
      <c r="Z22" s="501" t="s">
        <v>12008</v>
      </c>
      <c r="AA22" s="551" t="s">
        <v>7444</v>
      </c>
    </row>
    <row r="23" spans="2:27" ht="15.75" customHeight="1">
      <c r="B23" s="1031"/>
      <c r="C23" s="11" t="s">
        <v>4</v>
      </c>
      <c r="D23" s="500" t="s">
        <v>5172</v>
      </c>
      <c r="E23" s="501" t="s">
        <v>5173</v>
      </c>
      <c r="F23" s="502" t="s">
        <v>5174</v>
      </c>
      <c r="G23" s="500" t="s">
        <v>5175</v>
      </c>
      <c r="H23" s="501" t="s">
        <v>5176</v>
      </c>
      <c r="I23" s="506"/>
      <c r="J23" s="500" t="s">
        <v>5172</v>
      </c>
      <c r="K23" s="501" t="s">
        <v>5173</v>
      </c>
      <c r="L23" s="502" t="s">
        <v>5174</v>
      </c>
      <c r="M23" s="500" t="s">
        <v>5175</v>
      </c>
      <c r="N23" s="501" t="s">
        <v>5176</v>
      </c>
      <c r="O23" s="506"/>
      <c r="P23" s="500" t="s">
        <v>5172</v>
      </c>
      <c r="Q23" s="501" t="s">
        <v>5173</v>
      </c>
      <c r="R23" s="502" t="s">
        <v>5174</v>
      </c>
      <c r="S23" s="500" t="s">
        <v>5175</v>
      </c>
      <c r="T23" s="501" t="s">
        <v>5176</v>
      </c>
      <c r="U23" s="506"/>
      <c r="V23" s="500" t="s">
        <v>12009</v>
      </c>
      <c r="W23" s="501" t="s">
        <v>12010</v>
      </c>
      <c r="X23" s="502" t="s">
        <v>7190</v>
      </c>
      <c r="Y23" s="500" t="s">
        <v>12011</v>
      </c>
      <c r="Z23" s="501" t="s">
        <v>12012</v>
      </c>
      <c r="AA23" s="553"/>
    </row>
    <row r="24" spans="2:27" ht="15.75" hidden="1" customHeight="1">
      <c r="B24" s="1031"/>
      <c r="C24" s="363"/>
      <c r="D24" s="504"/>
      <c r="E24" s="507"/>
      <c r="F24" s="505"/>
      <c r="G24" s="504"/>
      <c r="H24" s="507"/>
      <c r="I24" s="508"/>
      <c r="J24" s="504"/>
      <c r="K24" s="507"/>
      <c r="L24" s="505"/>
      <c r="M24" s="504"/>
      <c r="N24" s="507"/>
      <c r="O24" s="508"/>
      <c r="P24" s="504"/>
      <c r="Q24" s="507"/>
      <c r="R24" s="505"/>
      <c r="S24" s="504"/>
      <c r="T24" s="507"/>
      <c r="U24" s="508"/>
      <c r="V24" s="504"/>
      <c r="W24" s="507"/>
      <c r="X24" s="505"/>
      <c r="Y24" s="504"/>
      <c r="Z24" s="507"/>
      <c r="AA24" s="554"/>
    </row>
    <row r="25" spans="2:27" ht="15.75" customHeight="1">
      <c r="B25" s="1031"/>
      <c r="C25" s="34" t="s">
        <v>247</v>
      </c>
      <c r="D25" s="555"/>
      <c r="E25" s="556"/>
      <c r="F25" s="557"/>
      <c r="G25" s="509" t="s">
        <v>754</v>
      </c>
      <c r="H25" s="556"/>
      <c r="I25" s="558"/>
      <c r="J25" s="555"/>
      <c r="K25" s="556"/>
      <c r="L25" s="557"/>
      <c r="M25" s="509" t="s">
        <v>754</v>
      </c>
      <c r="N25" s="556"/>
      <c r="O25" s="558"/>
      <c r="P25" s="555"/>
      <c r="Q25" s="556"/>
      <c r="R25" s="557"/>
      <c r="S25" s="509" t="s">
        <v>754</v>
      </c>
      <c r="T25" s="556"/>
      <c r="U25" s="558"/>
      <c r="V25" s="555"/>
      <c r="W25" s="556"/>
      <c r="X25" s="557"/>
      <c r="Y25" s="509" t="s">
        <v>7191</v>
      </c>
      <c r="Z25" s="556"/>
      <c r="AA25" s="559"/>
    </row>
    <row r="26" spans="2:27" ht="19.5" customHeight="1" thickBot="1">
      <c r="B26" s="1032"/>
      <c r="C26" s="59" t="s">
        <v>5096</v>
      </c>
      <c r="D26" s="560"/>
      <c r="E26" s="561"/>
      <c r="F26" s="562"/>
      <c r="G26" s="563" t="e">
        <f>+G10+G11+G12+G15+G23+G25</f>
        <v>#VALUE!</v>
      </c>
      <c r="H26" s="561"/>
      <c r="I26" s="564"/>
      <c r="J26" s="560"/>
      <c r="K26" s="561"/>
      <c r="L26" s="562"/>
      <c r="M26" s="563" t="e">
        <f>+M10+M11+M12+M15+M23+M25</f>
        <v>#VALUE!</v>
      </c>
      <c r="N26" s="561"/>
      <c r="O26" s="564"/>
      <c r="P26" s="560"/>
      <c r="Q26" s="561"/>
      <c r="R26" s="562"/>
      <c r="S26" s="563" t="e">
        <f>+S10+S11+S12+S15+S23+S25</f>
        <v>#VALUE!</v>
      </c>
      <c r="T26" s="561"/>
      <c r="U26" s="564"/>
      <c r="V26" s="560"/>
      <c r="W26" s="561"/>
      <c r="X26" s="562"/>
      <c r="Y26" s="563" t="e">
        <f>+Y10+Y11+Y12+Y15+Y23+Y25</f>
        <v>#VALUE!</v>
      </c>
      <c r="Z26" s="561"/>
      <c r="AA26" s="565"/>
    </row>
    <row r="27" spans="2:27" ht="35.25" customHeight="1">
      <c r="B27" s="1068" t="s">
        <v>875</v>
      </c>
      <c r="C27" s="1068"/>
      <c r="D27" s="429"/>
      <c r="E27" s="429"/>
      <c r="F27" s="429"/>
      <c r="G27" s="429"/>
      <c r="H27" s="429"/>
      <c r="I27" s="429"/>
      <c r="J27" s="429"/>
      <c r="K27" s="429"/>
      <c r="L27" s="429"/>
      <c r="M27" s="429"/>
      <c r="N27" s="429"/>
      <c r="O27" s="429"/>
    </row>
    <row r="28" spans="2:27" ht="14.4">
      <c r="B28" s="74" t="s">
        <v>6732</v>
      </c>
      <c r="C28" s="78"/>
      <c r="D28" s="429"/>
      <c r="E28" s="429"/>
      <c r="F28" s="429"/>
      <c r="G28" s="429"/>
      <c r="H28" s="429"/>
      <c r="I28" s="429"/>
      <c r="J28" s="429"/>
      <c r="K28" s="429"/>
      <c r="L28" s="429"/>
      <c r="M28" s="429"/>
      <c r="N28" s="429"/>
      <c r="O28" s="429"/>
    </row>
    <row r="29" spans="2:27" ht="22.2">
      <c r="B29" s="77"/>
      <c r="C29" s="72"/>
      <c r="D29" s="429"/>
      <c r="E29" s="429"/>
      <c r="F29" s="429"/>
      <c r="G29" s="429"/>
      <c r="H29" s="429"/>
      <c r="I29" s="429"/>
      <c r="J29" s="429"/>
      <c r="K29" s="429"/>
      <c r="L29" s="429"/>
      <c r="M29" s="429"/>
      <c r="N29" s="429"/>
      <c r="O29" s="429"/>
    </row>
    <row r="30" spans="2:27" s="85" customFormat="1" ht="32.25" customHeight="1">
      <c r="B30" s="89"/>
      <c r="C30" s="90"/>
      <c r="D30" s="430"/>
      <c r="E30" s="430"/>
      <c r="F30" s="430"/>
      <c r="G30" s="430"/>
      <c r="H30" s="430"/>
      <c r="I30" s="430"/>
      <c r="J30" s="430"/>
      <c r="K30" s="430"/>
      <c r="L30" s="430"/>
      <c r="M30" s="430"/>
      <c r="N30" s="430"/>
      <c r="O30" s="430"/>
    </row>
    <row r="31" spans="2:27" s="85" customFormat="1" ht="32.25" customHeight="1">
      <c r="B31" s="89"/>
      <c r="C31" s="90"/>
      <c r="D31" s="1045"/>
      <c r="E31" s="1045"/>
      <c r="F31" s="1045"/>
      <c r="G31" s="1045"/>
      <c r="H31" s="1045"/>
      <c r="I31" s="1045"/>
      <c r="J31" s="1045"/>
      <c r="K31" s="1045"/>
      <c r="L31" s="1045"/>
      <c r="M31" s="1045"/>
      <c r="N31" s="1045"/>
      <c r="O31" s="1045"/>
    </row>
    <row r="32" spans="2:27" s="86" customFormat="1" ht="51" customHeight="1">
      <c r="B32" s="91"/>
      <c r="C32" s="90"/>
      <c r="D32" s="1047"/>
      <c r="E32" s="1047"/>
      <c r="F32" s="1047"/>
      <c r="G32" s="1069"/>
      <c r="H32" s="1069"/>
      <c r="I32" s="425"/>
      <c r="J32" s="1047"/>
      <c r="K32" s="1047"/>
      <c r="L32" s="1047"/>
      <c r="M32" s="1069"/>
      <c r="N32" s="1069"/>
      <c r="O32" s="425"/>
    </row>
    <row r="33" spans="2:15" s="86" customFormat="1" ht="33" customHeight="1">
      <c r="B33" s="97"/>
      <c r="C33" s="98"/>
      <c r="D33" s="92"/>
      <c r="E33" s="93"/>
      <c r="F33" s="1047"/>
      <c r="G33" s="92"/>
      <c r="H33" s="93"/>
      <c r="I33" s="92"/>
      <c r="J33" s="92"/>
      <c r="K33" s="93"/>
      <c r="L33" s="1047"/>
      <c r="M33" s="92"/>
      <c r="N33" s="93"/>
      <c r="O33" s="92"/>
    </row>
    <row r="34" spans="2:15" s="86" customFormat="1" ht="15.75" customHeight="1">
      <c r="B34" s="1048"/>
      <c r="C34" s="99"/>
      <c r="D34" s="431"/>
      <c r="E34" s="431"/>
      <c r="F34" s="431"/>
      <c r="G34" s="431"/>
      <c r="H34" s="431"/>
      <c r="I34" s="432"/>
      <c r="J34" s="431"/>
      <c r="K34" s="431"/>
      <c r="L34" s="431"/>
      <c r="M34" s="431"/>
      <c r="N34" s="431"/>
      <c r="O34" s="432"/>
    </row>
    <row r="35" spans="2:15" s="86" customFormat="1" ht="15.75" customHeight="1">
      <c r="B35" s="1048"/>
      <c r="C35" s="100"/>
      <c r="D35" s="431"/>
      <c r="E35" s="431"/>
      <c r="F35" s="431"/>
      <c r="G35" s="431"/>
      <c r="H35" s="431"/>
      <c r="I35" s="432"/>
      <c r="J35" s="431"/>
      <c r="K35" s="431"/>
      <c r="L35" s="431"/>
      <c r="M35" s="431"/>
      <c r="N35" s="431"/>
      <c r="O35" s="432"/>
    </row>
    <row r="36" spans="2:15" s="86" customFormat="1" ht="15.75" customHeight="1">
      <c r="B36" s="1048"/>
      <c r="C36" s="101"/>
      <c r="D36" s="431"/>
      <c r="E36" s="431"/>
      <c r="F36" s="431"/>
      <c r="G36" s="431"/>
      <c r="H36" s="431"/>
      <c r="I36" s="432"/>
      <c r="J36" s="431"/>
      <c r="K36" s="431"/>
      <c r="L36" s="431"/>
      <c r="M36" s="431"/>
      <c r="N36" s="431"/>
      <c r="O36" s="432"/>
    </row>
    <row r="37" spans="2:15" s="86" customFormat="1" ht="15.75" customHeight="1">
      <c r="B37" s="1048"/>
      <c r="C37" s="102"/>
      <c r="D37" s="431"/>
      <c r="E37" s="431"/>
      <c r="F37" s="431"/>
      <c r="G37" s="431"/>
      <c r="H37" s="431"/>
      <c r="I37" s="432"/>
      <c r="J37" s="431"/>
      <c r="K37" s="431"/>
      <c r="L37" s="431"/>
      <c r="M37" s="431"/>
      <c r="N37" s="431"/>
      <c r="O37" s="432"/>
    </row>
    <row r="38" spans="2:15" s="86" customFormat="1" ht="15.75" customHeight="1">
      <c r="B38" s="1048"/>
      <c r="C38" s="102"/>
      <c r="D38" s="431"/>
      <c r="E38" s="431"/>
      <c r="F38" s="431"/>
      <c r="G38" s="431"/>
      <c r="H38" s="431"/>
      <c r="I38" s="432"/>
      <c r="J38" s="431"/>
      <c r="K38" s="431"/>
      <c r="L38" s="431"/>
      <c r="M38" s="431"/>
      <c r="N38" s="431"/>
      <c r="O38" s="432"/>
    </row>
    <row r="39" spans="2:15" s="86" customFormat="1" ht="15.75" customHeight="1">
      <c r="B39" s="1048"/>
      <c r="C39" s="101"/>
      <c r="D39" s="431"/>
      <c r="E39" s="431"/>
      <c r="F39" s="431"/>
      <c r="G39" s="431"/>
      <c r="H39" s="431"/>
      <c r="I39" s="432"/>
      <c r="J39" s="431"/>
      <c r="K39" s="431"/>
      <c r="L39" s="431"/>
      <c r="M39" s="431"/>
      <c r="N39" s="431"/>
      <c r="O39" s="432"/>
    </row>
    <row r="40" spans="2:15" s="86" customFormat="1" ht="15.75" customHeight="1">
      <c r="B40" s="1048"/>
      <c r="C40" s="103"/>
      <c r="D40" s="431"/>
      <c r="E40" s="431"/>
      <c r="F40" s="431"/>
      <c r="G40" s="431"/>
      <c r="H40" s="431"/>
      <c r="I40" s="432"/>
      <c r="J40" s="431"/>
      <c r="K40" s="431"/>
      <c r="L40" s="431"/>
      <c r="M40" s="431"/>
      <c r="N40" s="431"/>
      <c r="O40" s="432"/>
    </row>
    <row r="41" spans="2:15" s="86" customFormat="1" ht="15.75" customHeight="1">
      <c r="B41" s="1048"/>
      <c r="C41" s="104"/>
      <c r="D41" s="431"/>
      <c r="E41" s="431"/>
      <c r="F41" s="431"/>
      <c r="G41" s="431"/>
      <c r="H41" s="431"/>
      <c r="I41" s="432"/>
      <c r="J41" s="431"/>
      <c r="K41" s="431"/>
      <c r="L41" s="431"/>
      <c r="M41" s="431"/>
      <c r="N41" s="431"/>
      <c r="O41" s="432"/>
    </row>
    <row r="42" spans="2:15" s="86" customFormat="1" ht="15.75" customHeight="1">
      <c r="B42" s="1048"/>
      <c r="C42" s="104"/>
      <c r="D42" s="431"/>
      <c r="E42" s="431"/>
      <c r="F42" s="431"/>
      <c r="G42" s="431"/>
      <c r="H42" s="431"/>
      <c r="I42" s="432"/>
      <c r="J42" s="431"/>
      <c r="K42" s="431"/>
      <c r="L42" s="431"/>
      <c r="M42" s="431"/>
      <c r="N42" s="431"/>
      <c r="O42" s="432"/>
    </row>
    <row r="43" spans="2:15" s="86" customFormat="1" ht="15.75" customHeight="1">
      <c r="B43" s="1048"/>
      <c r="C43" s="103"/>
      <c r="D43" s="431"/>
      <c r="E43" s="431"/>
      <c r="F43" s="431"/>
      <c r="G43" s="431"/>
      <c r="H43" s="431"/>
      <c r="I43" s="432"/>
      <c r="J43" s="431"/>
      <c r="K43" s="431"/>
      <c r="L43" s="431"/>
      <c r="M43" s="431"/>
      <c r="N43" s="431"/>
      <c r="O43" s="432"/>
    </row>
    <row r="44" spans="2:15" s="86" customFormat="1" ht="15.75" customHeight="1">
      <c r="B44" s="1048"/>
      <c r="C44" s="103"/>
      <c r="D44" s="431"/>
      <c r="E44" s="431"/>
      <c r="F44" s="431"/>
      <c r="G44" s="431"/>
      <c r="H44" s="431"/>
      <c r="I44" s="432"/>
      <c r="J44" s="431"/>
      <c r="K44" s="431"/>
      <c r="L44" s="431"/>
      <c r="M44" s="431"/>
      <c r="N44" s="431"/>
      <c r="O44" s="432"/>
    </row>
    <row r="45" spans="2:15" s="86" customFormat="1" ht="15.75" customHeight="1">
      <c r="B45" s="1048"/>
      <c r="C45" s="104"/>
      <c r="D45" s="431"/>
      <c r="E45" s="431"/>
      <c r="F45" s="431"/>
      <c r="G45" s="431"/>
      <c r="H45" s="431"/>
      <c r="I45" s="432"/>
      <c r="J45" s="431"/>
      <c r="K45" s="431"/>
      <c r="L45" s="431"/>
      <c r="M45" s="431"/>
      <c r="N45" s="431"/>
      <c r="O45" s="432"/>
    </row>
    <row r="46" spans="2:15" s="86" customFormat="1" ht="15.75" customHeight="1">
      <c r="B46" s="1048"/>
      <c r="C46" s="104"/>
      <c r="D46" s="431"/>
      <c r="E46" s="431"/>
      <c r="F46" s="431"/>
      <c r="G46" s="431"/>
      <c r="H46" s="431"/>
      <c r="I46" s="432"/>
      <c r="J46" s="431"/>
      <c r="K46" s="431"/>
      <c r="L46" s="431"/>
      <c r="M46" s="431"/>
      <c r="N46" s="431"/>
      <c r="O46" s="432"/>
    </row>
    <row r="47" spans="2:15" s="86" customFormat="1" ht="15.75" customHeight="1">
      <c r="B47" s="1048"/>
      <c r="C47" s="101"/>
      <c r="D47" s="431"/>
      <c r="E47" s="431"/>
      <c r="F47" s="431"/>
      <c r="G47" s="431"/>
      <c r="H47" s="431"/>
      <c r="I47" s="432"/>
      <c r="J47" s="431"/>
      <c r="K47" s="431"/>
      <c r="L47" s="431"/>
      <c r="M47" s="431"/>
      <c r="N47" s="431"/>
      <c r="O47" s="432"/>
    </row>
    <row r="48" spans="2:15" s="86" customFormat="1" ht="15.75" customHeight="1">
      <c r="B48" s="1048"/>
      <c r="C48" s="101"/>
      <c r="D48" s="432"/>
      <c r="E48" s="432"/>
      <c r="F48" s="432"/>
      <c r="G48" s="432"/>
      <c r="H48" s="432"/>
      <c r="I48" s="432"/>
      <c r="J48" s="432"/>
      <c r="K48" s="432"/>
      <c r="L48" s="432"/>
      <c r="M48" s="432"/>
      <c r="N48" s="432"/>
      <c r="O48" s="432"/>
    </row>
    <row r="49" spans="2:15" s="86" customFormat="1" ht="15.75" customHeight="1">
      <c r="B49" s="1048"/>
      <c r="C49" s="101"/>
      <c r="D49" s="432"/>
      <c r="E49" s="432"/>
      <c r="F49" s="432"/>
      <c r="G49" s="432"/>
      <c r="H49" s="432"/>
      <c r="I49" s="432"/>
      <c r="J49" s="432"/>
      <c r="K49" s="432"/>
      <c r="L49" s="432"/>
      <c r="M49" s="432"/>
      <c r="N49" s="432"/>
      <c r="O49" s="432"/>
    </row>
    <row r="50" spans="2:15" s="86" customFormat="1" ht="19.5" customHeight="1">
      <c r="B50" s="1048"/>
      <c r="C50" s="96"/>
      <c r="D50" s="433"/>
      <c r="E50" s="433"/>
      <c r="F50" s="433"/>
      <c r="G50" s="433"/>
      <c r="H50" s="433"/>
      <c r="I50" s="433"/>
      <c r="J50" s="433"/>
      <c r="K50" s="433"/>
      <c r="L50" s="433"/>
      <c r="M50" s="433"/>
      <c r="N50" s="433"/>
      <c r="O50" s="433"/>
    </row>
    <row r="51" spans="2:15" s="86" customFormat="1" ht="14.25" customHeight="1">
      <c r="B51" s="74"/>
      <c r="C51" s="85"/>
      <c r="D51" s="430"/>
      <c r="E51" s="430"/>
      <c r="F51" s="430"/>
      <c r="G51" s="430"/>
      <c r="H51" s="430"/>
      <c r="I51" s="430"/>
      <c r="J51" s="430"/>
      <c r="K51" s="430"/>
      <c r="L51" s="430"/>
      <c r="M51" s="430"/>
      <c r="N51" s="430"/>
      <c r="O51" s="430"/>
    </row>
    <row r="52" spans="2:15" s="86" customFormat="1" ht="14.25" customHeight="1">
      <c r="B52" s="74"/>
      <c r="C52" s="85"/>
      <c r="D52" s="430"/>
      <c r="E52" s="430"/>
      <c r="F52" s="430"/>
      <c r="G52" s="430"/>
      <c r="H52" s="430"/>
      <c r="I52" s="430"/>
      <c r="J52" s="430"/>
      <c r="K52" s="430"/>
      <c r="L52" s="430"/>
      <c r="M52" s="430"/>
      <c r="N52" s="430"/>
      <c r="O52" s="430"/>
    </row>
    <row r="53" spans="2:15" s="86" customFormat="1" ht="15" customHeight="1">
      <c r="B53" s="87"/>
      <c r="C53" s="85"/>
      <c r="D53" s="430"/>
      <c r="E53" s="430"/>
      <c r="F53" s="430"/>
      <c r="G53" s="430"/>
      <c r="H53" s="430"/>
      <c r="I53" s="430"/>
      <c r="J53" s="430"/>
      <c r="K53" s="430"/>
      <c r="L53" s="430"/>
      <c r="M53" s="430"/>
      <c r="N53" s="430"/>
      <c r="O53" s="430"/>
    </row>
    <row r="54" spans="2:15" s="85" customFormat="1" ht="32.25" customHeight="1">
      <c r="B54" s="89"/>
      <c r="C54" s="90"/>
      <c r="D54" s="430"/>
      <c r="E54" s="430"/>
      <c r="F54" s="430"/>
      <c r="G54" s="430"/>
      <c r="H54" s="430"/>
      <c r="I54" s="430"/>
      <c r="J54" s="430"/>
      <c r="K54" s="430"/>
      <c r="L54" s="430"/>
      <c r="M54" s="430"/>
      <c r="N54" s="430"/>
      <c r="O54" s="430"/>
    </row>
    <row r="55" spans="2:15" s="85" customFormat="1" ht="32.25" customHeight="1">
      <c r="B55" s="89"/>
      <c r="C55" s="90"/>
      <c r="D55" s="1045"/>
      <c r="E55" s="1045"/>
      <c r="F55" s="1045"/>
      <c r="G55" s="1045"/>
      <c r="H55" s="1045"/>
      <c r="I55" s="1045"/>
      <c r="J55" s="1045"/>
      <c r="K55" s="1045"/>
      <c r="L55" s="1045"/>
      <c r="M55" s="1045"/>
      <c r="N55" s="1045"/>
      <c r="O55" s="1045"/>
    </row>
    <row r="56" spans="2:15" s="86" customFormat="1" ht="51" customHeight="1">
      <c r="B56" s="91"/>
      <c r="C56" s="90"/>
      <c r="D56" s="1047"/>
      <c r="E56" s="1047"/>
      <c r="F56" s="1047"/>
      <c r="G56" s="1069"/>
      <c r="H56" s="1069"/>
      <c r="I56" s="425"/>
      <c r="J56" s="1047"/>
      <c r="K56" s="1047"/>
      <c r="L56" s="1047"/>
      <c r="M56" s="1069"/>
      <c r="N56" s="1069"/>
      <c r="O56" s="425"/>
    </row>
    <row r="57" spans="2:15" s="86" customFormat="1" ht="33" customHeight="1">
      <c r="B57" s="97"/>
      <c r="C57" s="98"/>
      <c r="D57" s="92"/>
      <c r="E57" s="93"/>
      <c r="F57" s="1047"/>
      <c r="G57" s="92"/>
      <c r="H57" s="93"/>
      <c r="I57" s="92"/>
      <c r="J57" s="92"/>
      <c r="K57" s="93"/>
      <c r="L57" s="1047"/>
      <c r="M57" s="92"/>
      <c r="N57" s="93"/>
      <c r="O57" s="92"/>
    </row>
    <row r="58" spans="2:15" s="86" customFormat="1" ht="15.75" customHeight="1">
      <c r="B58" s="1048"/>
      <c r="C58" s="99"/>
      <c r="D58" s="431"/>
      <c r="E58" s="431"/>
      <c r="F58" s="431"/>
      <c r="G58" s="431"/>
      <c r="H58" s="431"/>
      <c r="I58" s="432"/>
      <c r="J58" s="431"/>
      <c r="K58" s="431"/>
      <c r="L58" s="431"/>
      <c r="M58" s="431"/>
      <c r="N58" s="431"/>
      <c r="O58" s="432"/>
    </row>
    <row r="59" spans="2:15" s="86" customFormat="1" ht="15.75" customHeight="1">
      <c r="B59" s="1048"/>
      <c r="C59" s="100"/>
      <c r="D59" s="431"/>
      <c r="E59" s="431"/>
      <c r="F59" s="431"/>
      <c r="G59" s="431"/>
      <c r="H59" s="431"/>
      <c r="I59" s="432"/>
      <c r="J59" s="431"/>
      <c r="K59" s="431"/>
      <c r="L59" s="431"/>
      <c r="M59" s="431"/>
      <c r="N59" s="431"/>
      <c r="O59" s="432"/>
    </row>
    <row r="60" spans="2:15" s="86" customFormat="1" ht="15.75" customHeight="1">
      <c r="B60" s="1048"/>
      <c r="C60" s="101"/>
      <c r="D60" s="431"/>
      <c r="E60" s="431"/>
      <c r="F60" s="431"/>
      <c r="G60" s="431"/>
      <c r="H60" s="431"/>
      <c r="I60" s="432"/>
      <c r="J60" s="431"/>
      <c r="K60" s="431"/>
      <c r="L60" s="431"/>
      <c r="M60" s="431"/>
      <c r="N60" s="431"/>
      <c r="O60" s="432"/>
    </row>
    <row r="61" spans="2:15" s="86" customFormat="1" ht="15.75" customHeight="1">
      <c r="B61" s="1048"/>
      <c r="C61" s="102"/>
      <c r="D61" s="431"/>
      <c r="E61" s="431"/>
      <c r="F61" s="431"/>
      <c r="G61" s="431"/>
      <c r="H61" s="431"/>
      <c r="I61" s="432"/>
      <c r="J61" s="431"/>
      <c r="K61" s="431"/>
      <c r="L61" s="431"/>
      <c r="M61" s="431"/>
      <c r="N61" s="431"/>
      <c r="O61" s="432"/>
    </row>
    <row r="62" spans="2:15" s="86" customFormat="1" ht="15.75" customHeight="1">
      <c r="B62" s="1048"/>
      <c r="C62" s="102"/>
      <c r="D62" s="431"/>
      <c r="E62" s="431"/>
      <c r="F62" s="431"/>
      <c r="G62" s="431"/>
      <c r="H62" s="431"/>
      <c r="I62" s="432"/>
      <c r="J62" s="431"/>
      <c r="K62" s="431"/>
      <c r="L62" s="431"/>
      <c r="M62" s="431"/>
      <c r="N62" s="431"/>
      <c r="O62" s="432"/>
    </row>
    <row r="63" spans="2:15" s="86" customFormat="1" ht="15.75" customHeight="1">
      <c r="B63" s="1048"/>
      <c r="C63" s="101"/>
      <c r="D63" s="431"/>
      <c r="E63" s="431"/>
      <c r="F63" s="431"/>
      <c r="G63" s="431"/>
      <c r="H63" s="431"/>
      <c r="I63" s="432"/>
      <c r="J63" s="431"/>
      <c r="K63" s="431"/>
      <c r="L63" s="431"/>
      <c r="M63" s="431"/>
      <c r="N63" s="431"/>
      <c r="O63" s="432"/>
    </row>
    <row r="64" spans="2:15" s="86" customFormat="1" ht="15.75" customHeight="1">
      <c r="B64" s="1048"/>
      <c r="C64" s="103"/>
      <c r="D64" s="431"/>
      <c r="E64" s="431"/>
      <c r="F64" s="431"/>
      <c r="G64" s="431"/>
      <c r="H64" s="431"/>
      <c r="I64" s="432"/>
      <c r="J64" s="431"/>
      <c r="K64" s="431"/>
      <c r="L64" s="431"/>
      <c r="M64" s="431"/>
      <c r="N64" s="431"/>
      <c r="O64" s="432"/>
    </row>
    <row r="65" spans="2:15" s="86" customFormat="1" ht="15.75" customHeight="1">
      <c r="B65" s="1048"/>
      <c r="C65" s="104"/>
      <c r="D65" s="431"/>
      <c r="E65" s="431"/>
      <c r="F65" s="431"/>
      <c r="G65" s="431"/>
      <c r="H65" s="431"/>
      <c r="I65" s="432"/>
      <c r="J65" s="431"/>
      <c r="K65" s="431"/>
      <c r="L65" s="431"/>
      <c r="M65" s="431"/>
      <c r="N65" s="431"/>
      <c r="O65" s="432"/>
    </row>
    <row r="66" spans="2:15" s="86" customFormat="1" ht="15.75" customHeight="1">
      <c r="B66" s="1048"/>
      <c r="C66" s="104"/>
      <c r="D66" s="431"/>
      <c r="E66" s="431"/>
      <c r="F66" s="431"/>
      <c r="G66" s="431"/>
      <c r="H66" s="431"/>
      <c r="I66" s="432"/>
      <c r="J66" s="431"/>
      <c r="K66" s="431"/>
      <c r="L66" s="431"/>
      <c r="M66" s="431"/>
      <c r="N66" s="431"/>
      <c r="O66" s="432"/>
    </row>
    <row r="67" spans="2:15" s="86" customFormat="1" ht="15.75" customHeight="1">
      <c r="B67" s="1048"/>
      <c r="C67" s="103"/>
      <c r="D67" s="431"/>
      <c r="E67" s="431"/>
      <c r="F67" s="431"/>
      <c r="G67" s="431"/>
      <c r="H67" s="431"/>
      <c r="I67" s="432"/>
      <c r="J67" s="431"/>
      <c r="K67" s="431"/>
      <c r="L67" s="431"/>
      <c r="M67" s="431"/>
      <c r="N67" s="431"/>
      <c r="O67" s="432"/>
    </row>
    <row r="68" spans="2:15" s="86" customFormat="1" ht="15.75" customHeight="1">
      <c r="B68" s="1048"/>
      <c r="C68" s="103"/>
      <c r="D68" s="431"/>
      <c r="E68" s="431"/>
      <c r="F68" s="431"/>
      <c r="G68" s="431"/>
      <c r="H68" s="431"/>
      <c r="I68" s="432"/>
      <c r="J68" s="431"/>
      <c r="K68" s="431"/>
      <c r="L68" s="431"/>
      <c r="M68" s="431"/>
      <c r="N68" s="431"/>
      <c r="O68" s="432"/>
    </row>
    <row r="69" spans="2:15" s="86" customFormat="1" ht="15.75" customHeight="1">
      <c r="B69" s="1048"/>
      <c r="C69" s="104"/>
      <c r="D69" s="431"/>
      <c r="E69" s="431"/>
      <c r="F69" s="431"/>
      <c r="G69" s="431"/>
      <c r="H69" s="431"/>
      <c r="I69" s="432"/>
      <c r="J69" s="431"/>
      <c r="K69" s="431"/>
      <c r="L69" s="431"/>
      <c r="M69" s="431"/>
      <c r="N69" s="431"/>
      <c r="O69" s="432"/>
    </row>
    <row r="70" spans="2:15" s="86" customFormat="1" ht="15.75" customHeight="1">
      <c r="B70" s="1048"/>
      <c r="C70" s="104"/>
      <c r="D70" s="431"/>
      <c r="E70" s="431"/>
      <c r="F70" s="431"/>
      <c r="G70" s="431"/>
      <c r="H70" s="431"/>
      <c r="I70" s="432"/>
      <c r="J70" s="431"/>
      <c r="K70" s="431"/>
      <c r="L70" s="431"/>
      <c r="M70" s="431"/>
      <c r="N70" s="431"/>
      <c r="O70" s="432"/>
    </row>
    <row r="71" spans="2:15" s="86" customFormat="1" ht="15.75" customHeight="1">
      <c r="B71" s="1048"/>
      <c r="C71" s="101"/>
      <c r="D71" s="431"/>
      <c r="E71" s="431"/>
      <c r="F71" s="431"/>
      <c r="G71" s="431"/>
      <c r="H71" s="431"/>
      <c r="I71" s="432"/>
      <c r="J71" s="431"/>
      <c r="K71" s="431"/>
      <c r="L71" s="431"/>
      <c r="M71" s="431"/>
      <c r="N71" s="431"/>
      <c r="O71" s="432"/>
    </row>
    <row r="72" spans="2:15" s="86" customFormat="1" ht="15.75" customHeight="1">
      <c r="B72" s="1048"/>
      <c r="C72" s="101"/>
      <c r="D72" s="432"/>
      <c r="E72" s="432"/>
      <c r="F72" s="432"/>
      <c r="G72" s="432"/>
      <c r="H72" s="432"/>
      <c r="I72" s="432"/>
      <c r="J72" s="432"/>
      <c r="K72" s="432"/>
      <c r="L72" s="432"/>
      <c r="M72" s="432"/>
      <c r="N72" s="432"/>
      <c r="O72" s="432"/>
    </row>
    <row r="73" spans="2:15" s="86" customFormat="1" ht="15.75" customHeight="1">
      <c r="B73" s="1048"/>
      <c r="C73" s="101"/>
      <c r="D73" s="432"/>
      <c r="E73" s="432"/>
      <c r="F73" s="432"/>
      <c r="G73" s="432"/>
      <c r="H73" s="432"/>
      <c r="I73" s="432"/>
      <c r="J73" s="432"/>
      <c r="K73" s="432"/>
      <c r="L73" s="432"/>
      <c r="M73" s="432"/>
      <c r="N73" s="432"/>
      <c r="O73" s="432"/>
    </row>
    <row r="74" spans="2:15" s="86" customFormat="1" ht="19.5" customHeight="1">
      <c r="B74" s="1048"/>
      <c r="C74" s="96"/>
      <c r="D74" s="433"/>
      <c r="E74" s="433"/>
      <c r="F74" s="433"/>
      <c r="G74" s="433"/>
      <c r="H74" s="433"/>
      <c r="I74" s="433"/>
      <c r="J74" s="433"/>
      <c r="K74" s="433"/>
      <c r="L74" s="433"/>
      <c r="M74" s="433"/>
      <c r="N74" s="433"/>
      <c r="O74" s="433"/>
    </row>
    <row r="75" spans="2:15" s="86" customFormat="1" ht="15" customHeight="1">
      <c r="B75" s="74"/>
      <c r="C75" s="85"/>
      <c r="D75" s="430"/>
      <c r="E75" s="430"/>
      <c r="F75" s="430"/>
      <c r="G75" s="430"/>
      <c r="H75" s="430"/>
      <c r="I75" s="430"/>
      <c r="J75" s="430"/>
      <c r="K75" s="430"/>
      <c r="L75" s="430"/>
      <c r="M75" s="430"/>
      <c r="N75" s="430"/>
      <c r="O75" s="430"/>
    </row>
    <row r="76" spans="2:15" s="86" customFormat="1" ht="22.2">
      <c r="B76" s="87"/>
      <c r="C76" s="85"/>
      <c r="D76" s="430"/>
      <c r="E76" s="430"/>
      <c r="F76" s="430"/>
      <c r="G76" s="430"/>
      <c r="H76" s="430"/>
      <c r="I76" s="430"/>
      <c r="J76" s="430"/>
      <c r="K76" s="430"/>
      <c r="L76" s="430"/>
      <c r="M76" s="430"/>
      <c r="N76" s="430"/>
      <c r="O76" s="430"/>
    </row>
    <row r="77" spans="2:15" s="86" customFormat="1" ht="23.25" customHeight="1">
      <c r="B77" s="87"/>
      <c r="C77" s="85"/>
      <c r="D77" s="430"/>
      <c r="E77" s="430"/>
      <c r="F77" s="430"/>
      <c r="G77" s="430"/>
      <c r="H77" s="430"/>
      <c r="I77" s="430"/>
      <c r="J77" s="430"/>
      <c r="K77" s="430"/>
      <c r="L77" s="430"/>
      <c r="M77" s="430"/>
      <c r="N77" s="430"/>
      <c r="O77" s="430"/>
    </row>
    <row r="78" spans="2:15" s="85" customFormat="1" ht="32.25" customHeight="1">
      <c r="B78" s="89"/>
      <c r="C78" s="90"/>
      <c r="D78" s="430"/>
      <c r="E78" s="430"/>
      <c r="F78" s="430"/>
      <c r="G78" s="430"/>
      <c r="H78" s="430"/>
      <c r="I78" s="430"/>
      <c r="J78" s="430"/>
      <c r="K78" s="430"/>
      <c r="L78" s="430"/>
      <c r="M78" s="430"/>
      <c r="N78" s="430"/>
      <c r="O78" s="430"/>
    </row>
    <row r="79" spans="2:15" s="85" customFormat="1" ht="32.25" customHeight="1">
      <c r="B79" s="89"/>
      <c r="C79" s="90"/>
      <c r="D79" s="1045"/>
      <c r="E79" s="1045"/>
      <c r="F79" s="1045"/>
      <c r="G79" s="1045"/>
      <c r="H79" s="1045"/>
      <c r="I79" s="1045"/>
      <c r="J79" s="1045"/>
      <c r="K79" s="1045"/>
      <c r="L79" s="1045"/>
      <c r="M79" s="1045"/>
      <c r="N79" s="1045"/>
      <c r="O79" s="1045"/>
    </row>
    <row r="80" spans="2:15" s="86" customFormat="1" ht="51" customHeight="1">
      <c r="B80" s="91"/>
      <c r="C80" s="90"/>
      <c r="D80" s="1047"/>
      <c r="E80" s="1047"/>
      <c r="F80" s="1047"/>
      <c r="G80" s="1069"/>
      <c r="H80" s="1069"/>
      <c r="I80" s="425"/>
      <c r="J80" s="1047"/>
      <c r="K80" s="1047"/>
      <c r="L80" s="1047"/>
      <c r="M80" s="1069"/>
      <c r="N80" s="1069"/>
      <c r="O80" s="425"/>
    </row>
    <row r="81" spans="2:15" s="86" customFormat="1" ht="33" customHeight="1">
      <c r="B81" s="97"/>
      <c r="C81" s="98"/>
      <c r="D81" s="92"/>
      <c r="E81" s="93"/>
      <c r="F81" s="1047"/>
      <c r="G81" s="92"/>
      <c r="H81" s="93"/>
      <c r="I81" s="92"/>
      <c r="J81" s="92"/>
      <c r="K81" s="93"/>
      <c r="L81" s="1047"/>
      <c r="M81" s="92"/>
      <c r="N81" s="93"/>
      <c r="O81" s="92"/>
    </row>
    <row r="82" spans="2:15" s="86" customFormat="1" ht="15.75" customHeight="1">
      <c r="B82" s="1048"/>
      <c r="C82" s="99"/>
      <c r="D82" s="431"/>
      <c r="E82" s="431"/>
      <c r="F82" s="431"/>
      <c r="G82" s="431"/>
      <c r="H82" s="431"/>
      <c r="I82" s="432"/>
      <c r="J82" s="431"/>
      <c r="K82" s="431"/>
      <c r="L82" s="431"/>
      <c r="M82" s="431"/>
      <c r="N82" s="431"/>
      <c r="O82" s="432"/>
    </row>
    <row r="83" spans="2:15" s="86" customFormat="1" ht="15.75" customHeight="1">
      <c r="B83" s="1048"/>
      <c r="C83" s="100"/>
      <c r="D83" s="431"/>
      <c r="E83" s="431"/>
      <c r="F83" s="431"/>
      <c r="G83" s="431"/>
      <c r="H83" s="431"/>
      <c r="I83" s="432"/>
      <c r="J83" s="431"/>
      <c r="K83" s="431"/>
      <c r="L83" s="431"/>
      <c r="M83" s="431"/>
      <c r="N83" s="431"/>
      <c r="O83" s="432"/>
    </row>
    <row r="84" spans="2:15" s="86" customFormat="1" ht="15.75" customHeight="1">
      <c r="B84" s="1048"/>
      <c r="C84" s="101"/>
      <c r="D84" s="431"/>
      <c r="E84" s="431"/>
      <c r="F84" s="431"/>
      <c r="G84" s="431"/>
      <c r="H84" s="431"/>
      <c r="I84" s="432"/>
      <c r="J84" s="431"/>
      <c r="K84" s="431"/>
      <c r="L84" s="431"/>
      <c r="M84" s="431"/>
      <c r="N84" s="431"/>
      <c r="O84" s="432"/>
    </row>
    <row r="85" spans="2:15" s="86" customFormat="1" ht="15.75" customHeight="1">
      <c r="B85" s="1048"/>
      <c r="C85" s="102"/>
      <c r="D85" s="431"/>
      <c r="E85" s="431"/>
      <c r="F85" s="431"/>
      <c r="G85" s="431"/>
      <c r="H85" s="431"/>
      <c r="I85" s="432"/>
      <c r="J85" s="431"/>
      <c r="K85" s="431"/>
      <c r="L85" s="431"/>
      <c r="M85" s="431"/>
      <c r="N85" s="431"/>
      <c r="O85" s="432"/>
    </row>
    <row r="86" spans="2:15" s="86" customFormat="1" ht="15.75" customHeight="1">
      <c r="B86" s="1048"/>
      <c r="C86" s="102"/>
      <c r="D86" s="431"/>
      <c r="E86" s="431"/>
      <c r="F86" s="431"/>
      <c r="G86" s="431"/>
      <c r="H86" s="431"/>
      <c r="I86" s="432"/>
      <c r="J86" s="431"/>
      <c r="K86" s="431"/>
      <c r="L86" s="431"/>
      <c r="M86" s="431"/>
      <c r="N86" s="431"/>
      <c r="O86" s="432"/>
    </row>
    <row r="87" spans="2:15" s="86" customFormat="1" ht="15.75" customHeight="1">
      <c r="B87" s="1048"/>
      <c r="C87" s="101"/>
      <c r="D87" s="431"/>
      <c r="E87" s="431"/>
      <c r="F87" s="431"/>
      <c r="G87" s="431"/>
      <c r="H87" s="431"/>
      <c r="I87" s="432"/>
      <c r="J87" s="431"/>
      <c r="K87" s="431"/>
      <c r="L87" s="431"/>
      <c r="M87" s="431"/>
      <c r="N87" s="431"/>
      <c r="O87" s="432"/>
    </row>
    <row r="88" spans="2:15" s="86" customFormat="1" ht="15.75" customHeight="1">
      <c r="B88" s="1048"/>
      <c r="C88" s="103"/>
      <c r="D88" s="431"/>
      <c r="E88" s="431"/>
      <c r="F88" s="431"/>
      <c r="G88" s="431"/>
      <c r="H88" s="431"/>
      <c r="I88" s="432"/>
      <c r="J88" s="431"/>
      <c r="K88" s="431"/>
      <c r="L88" s="431"/>
      <c r="M88" s="431"/>
      <c r="N88" s="431"/>
      <c r="O88" s="432"/>
    </row>
    <row r="89" spans="2:15" s="86" customFormat="1" ht="15.75" customHeight="1">
      <c r="B89" s="1048"/>
      <c r="C89" s="104"/>
      <c r="D89" s="431"/>
      <c r="E89" s="431"/>
      <c r="F89" s="431"/>
      <c r="G89" s="431"/>
      <c r="H89" s="431"/>
      <c r="I89" s="432"/>
      <c r="J89" s="431"/>
      <c r="K89" s="431"/>
      <c r="L89" s="431"/>
      <c r="M89" s="431"/>
      <c r="N89" s="431"/>
      <c r="O89" s="432"/>
    </row>
    <row r="90" spans="2:15" s="86" customFormat="1" ht="15.75" customHeight="1">
      <c r="B90" s="1048"/>
      <c r="C90" s="104"/>
      <c r="D90" s="431"/>
      <c r="E90" s="431"/>
      <c r="F90" s="431"/>
      <c r="G90" s="431"/>
      <c r="H90" s="431"/>
      <c r="I90" s="432"/>
      <c r="J90" s="431"/>
      <c r="K90" s="431"/>
      <c r="L90" s="431"/>
      <c r="M90" s="431"/>
      <c r="N90" s="431"/>
      <c r="O90" s="432"/>
    </row>
    <row r="91" spans="2:15" s="86" customFormat="1" ht="15.75" customHeight="1">
      <c r="B91" s="1048"/>
      <c r="C91" s="103"/>
      <c r="D91" s="431"/>
      <c r="E91" s="431"/>
      <c r="F91" s="431"/>
      <c r="G91" s="431"/>
      <c r="H91" s="431"/>
      <c r="I91" s="432"/>
      <c r="J91" s="431"/>
      <c r="K91" s="431"/>
      <c r="L91" s="431"/>
      <c r="M91" s="431"/>
      <c r="N91" s="431"/>
      <c r="O91" s="432"/>
    </row>
    <row r="92" spans="2:15" s="86" customFormat="1" ht="15.75" customHeight="1">
      <c r="B92" s="1048"/>
      <c r="C92" s="103"/>
      <c r="D92" s="431"/>
      <c r="E92" s="431"/>
      <c r="F92" s="431"/>
      <c r="G92" s="431"/>
      <c r="H92" s="431"/>
      <c r="I92" s="432"/>
      <c r="J92" s="431"/>
      <c r="K92" s="431"/>
      <c r="L92" s="431"/>
      <c r="M92" s="431"/>
      <c r="N92" s="431"/>
      <c r="O92" s="432"/>
    </row>
    <row r="93" spans="2:15" s="86" customFormat="1" ht="15.75" customHeight="1">
      <c r="B93" s="1048"/>
      <c r="C93" s="104"/>
      <c r="D93" s="431"/>
      <c r="E93" s="431"/>
      <c r="F93" s="431"/>
      <c r="G93" s="431"/>
      <c r="H93" s="431"/>
      <c r="I93" s="432"/>
      <c r="J93" s="431"/>
      <c r="K93" s="431"/>
      <c r="L93" s="431"/>
      <c r="M93" s="431"/>
      <c r="N93" s="431"/>
      <c r="O93" s="432"/>
    </row>
    <row r="94" spans="2:15" s="86" customFormat="1" ht="15.75" customHeight="1">
      <c r="B94" s="1048"/>
      <c r="C94" s="104"/>
      <c r="D94" s="431"/>
      <c r="E94" s="431"/>
      <c r="F94" s="431"/>
      <c r="G94" s="431"/>
      <c r="H94" s="431"/>
      <c r="I94" s="432"/>
      <c r="J94" s="431"/>
      <c r="K94" s="431"/>
      <c r="L94" s="431"/>
      <c r="M94" s="431"/>
      <c r="N94" s="431"/>
      <c r="O94" s="432"/>
    </row>
    <row r="95" spans="2:15" s="86" customFormat="1" ht="15.75" customHeight="1">
      <c r="B95" s="1048"/>
      <c r="C95" s="101"/>
      <c r="D95" s="431"/>
      <c r="E95" s="431"/>
      <c r="F95" s="431"/>
      <c r="G95" s="431"/>
      <c r="H95" s="431"/>
      <c r="I95" s="432"/>
      <c r="J95" s="431"/>
      <c r="K95" s="431"/>
      <c r="L95" s="431"/>
      <c r="M95" s="431"/>
      <c r="N95" s="431"/>
      <c r="O95" s="432"/>
    </row>
    <row r="96" spans="2:15" s="86" customFormat="1" ht="15.75" customHeight="1">
      <c r="B96" s="1048"/>
      <c r="C96" s="101"/>
      <c r="D96" s="432"/>
      <c r="E96" s="432"/>
      <c r="F96" s="432"/>
      <c r="G96" s="432"/>
      <c r="H96" s="432"/>
      <c r="I96" s="432"/>
      <c r="J96" s="432"/>
      <c r="K96" s="432"/>
      <c r="L96" s="432"/>
      <c r="M96" s="432"/>
      <c r="N96" s="432"/>
      <c r="O96" s="432"/>
    </row>
    <row r="97" spans="2:15" s="86" customFormat="1" ht="15.75" customHeight="1">
      <c r="B97" s="1048"/>
      <c r="C97" s="101"/>
      <c r="D97" s="432"/>
      <c r="E97" s="432"/>
      <c r="F97" s="432"/>
      <c r="G97" s="432"/>
      <c r="H97" s="432"/>
      <c r="I97" s="432"/>
      <c r="J97" s="432"/>
      <c r="K97" s="432"/>
      <c r="L97" s="432"/>
      <c r="M97" s="432"/>
      <c r="N97" s="432"/>
      <c r="O97" s="432"/>
    </row>
    <row r="98" spans="2:15" s="86" customFormat="1" ht="19.5" customHeight="1">
      <c r="B98" s="1048"/>
      <c r="C98" s="96"/>
      <c r="D98" s="433"/>
      <c r="E98" s="433"/>
      <c r="F98" s="433"/>
      <c r="G98" s="433"/>
      <c r="H98" s="433"/>
      <c r="I98" s="433"/>
      <c r="J98" s="433"/>
      <c r="K98" s="433"/>
      <c r="L98" s="433"/>
      <c r="M98" s="433"/>
      <c r="N98" s="433"/>
      <c r="O98" s="433"/>
    </row>
    <row r="99" spans="2:15" s="86" customFormat="1" ht="13.8">
      <c r="B99" s="74"/>
      <c r="C99" s="85"/>
      <c r="D99" s="430"/>
      <c r="E99" s="430"/>
      <c r="F99" s="430"/>
      <c r="G99" s="430"/>
      <c r="H99" s="430"/>
      <c r="I99" s="430"/>
      <c r="J99" s="430"/>
      <c r="K99" s="430"/>
      <c r="L99" s="430"/>
      <c r="M99" s="430"/>
      <c r="N99" s="430"/>
      <c r="O99" s="430"/>
    </row>
    <row r="100" spans="2:15" s="86" customFormat="1" ht="22.2">
      <c r="B100" s="87"/>
      <c r="C100" s="85"/>
      <c r="D100" s="430"/>
      <c r="E100" s="430"/>
      <c r="F100" s="430"/>
      <c r="G100" s="430"/>
      <c r="H100" s="430"/>
      <c r="I100" s="430"/>
      <c r="J100" s="430"/>
      <c r="K100" s="430"/>
      <c r="L100" s="430"/>
      <c r="M100" s="430"/>
      <c r="N100" s="430"/>
      <c r="O100" s="430"/>
    </row>
    <row r="101" spans="2:15" s="86" customFormat="1" ht="23.25" customHeight="1">
      <c r="B101" s="87"/>
      <c r="C101" s="85"/>
      <c r="D101" s="430"/>
      <c r="E101" s="430"/>
      <c r="F101" s="430"/>
      <c r="G101" s="430"/>
      <c r="H101" s="430"/>
      <c r="I101" s="430"/>
      <c r="J101" s="430"/>
      <c r="K101" s="430"/>
      <c r="L101" s="430"/>
      <c r="M101" s="430"/>
      <c r="N101" s="430"/>
      <c r="O101" s="430"/>
    </row>
    <row r="102" spans="2:15" s="85" customFormat="1" ht="32.25" customHeight="1">
      <c r="B102" s="89"/>
      <c r="C102" s="90"/>
      <c r="D102" s="430"/>
      <c r="E102" s="430"/>
      <c r="F102" s="430"/>
      <c r="G102" s="430"/>
      <c r="H102" s="430"/>
      <c r="I102" s="430"/>
      <c r="J102" s="430"/>
      <c r="K102" s="430"/>
      <c r="L102" s="430"/>
      <c r="M102" s="430"/>
      <c r="N102" s="430"/>
      <c r="O102" s="430"/>
    </row>
    <row r="103" spans="2:15" s="85" customFormat="1" ht="32.25" customHeight="1">
      <c r="B103" s="89"/>
      <c r="C103" s="90"/>
      <c r="D103" s="1045"/>
      <c r="E103" s="1045"/>
      <c r="F103" s="1045"/>
      <c r="G103" s="1045"/>
      <c r="H103" s="1045"/>
      <c r="I103" s="1045"/>
      <c r="J103" s="1045"/>
      <c r="K103" s="1045"/>
      <c r="L103" s="1045"/>
      <c r="M103" s="1045"/>
      <c r="N103" s="1045"/>
      <c r="O103" s="1045"/>
    </row>
    <row r="104" spans="2:15" s="86" customFormat="1" ht="51" customHeight="1">
      <c r="B104" s="91"/>
      <c r="C104" s="90"/>
      <c r="D104" s="1047"/>
      <c r="E104" s="1047"/>
      <c r="F104" s="1047"/>
      <c r="G104" s="1069"/>
      <c r="H104" s="1069"/>
      <c r="I104" s="425"/>
      <c r="J104" s="1047"/>
      <c r="K104" s="1047"/>
      <c r="L104" s="1047"/>
      <c r="M104" s="1069"/>
      <c r="N104" s="1069"/>
      <c r="O104" s="425"/>
    </row>
    <row r="105" spans="2:15" s="86" customFormat="1" ht="33" customHeight="1">
      <c r="B105" s="97"/>
      <c r="C105" s="98"/>
      <c r="D105" s="92"/>
      <c r="E105" s="93"/>
      <c r="F105" s="1047"/>
      <c r="G105" s="92"/>
      <c r="H105" s="93"/>
      <c r="I105" s="92"/>
      <c r="J105" s="92"/>
      <c r="K105" s="93"/>
      <c r="L105" s="1047"/>
      <c r="M105" s="92"/>
      <c r="N105" s="93"/>
      <c r="O105" s="92"/>
    </row>
    <row r="106" spans="2:15" s="86" customFormat="1" ht="15.75" customHeight="1">
      <c r="B106" s="1048"/>
      <c r="C106" s="99"/>
      <c r="D106" s="431"/>
      <c r="E106" s="431"/>
      <c r="F106" s="431"/>
      <c r="G106" s="431"/>
      <c r="H106" s="431"/>
      <c r="I106" s="432"/>
      <c r="J106" s="431"/>
      <c r="K106" s="431"/>
      <c r="L106" s="431"/>
      <c r="M106" s="431"/>
      <c r="N106" s="431"/>
      <c r="O106" s="432"/>
    </row>
    <row r="107" spans="2:15" s="86" customFormat="1" ht="15.75" customHeight="1">
      <c r="B107" s="1048"/>
      <c r="C107" s="100"/>
      <c r="D107" s="431"/>
      <c r="E107" s="431"/>
      <c r="F107" s="431"/>
      <c r="G107" s="431"/>
      <c r="H107" s="431"/>
      <c r="I107" s="432"/>
      <c r="J107" s="431"/>
      <c r="K107" s="431"/>
      <c r="L107" s="431"/>
      <c r="M107" s="431"/>
      <c r="N107" s="431"/>
      <c r="O107" s="432"/>
    </row>
    <row r="108" spans="2:15" s="86" customFormat="1" ht="15.75" customHeight="1">
      <c r="B108" s="1048"/>
      <c r="C108" s="101"/>
      <c r="D108" s="431"/>
      <c r="E108" s="431"/>
      <c r="F108" s="431"/>
      <c r="G108" s="431"/>
      <c r="H108" s="431"/>
      <c r="I108" s="432"/>
      <c r="J108" s="431"/>
      <c r="K108" s="431"/>
      <c r="L108" s="431"/>
      <c r="M108" s="431"/>
      <c r="N108" s="431"/>
      <c r="O108" s="432"/>
    </row>
    <row r="109" spans="2:15" s="86" customFormat="1" ht="15.75" customHeight="1">
      <c r="B109" s="1048"/>
      <c r="C109" s="102"/>
      <c r="D109" s="431"/>
      <c r="E109" s="431"/>
      <c r="F109" s="431"/>
      <c r="G109" s="431"/>
      <c r="H109" s="431"/>
      <c r="I109" s="432"/>
      <c r="J109" s="431"/>
      <c r="K109" s="431"/>
      <c r="L109" s="431"/>
      <c r="M109" s="431"/>
      <c r="N109" s="431"/>
      <c r="O109" s="432"/>
    </row>
    <row r="110" spans="2:15" s="86" customFormat="1" ht="15.75" customHeight="1">
      <c r="B110" s="1048"/>
      <c r="C110" s="102"/>
      <c r="D110" s="431"/>
      <c r="E110" s="431"/>
      <c r="F110" s="431"/>
      <c r="G110" s="431"/>
      <c r="H110" s="431"/>
      <c r="I110" s="432"/>
      <c r="J110" s="431"/>
      <c r="K110" s="431"/>
      <c r="L110" s="431"/>
      <c r="M110" s="431"/>
      <c r="N110" s="431"/>
      <c r="O110" s="432"/>
    </row>
    <row r="111" spans="2:15" s="86" customFormat="1" ht="15.75" customHeight="1">
      <c r="B111" s="1048"/>
      <c r="C111" s="101"/>
      <c r="D111" s="431"/>
      <c r="E111" s="431"/>
      <c r="F111" s="431"/>
      <c r="G111" s="431"/>
      <c r="H111" s="431"/>
      <c r="I111" s="432"/>
      <c r="J111" s="431"/>
      <c r="K111" s="431"/>
      <c r="L111" s="431"/>
      <c r="M111" s="431"/>
      <c r="N111" s="431"/>
      <c r="O111" s="432"/>
    </row>
    <row r="112" spans="2:15" s="86" customFormat="1" ht="15.75" customHeight="1">
      <c r="B112" s="1048"/>
      <c r="C112" s="103"/>
      <c r="D112" s="431"/>
      <c r="E112" s="431"/>
      <c r="F112" s="431"/>
      <c r="G112" s="431"/>
      <c r="H112" s="431"/>
      <c r="I112" s="432"/>
      <c r="J112" s="431"/>
      <c r="K112" s="431"/>
      <c r="L112" s="431"/>
      <c r="M112" s="431"/>
      <c r="N112" s="431"/>
      <c r="O112" s="432"/>
    </row>
    <row r="113" spans="2:15" s="86" customFormat="1" ht="15.75" customHeight="1">
      <c r="B113" s="1048"/>
      <c r="C113" s="104"/>
      <c r="D113" s="431"/>
      <c r="E113" s="431"/>
      <c r="F113" s="431"/>
      <c r="G113" s="431"/>
      <c r="H113" s="431"/>
      <c r="I113" s="432"/>
      <c r="J113" s="431"/>
      <c r="K113" s="431"/>
      <c r="L113" s="431"/>
      <c r="M113" s="431"/>
      <c r="N113" s="431"/>
      <c r="O113" s="432"/>
    </row>
    <row r="114" spans="2:15" s="86" customFormat="1" ht="15.75" customHeight="1">
      <c r="B114" s="1048"/>
      <c r="C114" s="104"/>
      <c r="D114" s="431"/>
      <c r="E114" s="431"/>
      <c r="F114" s="431"/>
      <c r="G114" s="431"/>
      <c r="H114" s="431"/>
      <c r="I114" s="432"/>
      <c r="J114" s="431"/>
      <c r="K114" s="431"/>
      <c r="L114" s="431"/>
      <c r="M114" s="431"/>
      <c r="N114" s="431"/>
      <c r="O114" s="432"/>
    </row>
    <row r="115" spans="2:15" s="86" customFormat="1" ht="15.75" customHeight="1">
      <c r="B115" s="1048"/>
      <c r="C115" s="103"/>
      <c r="D115" s="431"/>
      <c r="E115" s="431"/>
      <c r="F115" s="431"/>
      <c r="G115" s="431"/>
      <c r="H115" s="431"/>
      <c r="I115" s="432"/>
      <c r="J115" s="431"/>
      <c r="K115" s="431"/>
      <c r="L115" s="431"/>
      <c r="M115" s="431"/>
      <c r="N115" s="431"/>
      <c r="O115" s="432"/>
    </row>
    <row r="116" spans="2:15" s="86" customFormat="1" ht="15.75" customHeight="1">
      <c r="B116" s="1048"/>
      <c r="C116" s="103"/>
      <c r="D116" s="431"/>
      <c r="E116" s="431"/>
      <c r="F116" s="431"/>
      <c r="G116" s="431"/>
      <c r="H116" s="431"/>
      <c r="I116" s="432"/>
      <c r="J116" s="431"/>
      <c r="K116" s="431"/>
      <c r="L116" s="431"/>
      <c r="M116" s="431"/>
      <c r="N116" s="431"/>
      <c r="O116" s="432"/>
    </row>
    <row r="117" spans="2:15" s="86" customFormat="1" ht="15.75" customHeight="1">
      <c r="B117" s="1048"/>
      <c r="C117" s="104"/>
      <c r="D117" s="431"/>
      <c r="E117" s="431"/>
      <c r="F117" s="431"/>
      <c r="G117" s="431"/>
      <c r="H117" s="431"/>
      <c r="I117" s="432"/>
      <c r="J117" s="431"/>
      <c r="K117" s="431"/>
      <c r="L117" s="431"/>
      <c r="M117" s="431"/>
      <c r="N117" s="431"/>
      <c r="O117" s="432"/>
    </row>
    <row r="118" spans="2:15" s="86" customFormat="1" ht="15.75" customHeight="1">
      <c r="B118" s="1048"/>
      <c r="C118" s="104"/>
      <c r="D118" s="431"/>
      <c r="E118" s="431"/>
      <c r="F118" s="431"/>
      <c r="G118" s="431"/>
      <c r="H118" s="431"/>
      <c r="I118" s="432"/>
      <c r="J118" s="431"/>
      <c r="K118" s="431"/>
      <c r="L118" s="431"/>
      <c r="M118" s="431"/>
      <c r="N118" s="431"/>
      <c r="O118" s="432"/>
    </row>
    <row r="119" spans="2:15" s="86" customFormat="1" ht="15.75" customHeight="1">
      <c r="B119" s="1048"/>
      <c r="C119" s="101"/>
      <c r="D119" s="431"/>
      <c r="E119" s="431"/>
      <c r="F119" s="431"/>
      <c r="G119" s="431"/>
      <c r="H119" s="431"/>
      <c r="I119" s="432"/>
      <c r="J119" s="431"/>
      <c r="K119" s="431"/>
      <c r="L119" s="431"/>
      <c r="M119" s="431"/>
      <c r="N119" s="431"/>
      <c r="O119" s="432"/>
    </row>
    <row r="120" spans="2:15" s="86" customFormat="1" ht="15.75" customHeight="1">
      <c r="B120" s="1048"/>
      <c r="C120" s="101"/>
      <c r="D120" s="432"/>
      <c r="E120" s="432"/>
      <c r="F120" s="432"/>
      <c r="G120" s="432"/>
      <c r="H120" s="432"/>
      <c r="I120" s="432"/>
      <c r="J120" s="432"/>
      <c r="K120" s="432"/>
      <c r="L120" s="432"/>
      <c r="M120" s="432"/>
      <c r="N120" s="432"/>
      <c r="O120" s="432"/>
    </row>
    <row r="121" spans="2:15" s="86" customFormat="1" ht="15.75" customHeight="1">
      <c r="B121" s="1048"/>
      <c r="C121" s="101"/>
      <c r="D121" s="432"/>
      <c r="E121" s="432"/>
      <c r="F121" s="432"/>
      <c r="G121" s="432"/>
      <c r="H121" s="432"/>
      <c r="I121" s="432"/>
      <c r="J121" s="432"/>
      <c r="K121" s="432"/>
      <c r="L121" s="432"/>
      <c r="M121" s="432"/>
      <c r="N121" s="432"/>
      <c r="O121" s="432"/>
    </row>
    <row r="122" spans="2:15" s="86" customFormat="1" ht="19.5" customHeight="1">
      <c r="B122" s="1048"/>
      <c r="C122" s="96"/>
      <c r="D122" s="433"/>
      <c r="E122" s="433"/>
      <c r="F122" s="433"/>
      <c r="G122" s="433"/>
      <c r="H122" s="433"/>
      <c r="I122" s="433"/>
      <c r="J122" s="433"/>
      <c r="K122" s="433"/>
      <c r="L122" s="433"/>
      <c r="M122" s="433"/>
      <c r="N122" s="433"/>
      <c r="O122" s="433"/>
    </row>
    <row r="123" spans="2:15" s="86" customFormat="1" ht="13.8">
      <c r="B123" s="74"/>
      <c r="C123" s="85"/>
      <c r="D123" s="430"/>
      <c r="E123" s="430"/>
      <c r="F123" s="430"/>
      <c r="G123" s="430"/>
      <c r="H123" s="430"/>
      <c r="I123" s="430"/>
      <c r="J123" s="430"/>
      <c r="K123" s="430"/>
      <c r="L123" s="430"/>
      <c r="M123" s="430"/>
      <c r="N123" s="430"/>
      <c r="O123" s="430"/>
    </row>
    <row r="124" spans="2:15" s="86" customFormat="1" ht="23.25" customHeight="1">
      <c r="B124" s="87"/>
      <c r="C124" s="85"/>
      <c r="D124" s="430"/>
      <c r="E124" s="430"/>
      <c r="F124" s="430"/>
      <c r="G124" s="430"/>
      <c r="H124" s="430"/>
      <c r="I124" s="430"/>
      <c r="J124" s="430"/>
      <c r="K124" s="430"/>
      <c r="L124" s="430"/>
      <c r="M124" s="430"/>
      <c r="N124" s="430"/>
      <c r="O124" s="430"/>
    </row>
    <row r="125" spans="2:15" s="86" customFormat="1" ht="23.25" customHeight="1">
      <c r="B125" s="87"/>
      <c r="C125" s="85"/>
      <c r="D125" s="430"/>
      <c r="E125" s="430"/>
      <c r="F125" s="430"/>
      <c r="G125" s="430"/>
      <c r="H125" s="430"/>
      <c r="I125" s="430"/>
      <c r="J125" s="430"/>
      <c r="K125" s="430"/>
      <c r="L125" s="430"/>
      <c r="M125" s="430"/>
      <c r="N125" s="430"/>
      <c r="O125" s="430"/>
    </row>
    <row r="126" spans="2:15" s="85" customFormat="1" ht="32.25" customHeight="1">
      <c r="B126" s="89"/>
      <c r="C126" s="90"/>
      <c r="D126" s="430"/>
      <c r="E126" s="430"/>
      <c r="F126" s="430"/>
      <c r="G126" s="430"/>
      <c r="H126" s="430"/>
      <c r="I126" s="430"/>
      <c r="J126" s="430"/>
      <c r="K126" s="430"/>
      <c r="L126" s="430"/>
      <c r="M126" s="430"/>
      <c r="N126" s="430"/>
      <c r="O126" s="430"/>
    </row>
    <row r="127" spans="2:15" s="85" customFormat="1" ht="32.25" customHeight="1">
      <c r="B127" s="89"/>
      <c r="C127" s="90"/>
      <c r="D127" s="1045"/>
      <c r="E127" s="1045"/>
      <c r="F127" s="1045"/>
      <c r="G127" s="1045"/>
      <c r="H127" s="1045"/>
      <c r="I127" s="1045"/>
      <c r="J127" s="1045"/>
      <c r="K127" s="1045"/>
      <c r="L127" s="1045"/>
      <c r="M127" s="1045"/>
      <c r="N127" s="1045"/>
      <c r="O127" s="1045"/>
    </row>
    <row r="128" spans="2:15" s="86" customFormat="1" ht="51" customHeight="1">
      <c r="B128" s="91"/>
      <c r="C128" s="90"/>
      <c r="D128" s="1047"/>
      <c r="E128" s="1047"/>
      <c r="F128" s="1047"/>
      <c r="G128" s="1069"/>
      <c r="H128" s="1069"/>
      <c r="I128" s="425"/>
      <c r="J128" s="1047"/>
      <c r="K128" s="1047"/>
      <c r="L128" s="1047"/>
      <c r="M128" s="1069"/>
      <c r="N128" s="1069"/>
      <c r="O128" s="425"/>
    </row>
    <row r="129" spans="2:15" s="86" customFormat="1" ht="33" customHeight="1">
      <c r="B129" s="97"/>
      <c r="C129" s="98"/>
      <c r="D129" s="92"/>
      <c r="E129" s="93"/>
      <c r="F129" s="1047"/>
      <c r="G129" s="92"/>
      <c r="H129" s="93"/>
      <c r="I129" s="92"/>
      <c r="J129" s="92"/>
      <c r="K129" s="93"/>
      <c r="L129" s="1047"/>
      <c r="M129" s="92"/>
      <c r="N129" s="93"/>
      <c r="O129" s="92"/>
    </row>
    <row r="130" spans="2:15" s="86" customFormat="1" ht="15.75" customHeight="1">
      <c r="B130" s="1048"/>
      <c r="C130" s="99"/>
      <c r="D130" s="431"/>
      <c r="E130" s="431"/>
      <c r="F130" s="431"/>
      <c r="G130" s="431"/>
      <c r="H130" s="431"/>
      <c r="I130" s="432"/>
      <c r="J130" s="431"/>
      <c r="K130" s="431"/>
      <c r="L130" s="431"/>
      <c r="M130" s="431"/>
      <c r="N130" s="431"/>
      <c r="O130" s="432"/>
    </row>
    <row r="131" spans="2:15" s="86" customFormat="1" ht="15.75" customHeight="1">
      <c r="B131" s="1048"/>
      <c r="C131" s="100"/>
      <c r="D131" s="431"/>
      <c r="E131" s="431"/>
      <c r="F131" s="431"/>
      <c r="G131" s="431"/>
      <c r="H131" s="431"/>
      <c r="I131" s="432"/>
      <c r="J131" s="431"/>
      <c r="K131" s="431"/>
      <c r="L131" s="431"/>
      <c r="M131" s="431"/>
      <c r="N131" s="431"/>
      <c r="O131" s="432"/>
    </row>
    <row r="132" spans="2:15" s="86" customFormat="1" ht="15.75" customHeight="1">
      <c r="B132" s="1048"/>
      <c r="C132" s="101"/>
      <c r="D132" s="431"/>
      <c r="E132" s="431"/>
      <c r="F132" s="431"/>
      <c r="G132" s="431"/>
      <c r="H132" s="431"/>
      <c r="I132" s="432"/>
      <c r="J132" s="431"/>
      <c r="K132" s="431"/>
      <c r="L132" s="431"/>
      <c r="M132" s="431"/>
      <c r="N132" s="431"/>
      <c r="O132" s="432"/>
    </row>
    <row r="133" spans="2:15" s="86" customFormat="1" ht="15.75" customHeight="1">
      <c r="B133" s="1048"/>
      <c r="C133" s="102"/>
      <c r="D133" s="431"/>
      <c r="E133" s="431"/>
      <c r="F133" s="431"/>
      <c r="G133" s="431"/>
      <c r="H133" s="431"/>
      <c r="I133" s="432"/>
      <c r="J133" s="431"/>
      <c r="K133" s="431"/>
      <c r="L133" s="431"/>
      <c r="M133" s="431"/>
      <c r="N133" s="431"/>
      <c r="O133" s="432"/>
    </row>
    <row r="134" spans="2:15" s="86" customFormat="1" ht="15.75" customHeight="1">
      <c r="B134" s="1048"/>
      <c r="C134" s="102"/>
      <c r="D134" s="431"/>
      <c r="E134" s="431"/>
      <c r="F134" s="431"/>
      <c r="G134" s="431"/>
      <c r="H134" s="431"/>
      <c r="I134" s="432"/>
      <c r="J134" s="431"/>
      <c r="K134" s="431"/>
      <c r="L134" s="431"/>
      <c r="M134" s="431"/>
      <c r="N134" s="431"/>
      <c r="O134" s="432"/>
    </row>
    <row r="135" spans="2:15" s="86" customFormat="1" ht="15.75" customHeight="1">
      <c r="B135" s="1048"/>
      <c r="C135" s="101"/>
      <c r="D135" s="431"/>
      <c r="E135" s="431"/>
      <c r="F135" s="431"/>
      <c r="G135" s="431"/>
      <c r="H135" s="431"/>
      <c r="I135" s="432"/>
      <c r="J135" s="431"/>
      <c r="K135" s="431"/>
      <c r="L135" s="431"/>
      <c r="M135" s="431"/>
      <c r="N135" s="431"/>
      <c r="O135" s="432"/>
    </row>
    <row r="136" spans="2:15" s="86" customFormat="1" ht="15.75" customHeight="1">
      <c r="B136" s="1048"/>
      <c r="C136" s="103"/>
      <c r="D136" s="431"/>
      <c r="E136" s="431"/>
      <c r="F136" s="431"/>
      <c r="G136" s="431"/>
      <c r="H136" s="431"/>
      <c r="I136" s="432"/>
      <c r="J136" s="431"/>
      <c r="K136" s="431"/>
      <c r="L136" s="431"/>
      <c r="M136" s="431"/>
      <c r="N136" s="431"/>
      <c r="O136" s="432"/>
    </row>
    <row r="137" spans="2:15" s="86" customFormat="1" ht="15.75" customHeight="1">
      <c r="B137" s="1048"/>
      <c r="C137" s="104"/>
      <c r="D137" s="431"/>
      <c r="E137" s="431"/>
      <c r="F137" s="431"/>
      <c r="G137" s="431"/>
      <c r="H137" s="431"/>
      <c r="I137" s="432"/>
      <c r="J137" s="431"/>
      <c r="K137" s="431"/>
      <c r="L137" s="431"/>
      <c r="M137" s="431"/>
      <c r="N137" s="431"/>
      <c r="O137" s="432"/>
    </row>
    <row r="138" spans="2:15" s="86" customFormat="1" ht="15.75" customHeight="1">
      <c r="B138" s="1048"/>
      <c r="C138" s="104"/>
      <c r="D138" s="431"/>
      <c r="E138" s="431"/>
      <c r="F138" s="431"/>
      <c r="G138" s="431"/>
      <c r="H138" s="431"/>
      <c r="I138" s="432"/>
      <c r="J138" s="431"/>
      <c r="K138" s="431"/>
      <c r="L138" s="431"/>
      <c r="M138" s="431"/>
      <c r="N138" s="431"/>
      <c r="O138" s="432"/>
    </row>
    <row r="139" spans="2:15" s="86" customFormat="1" ht="15.75" customHeight="1">
      <c r="B139" s="1048"/>
      <c r="C139" s="103"/>
      <c r="D139" s="431"/>
      <c r="E139" s="431"/>
      <c r="F139" s="431"/>
      <c r="G139" s="431"/>
      <c r="H139" s="431"/>
      <c r="I139" s="432"/>
      <c r="J139" s="431"/>
      <c r="K139" s="431"/>
      <c r="L139" s="431"/>
      <c r="M139" s="431"/>
      <c r="N139" s="431"/>
      <c r="O139" s="432"/>
    </row>
    <row r="140" spans="2:15" s="86" customFormat="1" ht="15.75" customHeight="1">
      <c r="B140" s="1048"/>
      <c r="C140" s="103"/>
      <c r="D140" s="431"/>
      <c r="E140" s="431"/>
      <c r="F140" s="431"/>
      <c r="G140" s="431"/>
      <c r="H140" s="431"/>
      <c r="I140" s="432"/>
      <c r="J140" s="431"/>
      <c r="K140" s="431"/>
      <c r="L140" s="431"/>
      <c r="M140" s="431"/>
      <c r="N140" s="431"/>
      <c r="O140" s="432"/>
    </row>
    <row r="141" spans="2:15" s="86" customFormat="1" ht="15.75" customHeight="1">
      <c r="B141" s="1048"/>
      <c r="C141" s="104"/>
      <c r="D141" s="431"/>
      <c r="E141" s="431"/>
      <c r="F141" s="431"/>
      <c r="G141" s="431"/>
      <c r="H141" s="431"/>
      <c r="I141" s="432"/>
      <c r="J141" s="431"/>
      <c r="K141" s="431"/>
      <c r="L141" s="431"/>
      <c r="M141" s="431"/>
      <c r="N141" s="431"/>
      <c r="O141" s="432"/>
    </row>
    <row r="142" spans="2:15" s="86" customFormat="1" ht="15.75" customHeight="1">
      <c r="B142" s="1048"/>
      <c r="C142" s="104"/>
      <c r="D142" s="431"/>
      <c r="E142" s="431"/>
      <c r="F142" s="431"/>
      <c r="G142" s="431"/>
      <c r="H142" s="431"/>
      <c r="I142" s="432"/>
      <c r="J142" s="431"/>
      <c r="K142" s="431"/>
      <c r="L142" s="431"/>
      <c r="M142" s="431"/>
      <c r="N142" s="431"/>
      <c r="O142" s="432"/>
    </row>
    <row r="143" spans="2:15" s="86" customFormat="1" ht="15.75" customHeight="1">
      <c r="B143" s="1048"/>
      <c r="C143" s="101"/>
      <c r="D143" s="431"/>
      <c r="E143" s="431"/>
      <c r="F143" s="431"/>
      <c r="G143" s="431"/>
      <c r="H143" s="431"/>
      <c r="I143" s="432"/>
      <c r="J143" s="431"/>
      <c r="K143" s="431"/>
      <c r="L143" s="431"/>
      <c r="M143" s="431"/>
      <c r="N143" s="431"/>
      <c r="O143" s="432"/>
    </row>
    <row r="144" spans="2:15" s="86" customFormat="1" ht="15.75" customHeight="1">
      <c r="B144" s="1048"/>
      <c r="C144" s="101"/>
      <c r="D144" s="432"/>
      <c r="E144" s="432"/>
      <c r="F144" s="432"/>
      <c r="G144" s="432"/>
      <c r="H144" s="432"/>
      <c r="I144" s="432"/>
      <c r="J144" s="432"/>
      <c r="K144" s="432"/>
      <c r="L144" s="432"/>
      <c r="M144" s="432"/>
      <c r="N144" s="432"/>
      <c r="O144" s="432"/>
    </row>
    <row r="145" spans="2:15" s="86" customFormat="1" ht="15.75" customHeight="1">
      <c r="B145" s="1048"/>
      <c r="C145" s="101"/>
      <c r="D145" s="432"/>
      <c r="E145" s="432"/>
      <c r="F145" s="432"/>
      <c r="G145" s="432"/>
      <c r="H145" s="432"/>
      <c r="I145" s="432"/>
      <c r="J145" s="432"/>
      <c r="K145" s="432"/>
      <c r="L145" s="432"/>
      <c r="M145" s="432"/>
      <c r="N145" s="432"/>
      <c r="O145" s="432"/>
    </row>
    <row r="146" spans="2:15" s="86" customFormat="1" ht="19.5" customHeight="1">
      <c r="B146" s="1048"/>
      <c r="C146" s="96"/>
      <c r="D146" s="433"/>
      <c r="E146" s="433"/>
      <c r="F146" s="433"/>
      <c r="G146" s="433"/>
      <c r="H146" s="433"/>
      <c r="I146" s="433"/>
      <c r="J146" s="433"/>
      <c r="K146" s="433"/>
      <c r="L146" s="433"/>
      <c r="M146" s="433"/>
      <c r="N146" s="433"/>
      <c r="O146" s="433"/>
    </row>
    <row r="147" spans="2:15" s="86" customFormat="1" ht="13.8">
      <c r="B147" s="74"/>
      <c r="C147" s="85"/>
      <c r="D147" s="430"/>
      <c r="E147" s="430"/>
      <c r="F147" s="430"/>
      <c r="G147" s="430"/>
      <c r="H147" s="430"/>
      <c r="I147" s="430"/>
      <c r="J147" s="430"/>
      <c r="K147" s="430"/>
      <c r="L147" s="430"/>
      <c r="M147" s="430"/>
      <c r="N147" s="430"/>
      <c r="O147" s="430"/>
    </row>
    <row r="148" spans="2:15" s="86" customFormat="1" ht="22.2">
      <c r="B148" s="87"/>
      <c r="C148" s="85"/>
      <c r="D148" s="430"/>
      <c r="E148" s="430"/>
      <c r="F148" s="430"/>
      <c r="G148" s="430"/>
      <c r="H148" s="430"/>
      <c r="I148" s="430"/>
      <c r="J148" s="430"/>
      <c r="K148" s="430"/>
      <c r="L148" s="430"/>
      <c r="M148" s="430"/>
      <c r="N148" s="430"/>
      <c r="O148" s="430"/>
    </row>
    <row r="149" spans="2:15" s="86" customFormat="1" ht="22.2">
      <c r="B149" s="87"/>
      <c r="C149" s="85"/>
      <c r="D149" s="430"/>
      <c r="E149" s="430"/>
      <c r="F149" s="430"/>
      <c r="G149" s="430"/>
      <c r="H149" s="430"/>
      <c r="I149" s="430"/>
      <c r="J149" s="430"/>
      <c r="K149" s="430"/>
      <c r="L149" s="430"/>
      <c r="M149" s="430"/>
      <c r="N149" s="430"/>
      <c r="O149" s="430"/>
    </row>
    <row r="150" spans="2:15" s="85" customFormat="1" ht="32.25" customHeight="1">
      <c r="B150" s="89"/>
      <c r="C150" s="90"/>
      <c r="D150" s="430"/>
      <c r="E150" s="430"/>
      <c r="F150" s="430"/>
      <c r="G150" s="430"/>
      <c r="H150" s="430"/>
      <c r="I150" s="430"/>
      <c r="J150" s="430"/>
      <c r="K150" s="430"/>
      <c r="L150" s="430"/>
      <c r="M150" s="430"/>
      <c r="N150" s="430"/>
      <c r="O150" s="430"/>
    </row>
    <row r="151" spans="2:15" s="85" customFormat="1" ht="32.25" customHeight="1">
      <c r="B151" s="89"/>
      <c r="C151" s="90"/>
      <c r="D151" s="1045"/>
      <c r="E151" s="1045"/>
      <c r="F151" s="1045"/>
      <c r="G151" s="1045"/>
      <c r="H151" s="1045"/>
      <c r="I151" s="1045"/>
      <c r="J151" s="1045"/>
      <c r="K151" s="1045"/>
      <c r="L151" s="1045"/>
      <c r="M151" s="1045"/>
      <c r="N151" s="1045"/>
      <c r="O151" s="1045"/>
    </row>
    <row r="152" spans="2:15" s="86" customFormat="1" ht="51" customHeight="1">
      <c r="B152" s="91"/>
      <c r="C152" s="90"/>
      <c r="D152" s="1047"/>
      <c r="E152" s="1047"/>
      <c r="F152" s="1047"/>
      <c r="G152" s="1069"/>
      <c r="H152" s="1069"/>
      <c r="I152" s="425"/>
      <c r="J152" s="1047"/>
      <c r="K152" s="1047"/>
      <c r="L152" s="1047"/>
      <c r="M152" s="1069"/>
      <c r="N152" s="1069"/>
      <c r="O152" s="425"/>
    </row>
    <row r="153" spans="2:15" s="86" customFormat="1" ht="33" customHeight="1">
      <c r="B153" s="97"/>
      <c r="C153" s="98"/>
      <c r="D153" s="92"/>
      <c r="E153" s="93"/>
      <c r="F153" s="1047"/>
      <c r="G153" s="92"/>
      <c r="H153" s="93"/>
      <c r="I153" s="92"/>
      <c r="J153" s="92"/>
      <c r="K153" s="93"/>
      <c r="L153" s="1047"/>
      <c r="M153" s="92"/>
      <c r="N153" s="93"/>
      <c r="O153" s="92"/>
    </row>
    <row r="154" spans="2:15" s="86" customFormat="1" ht="15.75" customHeight="1">
      <c r="B154" s="1048"/>
      <c r="C154" s="99"/>
      <c r="D154" s="431"/>
      <c r="E154" s="431"/>
      <c r="F154" s="431"/>
      <c r="G154" s="431"/>
      <c r="H154" s="431"/>
      <c r="I154" s="432"/>
      <c r="J154" s="431"/>
      <c r="K154" s="431"/>
      <c r="L154" s="431"/>
      <c r="M154" s="431"/>
      <c r="N154" s="431"/>
      <c r="O154" s="432"/>
    </row>
    <row r="155" spans="2:15" s="86" customFormat="1" ht="15.75" customHeight="1">
      <c r="B155" s="1048"/>
      <c r="C155" s="100"/>
      <c r="D155" s="431"/>
      <c r="E155" s="431"/>
      <c r="F155" s="431"/>
      <c r="G155" s="431"/>
      <c r="H155" s="431"/>
      <c r="I155" s="432"/>
      <c r="J155" s="431"/>
      <c r="K155" s="431"/>
      <c r="L155" s="431"/>
      <c r="M155" s="431"/>
      <c r="N155" s="431"/>
      <c r="O155" s="432"/>
    </row>
    <row r="156" spans="2:15" s="86" customFormat="1" ht="15.75" customHeight="1">
      <c r="B156" s="1048"/>
      <c r="C156" s="101"/>
      <c r="D156" s="431"/>
      <c r="E156" s="431"/>
      <c r="F156" s="431"/>
      <c r="G156" s="431"/>
      <c r="H156" s="431"/>
      <c r="I156" s="432"/>
      <c r="J156" s="431"/>
      <c r="K156" s="431"/>
      <c r="L156" s="431"/>
      <c r="M156" s="431"/>
      <c r="N156" s="431"/>
      <c r="O156" s="432"/>
    </row>
    <row r="157" spans="2:15" s="86" customFormat="1" ht="15.75" customHeight="1">
      <c r="B157" s="1048"/>
      <c r="C157" s="102"/>
      <c r="D157" s="431"/>
      <c r="E157" s="431"/>
      <c r="F157" s="431"/>
      <c r="G157" s="431"/>
      <c r="H157" s="431"/>
      <c r="I157" s="432"/>
      <c r="J157" s="431"/>
      <c r="K157" s="431"/>
      <c r="L157" s="431"/>
      <c r="M157" s="431"/>
      <c r="N157" s="431"/>
      <c r="O157" s="432"/>
    </row>
    <row r="158" spans="2:15" s="86" customFormat="1" ht="15.75" customHeight="1">
      <c r="B158" s="1048"/>
      <c r="C158" s="102"/>
      <c r="D158" s="431"/>
      <c r="E158" s="431"/>
      <c r="F158" s="431"/>
      <c r="G158" s="431"/>
      <c r="H158" s="431"/>
      <c r="I158" s="432"/>
      <c r="J158" s="431"/>
      <c r="K158" s="431"/>
      <c r="L158" s="431"/>
      <c r="M158" s="431"/>
      <c r="N158" s="431"/>
      <c r="O158" s="432"/>
    </row>
    <row r="159" spans="2:15" s="86" customFormat="1" ht="15.75" customHeight="1">
      <c r="B159" s="1048"/>
      <c r="C159" s="101"/>
      <c r="D159" s="431"/>
      <c r="E159" s="431"/>
      <c r="F159" s="431"/>
      <c r="G159" s="431"/>
      <c r="H159" s="431"/>
      <c r="I159" s="432"/>
      <c r="J159" s="431"/>
      <c r="K159" s="431"/>
      <c r="L159" s="431"/>
      <c r="M159" s="431"/>
      <c r="N159" s="431"/>
      <c r="O159" s="432"/>
    </row>
    <row r="160" spans="2:15" s="86" customFormat="1" ht="15.75" customHeight="1">
      <c r="B160" s="1048"/>
      <c r="C160" s="103"/>
      <c r="D160" s="431"/>
      <c r="E160" s="431"/>
      <c r="F160" s="431"/>
      <c r="G160" s="431"/>
      <c r="H160" s="431"/>
      <c r="I160" s="432"/>
      <c r="J160" s="431"/>
      <c r="K160" s="431"/>
      <c r="L160" s="431"/>
      <c r="M160" s="431"/>
      <c r="N160" s="431"/>
      <c r="O160" s="432"/>
    </row>
    <row r="161" spans="2:15" s="86" customFormat="1" ht="15.75" customHeight="1">
      <c r="B161" s="1048"/>
      <c r="C161" s="104"/>
      <c r="D161" s="431"/>
      <c r="E161" s="431"/>
      <c r="F161" s="431"/>
      <c r="G161" s="431"/>
      <c r="H161" s="431"/>
      <c r="I161" s="432"/>
      <c r="J161" s="431"/>
      <c r="K161" s="431"/>
      <c r="L161" s="431"/>
      <c r="M161" s="431"/>
      <c r="N161" s="431"/>
      <c r="O161" s="432"/>
    </row>
    <row r="162" spans="2:15" s="86" customFormat="1" ht="15.75" customHeight="1">
      <c r="B162" s="1048"/>
      <c r="C162" s="104"/>
      <c r="D162" s="431"/>
      <c r="E162" s="431"/>
      <c r="F162" s="431"/>
      <c r="G162" s="431"/>
      <c r="H162" s="431"/>
      <c r="I162" s="432"/>
      <c r="J162" s="431"/>
      <c r="K162" s="431"/>
      <c r="L162" s="431"/>
      <c r="M162" s="431"/>
      <c r="N162" s="431"/>
      <c r="O162" s="432"/>
    </row>
    <row r="163" spans="2:15" s="86" customFormat="1" ht="15.75" customHeight="1">
      <c r="B163" s="1048"/>
      <c r="C163" s="103"/>
      <c r="D163" s="431"/>
      <c r="E163" s="431"/>
      <c r="F163" s="431"/>
      <c r="G163" s="431"/>
      <c r="H163" s="431"/>
      <c r="I163" s="432"/>
      <c r="J163" s="431"/>
      <c r="K163" s="431"/>
      <c r="L163" s="431"/>
      <c r="M163" s="431"/>
      <c r="N163" s="431"/>
      <c r="O163" s="432"/>
    </row>
    <row r="164" spans="2:15" s="86" customFormat="1" ht="15.75" customHeight="1">
      <c r="B164" s="1048"/>
      <c r="C164" s="103"/>
      <c r="D164" s="431"/>
      <c r="E164" s="431"/>
      <c r="F164" s="431"/>
      <c r="G164" s="431"/>
      <c r="H164" s="431"/>
      <c r="I164" s="432"/>
      <c r="J164" s="431"/>
      <c r="K164" s="431"/>
      <c r="L164" s="431"/>
      <c r="M164" s="431"/>
      <c r="N164" s="431"/>
      <c r="O164" s="432"/>
    </row>
    <row r="165" spans="2:15" s="86" customFormat="1" ht="15.75" customHeight="1">
      <c r="B165" s="1048"/>
      <c r="C165" s="104"/>
      <c r="D165" s="431"/>
      <c r="E165" s="431"/>
      <c r="F165" s="431"/>
      <c r="G165" s="431"/>
      <c r="H165" s="431"/>
      <c r="I165" s="432"/>
      <c r="J165" s="431"/>
      <c r="K165" s="431"/>
      <c r="L165" s="431"/>
      <c r="M165" s="431"/>
      <c r="N165" s="431"/>
      <c r="O165" s="432"/>
    </row>
    <row r="166" spans="2:15" s="86" customFormat="1" ht="15.75" customHeight="1">
      <c r="B166" s="1048"/>
      <c r="C166" s="104"/>
      <c r="D166" s="431"/>
      <c r="E166" s="431"/>
      <c r="F166" s="431"/>
      <c r="G166" s="431"/>
      <c r="H166" s="431"/>
      <c r="I166" s="432"/>
      <c r="J166" s="431"/>
      <c r="K166" s="431"/>
      <c r="L166" s="431"/>
      <c r="M166" s="431"/>
      <c r="N166" s="431"/>
      <c r="O166" s="432"/>
    </row>
    <row r="167" spans="2:15" s="86" customFormat="1" ht="15.75" customHeight="1">
      <c r="B167" s="1048"/>
      <c r="C167" s="101"/>
      <c r="D167" s="431"/>
      <c r="E167" s="431"/>
      <c r="F167" s="431"/>
      <c r="G167" s="431"/>
      <c r="H167" s="431"/>
      <c r="I167" s="432"/>
      <c r="J167" s="431"/>
      <c r="K167" s="431"/>
      <c r="L167" s="431"/>
      <c r="M167" s="431"/>
      <c r="N167" s="431"/>
      <c r="O167" s="432"/>
    </row>
    <row r="168" spans="2:15" s="86" customFormat="1" ht="15.75" customHeight="1">
      <c r="B168" s="1048"/>
      <c r="C168" s="101"/>
      <c r="D168" s="432"/>
      <c r="E168" s="432"/>
      <c r="F168" s="432"/>
      <c r="G168" s="432"/>
      <c r="H168" s="432"/>
      <c r="I168" s="432"/>
      <c r="J168" s="432"/>
      <c r="K168" s="432"/>
      <c r="L168" s="432"/>
      <c r="M168" s="432"/>
      <c r="N168" s="432"/>
      <c r="O168" s="432"/>
    </row>
    <row r="169" spans="2:15" s="86" customFormat="1" ht="15.75" customHeight="1">
      <c r="B169" s="1048"/>
      <c r="C169" s="101"/>
      <c r="D169" s="432"/>
      <c r="E169" s="432"/>
      <c r="F169" s="432"/>
      <c r="G169" s="432"/>
      <c r="H169" s="432"/>
      <c r="I169" s="432"/>
      <c r="J169" s="432"/>
      <c r="K169" s="432"/>
      <c r="L169" s="432"/>
      <c r="M169" s="432"/>
      <c r="N169" s="432"/>
      <c r="O169" s="432"/>
    </row>
    <row r="170" spans="2:15" s="86" customFormat="1" ht="19.5" customHeight="1">
      <c r="B170" s="1048"/>
      <c r="C170" s="96"/>
      <c r="D170" s="433"/>
      <c r="E170" s="433"/>
      <c r="F170" s="433"/>
      <c r="G170" s="433"/>
      <c r="H170" s="433"/>
      <c r="I170" s="433"/>
      <c r="J170" s="433"/>
      <c r="K170" s="433"/>
      <c r="L170" s="433"/>
      <c r="M170" s="433"/>
      <c r="N170" s="433"/>
      <c r="O170" s="433"/>
    </row>
    <row r="171" spans="2:15" s="86" customFormat="1" ht="13.8">
      <c r="B171" s="74"/>
      <c r="C171" s="85"/>
      <c r="D171" s="430"/>
      <c r="E171" s="430"/>
      <c r="F171" s="430"/>
      <c r="G171" s="430"/>
      <c r="H171" s="430"/>
      <c r="I171" s="430"/>
      <c r="J171" s="430"/>
      <c r="K171" s="430"/>
      <c r="L171" s="430"/>
      <c r="M171" s="430"/>
      <c r="N171" s="430"/>
      <c r="O171" s="430"/>
    </row>
    <row r="172" spans="2:15" s="86" customFormat="1" ht="22.2">
      <c r="B172" s="87"/>
      <c r="C172" s="85"/>
      <c r="D172" s="430"/>
      <c r="E172" s="430"/>
      <c r="F172" s="430"/>
      <c r="G172" s="430"/>
      <c r="H172" s="430"/>
      <c r="I172" s="430"/>
      <c r="J172" s="430"/>
      <c r="K172" s="430"/>
      <c r="L172" s="430"/>
      <c r="M172" s="430"/>
      <c r="N172" s="430"/>
      <c r="O172" s="430"/>
    </row>
    <row r="173" spans="2:15" s="86" customFormat="1" ht="22.2">
      <c r="B173" s="87"/>
      <c r="C173" s="85"/>
      <c r="D173" s="430"/>
      <c r="E173" s="430"/>
      <c r="F173" s="430"/>
      <c r="G173" s="430"/>
      <c r="H173" s="430"/>
      <c r="I173" s="430"/>
      <c r="J173" s="430"/>
      <c r="K173" s="430"/>
      <c r="L173" s="430"/>
      <c r="M173" s="430"/>
      <c r="N173" s="430"/>
      <c r="O173" s="430"/>
    </row>
    <row r="174" spans="2:15" s="85" customFormat="1" ht="32.25" customHeight="1">
      <c r="B174" s="89"/>
      <c r="C174" s="90"/>
      <c r="D174" s="430"/>
      <c r="E174" s="430"/>
      <c r="F174" s="430"/>
      <c r="G174" s="430"/>
      <c r="H174" s="430"/>
      <c r="I174" s="430"/>
      <c r="J174" s="430"/>
      <c r="K174" s="430"/>
      <c r="L174" s="430"/>
      <c r="M174" s="430"/>
      <c r="N174" s="430"/>
      <c r="O174" s="430"/>
    </row>
    <row r="175" spans="2:15" s="85" customFormat="1" ht="32.25" customHeight="1">
      <c r="B175" s="89"/>
      <c r="C175" s="90"/>
      <c r="D175" s="1045"/>
      <c r="E175" s="1045"/>
      <c r="F175" s="1045"/>
      <c r="G175" s="1045"/>
      <c r="H175" s="1045"/>
      <c r="I175" s="1045"/>
      <c r="J175" s="1045"/>
      <c r="K175" s="1045"/>
      <c r="L175" s="1045"/>
      <c r="M175" s="1045"/>
      <c r="N175" s="1045"/>
      <c r="O175" s="1045"/>
    </row>
    <row r="176" spans="2:15" s="86" customFormat="1" ht="51" customHeight="1">
      <c r="B176" s="91"/>
      <c r="C176" s="90"/>
      <c r="D176" s="1047"/>
      <c r="E176" s="1047"/>
      <c r="F176" s="1047"/>
      <c r="G176" s="1069"/>
      <c r="H176" s="1069"/>
      <c r="I176" s="425"/>
      <c r="J176" s="1047"/>
      <c r="K176" s="1047"/>
      <c r="L176" s="1047"/>
      <c r="M176" s="1069"/>
      <c r="N176" s="1069"/>
      <c r="O176" s="425"/>
    </row>
    <row r="177" spans="2:15" s="86" customFormat="1" ht="33" customHeight="1">
      <c r="B177" s="97"/>
      <c r="C177" s="98"/>
      <c r="D177" s="92"/>
      <c r="E177" s="93"/>
      <c r="F177" s="1047"/>
      <c r="G177" s="92"/>
      <c r="H177" s="93"/>
      <c r="I177" s="92"/>
      <c r="J177" s="92"/>
      <c r="K177" s="93"/>
      <c r="L177" s="1047"/>
      <c r="M177" s="92"/>
      <c r="N177" s="93"/>
      <c r="O177" s="92"/>
    </row>
    <row r="178" spans="2:15" s="86" customFormat="1" ht="15.75" customHeight="1">
      <c r="B178" s="1048"/>
      <c r="C178" s="99"/>
      <c r="D178" s="431"/>
      <c r="E178" s="431"/>
      <c r="F178" s="431"/>
      <c r="G178" s="431"/>
      <c r="H178" s="431"/>
      <c r="I178" s="432"/>
      <c r="J178" s="431"/>
      <c r="K178" s="431"/>
      <c r="L178" s="431"/>
      <c r="M178" s="431"/>
      <c r="N178" s="431"/>
      <c r="O178" s="432"/>
    </row>
    <row r="179" spans="2:15" s="86" customFormat="1" ht="15.75" customHeight="1">
      <c r="B179" s="1048"/>
      <c r="C179" s="100"/>
      <c r="D179" s="431"/>
      <c r="E179" s="431"/>
      <c r="F179" s="431"/>
      <c r="G179" s="431"/>
      <c r="H179" s="431"/>
      <c r="I179" s="432"/>
      <c r="J179" s="431"/>
      <c r="K179" s="431"/>
      <c r="L179" s="431"/>
      <c r="M179" s="431"/>
      <c r="N179" s="431"/>
      <c r="O179" s="432"/>
    </row>
    <row r="180" spans="2:15" s="86" customFormat="1" ht="15.75" customHeight="1">
      <c r="B180" s="1048"/>
      <c r="C180" s="101"/>
      <c r="D180" s="431"/>
      <c r="E180" s="431"/>
      <c r="F180" s="431"/>
      <c r="G180" s="431"/>
      <c r="H180" s="431"/>
      <c r="I180" s="432"/>
      <c r="J180" s="431"/>
      <c r="K180" s="431"/>
      <c r="L180" s="431"/>
      <c r="M180" s="431"/>
      <c r="N180" s="431"/>
      <c r="O180" s="432"/>
    </row>
    <row r="181" spans="2:15" s="86" customFormat="1" ht="15.75" customHeight="1">
      <c r="B181" s="1048"/>
      <c r="C181" s="102"/>
      <c r="D181" s="431"/>
      <c r="E181" s="431"/>
      <c r="F181" s="431"/>
      <c r="G181" s="431"/>
      <c r="H181" s="431"/>
      <c r="I181" s="432"/>
      <c r="J181" s="431"/>
      <c r="K181" s="431"/>
      <c r="L181" s="431"/>
      <c r="M181" s="431"/>
      <c r="N181" s="431"/>
      <c r="O181" s="432"/>
    </row>
    <row r="182" spans="2:15" s="86" customFormat="1" ht="15.75" customHeight="1">
      <c r="B182" s="1048"/>
      <c r="C182" s="102"/>
      <c r="D182" s="431"/>
      <c r="E182" s="431"/>
      <c r="F182" s="431"/>
      <c r="G182" s="431"/>
      <c r="H182" s="431"/>
      <c r="I182" s="432"/>
      <c r="J182" s="431"/>
      <c r="K182" s="431"/>
      <c r="L182" s="431"/>
      <c r="M182" s="431"/>
      <c r="N182" s="431"/>
      <c r="O182" s="432"/>
    </row>
    <row r="183" spans="2:15" s="86" customFormat="1" ht="15.75" customHeight="1">
      <c r="B183" s="1048"/>
      <c r="C183" s="101"/>
      <c r="D183" s="431"/>
      <c r="E183" s="431"/>
      <c r="F183" s="431"/>
      <c r="G183" s="431"/>
      <c r="H183" s="431"/>
      <c r="I183" s="432"/>
      <c r="J183" s="431"/>
      <c r="K183" s="431"/>
      <c r="L183" s="431"/>
      <c r="M183" s="431"/>
      <c r="N183" s="431"/>
      <c r="O183" s="432"/>
    </row>
    <row r="184" spans="2:15" s="86" customFormat="1" ht="15.75" customHeight="1">
      <c r="B184" s="1048"/>
      <c r="C184" s="103"/>
      <c r="D184" s="431"/>
      <c r="E184" s="431"/>
      <c r="F184" s="431"/>
      <c r="G184" s="431"/>
      <c r="H184" s="431"/>
      <c r="I184" s="432"/>
      <c r="J184" s="431"/>
      <c r="K184" s="431"/>
      <c r="L184" s="431"/>
      <c r="M184" s="431"/>
      <c r="N184" s="431"/>
      <c r="O184" s="432"/>
    </row>
    <row r="185" spans="2:15" s="86" customFormat="1" ht="15.75" customHeight="1">
      <c r="B185" s="1048"/>
      <c r="C185" s="104"/>
      <c r="D185" s="431"/>
      <c r="E185" s="431"/>
      <c r="F185" s="431"/>
      <c r="G185" s="431"/>
      <c r="H185" s="431"/>
      <c r="I185" s="432"/>
      <c r="J185" s="431"/>
      <c r="K185" s="431"/>
      <c r="L185" s="431"/>
      <c r="M185" s="431"/>
      <c r="N185" s="431"/>
      <c r="O185" s="432"/>
    </row>
    <row r="186" spans="2:15" s="86" customFormat="1" ht="15.75" customHeight="1">
      <c r="B186" s="1048"/>
      <c r="C186" s="104"/>
      <c r="D186" s="431"/>
      <c r="E186" s="431"/>
      <c r="F186" s="431"/>
      <c r="G186" s="431"/>
      <c r="H186" s="431"/>
      <c r="I186" s="432"/>
      <c r="J186" s="431"/>
      <c r="K186" s="431"/>
      <c r="L186" s="431"/>
      <c r="M186" s="431"/>
      <c r="N186" s="431"/>
      <c r="O186" s="432"/>
    </row>
    <row r="187" spans="2:15" s="86" customFormat="1" ht="15.75" customHeight="1">
      <c r="B187" s="1048"/>
      <c r="C187" s="103"/>
      <c r="D187" s="431"/>
      <c r="E187" s="431"/>
      <c r="F187" s="431"/>
      <c r="G187" s="431"/>
      <c r="H187" s="431"/>
      <c r="I187" s="432"/>
      <c r="J187" s="431"/>
      <c r="K187" s="431"/>
      <c r="L187" s="431"/>
      <c r="M187" s="431"/>
      <c r="N187" s="431"/>
      <c r="O187" s="432"/>
    </row>
    <row r="188" spans="2:15" s="86" customFormat="1" ht="15.75" customHeight="1">
      <c r="B188" s="1048"/>
      <c r="C188" s="103"/>
      <c r="D188" s="431"/>
      <c r="E188" s="431"/>
      <c r="F188" s="431"/>
      <c r="G188" s="431"/>
      <c r="H188" s="431"/>
      <c r="I188" s="432"/>
      <c r="J188" s="431"/>
      <c r="K188" s="431"/>
      <c r="L188" s="431"/>
      <c r="M188" s="431"/>
      <c r="N188" s="431"/>
      <c r="O188" s="432"/>
    </row>
    <row r="189" spans="2:15" s="86" customFormat="1" ht="15.75" customHeight="1">
      <c r="B189" s="1048"/>
      <c r="C189" s="104"/>
      <c r="D189" s="431"/>
      <c r="E189" s="431"/>
      <c r="F189" s="431"/>
      <c r="G189" s="431"/>
      <c r="H189" s="431"/>
      <c r="I189" s="432"/>
      <c r="J189" s="431"/>
      <c r="K189" s="431"/>
      <c r="L189" s="431"/>
      <c r="M189" s="431"/>
      <c r="N189" s="431"/>
      <c r="O189" s="432"/>
    </row>
    <row r="190" spans="2:15" s="86" customFormat="1" ht="15.75" customHeight="1">
      <c r="B190" s="1048"/>
      <c r="C190" s="104"/>
      <c r="D190" s="431"/>
      <c r="E190" s="431"/>
      <c r="F190" s="431"/>
      <c r="G190" s="431"/>
      <c r="H190" s="431"/>
      <c r="I190" s="432"/>
      <c r="J190" s="431"/>
      <c r="K190" s="431"/>
      <c r="L190" s="431"/>
      <c r="M190" s="431"/>
      <c r="N190" s="431"/>
      <c r="O190" s="432"/>
    </row>
    <row r="191" spans="2:15" s="86" customFormat="1" ht="15.75" customHeight="1">
      <c r="B191" s="1048"/>
      <c r="C191" s="101"/>
      <c r="D191" s="431"/>
      <c r="E191" s="431"/>
      <c r="F191" s="431"/>
      <c r="G191" s="431"/>
      <c r="H191" s="431"/>
      <c r="I191" s="432"/>
      <c r="J191" s="431"/>
      <c r="K191" s="431"/>
      <c r="L191" s="431"/>
      <c r="M191" s="431"/>
      <c r="N191" s="431"/>
      <c r="O191" s="432"/>
    </row>
    <row r="192" spans="2:15" s="86" customFormat="1" ht="15.75" customHeight="1">
      <c r="B192" s="1048"/>
      <c r="C192" s="101"/>
      <c r="D192" s="432"/>
      <c r="E192" s="432"/>
      <c r="F192" s="432"/>
      <c r="G192" s="432"/>
      <c r="H192" s="432"/>
      <c r="I192" s="432"/>
      <c r="J192" s="432"/>
      <c r="K192" s="432"/>
      <c r="L192" s="432"/>
      <c r="M192" s="432"/>
      <c r="N192" s="432"/>
      <c r="O192" s="432"/>
    </row>
    <row r="193" spans="2:15" s="86" customFormat="1" ht="15.75" customHeight="1">
      <c r="B193" s="1048"/>
      <c r="C193" s="101"/>
      <c r="D193" s="432"/>
      <c r="E193" s="432"/>
      <c r="F193" s="432"/>
      <c r="G193" s="432"/>
      <c r="H193" s="432"/>
      <c r="I193" s="432"/>
      <c r="J193" s="432"/>
      <c r="K193" s="432"/>
      <c r="L193" s="432"/>
      <c r="M193" s="432"/>
      <c r="N193" s="432"/>
      <c r="O193" s="432"/>
    </row>
    <row r="194" spans="2:15" s="86" customFormat="1" ht="19.5" customHeight="1">
      <c r="B194" s="1048"/>
      <c r="C194" s="96"/>
      <c r="D194" s="433"/>
      <c r="E194" s="433"/>
      <c r="F194" s="433"/>
      <c r="G194" s="433"/>
      <c r="H194" s="433"/>
      <c r="I194" s="433"/>
      <c r="J194" s="433"/>
      <c r="K194" s="433"/>
      <c r="L194" s="433"/>
      <c r="M194" s="433"/>
      <c r="N194" s="433"/>
      <c r="O194" s="433"/>
    </row>
    <row r="195" spans="2:15" s="86" customFormat="1" ht="13.8">
      <c r="B195" s="74"/>
      <c r="C195" s="85"/>
      <c r="D195" s="430"/>
      <c r="E195" s="430"/>
      <c r="F195" s="430"/>
      <c r="G195" s="430"/>
      <c r="H195" s="430"/>
      <c r="I195" s="430"/>
      <c r="J195" s="430"/>
      <c r="K195" s="430"/>
      <c r="L195" s="430"/>
      <c r="M195" s="430"/>
      <c r="N195" s="430"/>
      <c r="O195" s="430"/>
    </row>
    <row r="196" spans="2:15" s="86" customFormat="1" ht="22.2">
      <c r="B196" s="87"/>
      <c r="C196" s="85"/>
      <c r="D196" s="430"/>
      <c r="E196" s="430"/>
      <c r="F196" s="430"/>
      <c r="G196" s="430"/>
      <c r="H196" s="430"/>
      <c r="I196" s="430"/>
      <c r="J196" s="430"/>
      <c r="K196" s="430"/>
      <c r="L196" s="430"/>
      <c r="M196" s="430"/>
      <c r="N196" s="430"/>
      <c r="O196" s="430"/>
    </row>
    <row r="197" spans="2:15" s="86" customFormat="1" ht="22.2">
      <c r="B197" s="87"/>
      <c r="C197" s="85"/>
      <c r="D197" s="430"/>
      <c r="E197" s="430"/>
      <c r="F197" s="430"/>
      <c r="G197" s="430"/>
      <c r="H197" s="430"/>
      <c r="I197" s="430"/>
      <c r="J197" s="430"/>
      <c r="K197" s="430"/>
      <c r="L197" s="430"/>
      <c r="M197" s="430"/>
      <c r="N197" s="430"/>
      <c r="O197" s="430"/>
    </row>
    <row r="198" spans="2:15" s="85" customFormat="1" ht="32.25" customHeight="1">
      <c r="B198" s="89"/>
      <c r="C198" s="90"/>
      <c r="D198" s="430"/>
      <c r="E198" s="430"/>
      <c r="F198" s="430"/>
      <c r="G198" s="430"/>
      <c r="H198" s="430"/>
      <c r="I198" s="430"/>
      <c r="J198" s="430"/>
      <c r="K198" s="430"/>
      <c r="L198" s="430"/>
      <c r="M198" s="430"/>
      <c r="N198" s="430"/>
      <c r="O198" s="430"/>
    </row>
    <row r="199" spans="2:15" s="85" customFormat="1" ht="32.25" customHeight="1">
      <c r="B199" s="89"/>
      <c r="C199" s="90"/>
      <c r="D199" s="1045"/>
      <c r="E199" s="1045"/>
      <c r="F199" s="1045"/>
      <c r="G199" s="1045"/>
      <c r="H199" s="1045"/>
      <c r="I199" s="1045"/>
      <c r="J199" s="1045"/>
      <c r="K199" s="1045"/>
      <c r="L199" s="1045"/>
      <c r="M199" s="1045"/>
      <c r="N199" s="1045"/>
      <c r="O199" s="1045"/>
    </row>
    <row r="200" spans="2:15" s="86" customFormat="1" ht="51" customHeight="1">
      <c r="B200" s="91"/>
      <c r="C200" s="90"/>
      <c r="D200" s="1047"/>
      <c r="E200" s="1047"/>
      <c r="F200" s="1047"/>
      <c r="G200" s="1069"/>
      <c r="H200" s="1069"/>
      <c r="I200" s="425"/>
      <c r="J200" s="1047"/>
      <c r="K200" s="1047"/>
      <c r="L200" s="1047"/>
      <c r="M200" s="1069"/>
      <c r="N200" s="1069"/>
      <c r="O200" s="425"/>
    </row>
    <row r="201" spans="2:15" s="86" customFormat="1" ht="33" customHeight="1">
      <c r="B201" s="97"/>
      <c r="C201" s="98"/>
      <c r="D201" s="92"/>
      <c r="E201" s="93"/>
      <c r="F201" s="1047"/>
      <c r="G201" s="92"/>
      <c r="H201" s="93"/>
      <c r="I201" s="92"/>
      <c r="J201" s="92"/>
      <c r="K201" s="93"/>
      <c r="L201" s="1047"/>
      <c r="M201" s="92"/>
      <c r="N201" s="93"/>
      <c r="O201" s="92"/>
    </row>
    <row r="202" spans="2:15" s="86" customFormat="1" ht="15.75" customHeight="1">
      <c r="B202" s="1048"/>
      <c r="C202" s="99"/>
      <c r="D202" s="431"/>
      <c r="E202" s="431"/>
      <c r="F202" s="431"/>
      <c r="G202" s="431"/>
      <c r="H202" s="431"/>
      <c r="I202" s="432"/>
      <c r="J202" s="431"/>
      <c r="K202" s="431"/>
      <c r="L202" s="431"/>
      <c r="M202" s="431"/>
      <c r="N202" s="431"/>
      <c r="O202" s="432"/>
    </row>
    <row r="203" spans="2:15" s="86" customFormat="1" ht="15.75" customHeight="1">
      <c r="B203" s="1048"/>
      <c r="C203" s="100"/>
      <c r="D203" s="431"/>
      <c r="E203" s="431"/>
      <c r="F203" s="431"/>
      <c r="G203" s="431"/>
      <c r="H203" s="431"/>
      <c r="I203" s="432"/>
      <c r="J203" s="431"/>
      <c r="K203" s="431"/>
      <c r="L203" s="431"/>
      <c r="M203" s="431"/>
      <c r="N203" s="431"/>
      <c r="O203" s="432"/>
    </row>
    <row r="204" spans="2:15" s="86" customFormat="1" ht="15.75" customHeight="1">
      <c r="B204" s="1048"/>
      <c r="C204" s="101"/>
      <c r="D204" s="431"/>
      <c r="E204" s="431"/>
      <c r="F204" s="431"/>
      <c r="G204" s="431"/>
      <c r="H204" s="431"/>
      <c r="I204" s="432"/>
      <c r="J204" s="431"/>
      <c r="K204" s="431"/>
      <c r="L204" s="431"/>
      <c r="M204" s="431"/>
      <c r="N204" s="431"/>
      <c r="O204" s="432"/>
    </row>
    <row r="205" spans="2:15" s="86" customFormat="1" ht="15.75" customHeight="1">
      <c r="B205" s="1048"/>
      <c r="C205" s="102"/>
      <c r="D205" s="431"/>
      <c r="E205" s="431"/>
      <c r="F205" s="431"/>
      <c r="G205" s="431"/>
      <c r="H205" s="431"/>
      <c r="I205" s="432"/>
      <c r="J205" s="431"/>
      <c r="K205" s="431"/>
      <c r="L205" s="431"/>
      <c r="M205" s="431"/>
      <c r="N205" s="431"/>
      <c r="O205" s="432"/>
    </row>
    <row r="206" spans="2:15" s="86" customFormat="1" ht="15.75" customHeight="1">
      <c r="B206" s="1048"/>
      <c r="C206" s="102"/>
      <c r="D206" s="431"/>
      <c r="E206" s="431"/>
      <c r="F206" s="431"/>
      <c r="G206" s="431"/>
      <c r="H206" s="431"/>
      <c r="I206" s="432"/>
      <c r="J206" s="431"/>
      <c r="K206" s="431"/>
      <c r="L206" s="431"/>
      <c r="M206" s="431"/>
      <c r="N206" s="431"/>
      <c r="O206" s="432"/>
    </row>
    <row r="207" spans="2:15" s="86" customFormat="1" ht="15.75" customHeight="1">
      <c r="B207" s="1048"/>
      <c r="C207" s="101"/>
      <c r="D207" s="431"/>
      <c r="E207" s="431"/>
      <c r="F207" s="431"/>
      <c r="G207" s="431"/>
      <c r="H207" s="431"/>
      <c r="I207" s="432"/>
      <c r="J207" s="431"/>
      <c r="K207" s="431"/>
      <c r="L207" s="431"/>
      <c r="M207" s="431"/>
      <c r="N207" s="431"/>
      <c r="O207" s="432"/>
    </row>
    <row r="208" spans="2:15" s="86" customFormat="1" ht="15.75" customHeight="1">
      <c r="B208" s="1048"/>
      <c r="C208" s="103"/>
      <c r="D208" s="431"/>
      <c r="E208" s="431"/>
      <c r="F208" s="431"/>
      <c r="G208" s="431"/>
      <c r="H208" s="431"/>
      <c r="I208" s="432"/>
      <c r="J208" s="431"/>
      <c r="K208" s="431"/>
      <c r="L208" s="431"/>
      <c r="M208" s="431"/>
      <c r="N208" s="431"/>
      <c r="O208" s="432"/>
    </row>
    <row r="209" spans="2:15" s="86" customFormat="1" ht="15.75" customHeight="1">
      <c r="B209" s="1048"/>
      <c r="C209" s="104"/>
      <c r="D209" s="431"/>
      <c r="E209" s="431"/>
      <c r="F209" s="431"/>
      <c r="G209" s="431"/>
      <c r="H209" s="431"/>
      <c r="I209" s="432"/>
      <c r="J209" s="431"/>
      <c r="K209" s="431"/>
      <c r="L209" s="431"/>
      <c r="M209" s="431"/>
      <c r="N209" s="431"/>
      <c r="O209" s="432"/>
    </row>
    <row r="210" spans="2:15" s="86" customFormat="1" ht="15.75" customHeight="1">
      <c r="B210" s="1048"/>
      <c r="C210" s="104"/>
      <c r="D210" s="431"/>
      <c r="E210" s="431"/>
      <c r="F210" s="431"/>
      <c r="G210" s="431"/>
      <c r="H210" s="431"/>
      <c r="I210" s="432"/>
      <c r="J210" s="431"/>
      <c r="K210" s="431"/>
      <c r="L210" s="431"/>
      <c r="M210" s="431"/>
      <c r="N210" s="431"/>
      <c r="O210" s="432"/>
    </row>
    <row r="211" spans="2:15" s="86" customFormat="1" ht="15.75" customHeight="1">
      <c r="B211" s="1048"/>
      <c r="C211" s="103"/>
      <c r="D211" s="431"/>
      <c r="E211" s="431"/>
      <c r="F211" s="431"/>
      <c r="G211" s="431"/>
      <c r="H211" s="431"/>
      <c r="I211" s="432"/>
      <c r="J211" s="431"/>
      <c r="K211" s="431"/>
      <c r="L211" s="431"/>
      <c r="M211" s="431"/>
      <c r="N211" s="431"/>
      <c r="O211" s="432"/>
    </row>
    <row r="212" spans="2:15" s="86" customFormat="1" ht="15.75" customHeight="1">
      <c r="B212" s="1048"/>
      <c r="C212" s="103"/>
      <c r="D212" s="431"/>
      <c r="E212" s="431"/>
      <c r="F212" s="431"/>
      <c r="G212" s="431"/>
      <c r="H212" s="431"/>
      <c r="I212" s="432"/>
      <c r="J212" s="431"/>
      <c r="K212" s="431"/>
      <c r="L212" s="431"/>
      <c r="M212" s="431"/>
      <c r="N212" s="431"/>
      <c r="O212" s="432"/>
    </row>
    <row r="213" spans="2:15" s="86" customFormat="1" ht="15.75" customHeight="1">
      <c r="B213" s="1048"/>
      <c r="C213" s="104"/>
      <c r="D213" s="431"/>
      <c r="E213" s="431"/>
      <c r="F213" s="431"/>
      <c r="G213" s="431"/>
      <c r="H213" s="431"/>
      <c r="I213" s="432"/>
      <c r="J213" s="431"/>
      <c r="K213" s="431"/>
      <c r="L213" s="431"/>
      <c r="M213" s="431"/>
      <c r="N213" s="431"/>
      <c r="O213" s="432"/>
    </row>
    <row r="214" spans="2:15" s="86" customFormat="1" ht="15.75" customHeight="1">
      <c r="B214" s="1048"/>
      <c r="C214" s="104"/>
      <c r="D214" s="431"/>
      <c r="E214" s="431"/>
      <c r="F214" s="431"/>
      <c r="G214" s="431"/>
      <c r="H214" s="431"/>
      <c r="I214" s="432"/>
      <c r="J214" s="431"/>
      <c r="K214" s="431"/>
      <c r="L214" s="431"/>
      <c r="M214" s="431"/>
      <c r="N214" s="431"/>
      <c r="O214" s="432"/>
    </row>
    <row r="215" spans="2:15" s="86" customFormat="1" ht="15.75" customHeight="1">
      <c r="B215" s="1048"/>
      <c r="C215" s="101"/>
      <c r="D215" s="431"/>
      <c r="E215" s="431"/>
      <c r="F215" s="431"/>
      <c r="G215" s="431"/>
      <c r="H215" s="431"/>
      <c r="I215" s="432"/>
      <c r="J215" s="431"/>
      <c r="K215" s="431"/>
      <c r="L215" s="431"/>
      <c r="M215" s="431"/>
      <c r="N215" s="431"/>
      <c r="O215" s="432"/>
    </row>
    <row r="216" spans="2:15" s="86" customFormat="1" ht="15.75" customHeight="1">
      <c r="B216" s="1048"/>
      <c r="C216" s="101"/>
      <c r="D216" s="432"/>
      <c r="E216" s="432"/>
      <c r="F216" s="432"/>
      <c r="G216" s="432"/>
      <c r="H216" s="432"/>
      <c r="I216" s="432"/>
      <c r="J216" s="432"/>
      <c r="K216" s="432"/>
      <c r="L216" s="432"/>
      <c r="M216" s="432"/>
      <c r="N216" s="432"/>
      <c r="O216" s="432"/>
    </row>
    <row r="217" spans="2:15" s="86" customFormat="1" ht="15.75" customHeight="1">
      <c r="B217" s="1048"/>
      <c r="C217" s="101"/>
      <c r="D217" s="432"/>
      <c r="E217" s="432"/>
      <c r="F217" s="432"/>
      <c r="G217" s="432"/>
      <c r="H217" s="432"/>
      <c r="I217" s="432"/>
      <c r="J217" s="432"/>
      <c r="K217" s="432"/>
      <c r="L217" s="432"/>
      <c r="M217" s="432"/>
      <c r="N217" s="432"/>
      <c r="O217" s="432"/>
    </row>
    <row r="218" spans="2:15" s="86" customFormat="1" ht="19.5" customHeight="1">
      <c r="B218" s="1048"/>
      <c r="C218" s="96"/>
      <c r="D218" s="433"/>
      <c r="E218" s="433"/>
      <c r="F218" s="433"/>
      <c r="G218" s="433"/>
      <c r="H218" s="433"/>
      <c r="I218" s="433"/>
      <c r="J218" s="433"/>
      <c r="K218" s="433"/>
      <c r="L218" s="433"/>
      <c r="M218" s="433"/>
      <c r="N218" s="433"/>
      <c r="O218" s="433"/>
    </row>
    <row r="219" spans="2:15" s="86" customFormat="1" ht="13.8">
      <c r="B219" s="74"/>
      <c r="C219" s="85"/>
      <c r="D219" s="430"/>
      <c r="E219" s="430"/>
      <c r="F219" s="430"/>
      <c r="G219" s="430"/>
      <c r="H219" s="430"/>
      <c r="I219" s="430"/>
      <c r="J219" s="430"/>
      <c r="K219" s="430"/>
      <c r="L219" s="430"/>
      <c r="M219" s="430"/>
      <c r="N219" s="430"/>
      <c r="O219" s="430"/>
    </row>
    <row r="220" spans="2:15" s="86" customFormat="1" ht="22.2">
      <c r="B220" s="87"/>
      <c r="C220" s="85"/>
      <c r="D220" s="430"/>
      <c r="E220" s="430"/>
      <c r="F220" s="430"/>
      <c r="G220" s="430"/>
      <c r="H220" s="430"/>
      <c r="I220" s="430"/>
      <c r="J220" s="430"/>
      <c r="K220" s="430"/>
      <c r="L220" s="430"/>
      <c r="M220" s="430"/>
      <c r="N220" s="430"/>
      <c r="O220" s="430"/>
    </row>
    <row r="221" spans="2:15" s="86" customFormat="1" ht="22.2">
      <c r="B221" s="87"/>
      <c r="C221" s="85"/>
      <c r="D221" s="430"/>
      <c r="E221" s="430"/>
      <c r="F221" s="430"/>
      <c r="G221" s="430"/>
      <c r="H221" s="430"/>
      <c r="I221" s="430"/>
      <c r="J221" s="430"/>
      <c r="K221" s="430"/>
      <c r="L221" s="430"/>
      <c r="M221" s="430"/>
      <c r="N221" s="430"/>
      <c r="O221" s="430"/>
    </row>
    <row r="222" spans="2:15" s="85" customFormat="1" ht="32.25" customHeight="1">
      <c r="B222" s="89"/>
      <c r="C222" s="90"/>
      <c r="D222" s="430"/>
      <c r="E222" s="430"/>
      <c r="F222" s="430"/>
      <c r="G222" s="430"/>
      <c r="H222" s="430"/>
      <c r="I222" s="430"/>
      <c r="J222" s="430"/>
      <c r="K222" s="430"/>
      <c r="L222" s="430"/>
      <c r="M222" s="430"/>
      <c r="N222" s="430"/>
      <c r="O222" s="430"/>
    </row>
    <row r="223" spans="2:15" s="85" customFormat="1" ht="32.25" customHeight="1">
      <c r="B223" s="89"/>
      <c r="C223" s="90"/>
      <c r="D223" s="1045"/>
      <c r="E223" s="1045"/>
      <c r="F223" s="1045"/>
      <c r="G223" s="1045"/>
      <c r="H223" s="1045"/>
      <c r="I223" s="1045"/>
      <c r="J223" s="1045"/>
      <c r="K223" s="1045"/>
      <c r="L223" s="1045"/>
      <c r="M223" s="1045"/>
      <c r="N223" s="1045"/>
      <c r="O223" s="1045"/>
    </row>
    <row r="224" spans="2:15" s="86" customFormat="1" ht="51" customHeight="1">
      <c r="B224" s="91"/>
      <c r="C224" s="90"/>
      <c r="D224" s="1047"/>
      <c r="E224" s="1047"/>
      <c r="F224" s="1047"/>
      <c r="G224" s="1069"/>
      <c r="H224" s="1069"/>
      <c r="I224" s="425"/>
      <c r="J224" s="1047"/>
      <c r="K224" s="1047"/>
      <c r="L224" s="1047"/>
      <c r="M224" s="1069"/>
      <c r="N224" s="1069"/>
      <c r="O224" s="425"/>
    </row>
    <row r="225" spans="2:15" s="86" customFormat="1" ht="33" customHeight="1">
      <c r="B225" s="97"/>
      <c r="C225" s="98"/>
      <c r="D225" s="92"/>
      <c r="E225" s="93"/>
      <c r="F225" s="1047"/>
      <c r="G225" s="92"/>
      <c r="H225" s="93"/>
      <c r="I225" s="92"/>
      <c r="J225" s="92"/>
      <c r="K225" s="93"/>
      <c r="L225" s="1047"/>
      <c r="M225" s="92"/>
      <c r="N225" s="93"/>
      <c r="O225" s="92"/>
    </row>
    <row r="226" spans="2:15" s="86" customFormat="1" ht="15.75" customHeight="1">
      <c r="B226" s="1048"/>
      <c r="C226" s="99"/>
      <c r="D226" s="431"/>
      <c r="E226" s="431"/>
      <c r="F226" s="431"/>
      <c r="G226" s="431"/>
      <c r="H226" s="431"/>
      <c r="I226" s="432"/>
      <c r="J226" s="431"/>
      <c r="K226" s="431"/>
      <c r="L226" s="431"/>
      <c r="M226" s="431"/>
      <c r="N226" s="431"/>
      <c r="O226" s="432"/>
    </row>
    <row r="227" spans="2:15" s="86" customFormat="1" ht="15.75" customHeight="1">
      <c r="B227" s="1048"/>
      <c r="C227" s="100"/>
      <c r="D227" s="431"/>
      <c r="E227" s="431"/>
      <c r="F227" s="431"/>
      <c r="G227" s="431"/>
      <c r="H227" s="431"/>
      <c r="I227" s="432"/>
      <c r="J227" s="431"/>
      <c r="K227" s="431"/>
      <c r="L227" s="431"/>
      <c r="M227" s="431"/>
      <c r="N227" s="431"/>
      <c r="O227" s="432"/>
    </row>
    <row r="228" spans="2:15" s="86" customFormat="1" ht="15.75" customHeight="1">
      <c r="B228" s="1048"/>
      <c r="C228" s="101"/>
      <c r="D228" s="431"/>
      <c r="E228" s="431"/>
      <c r="F228" s="431"/>
      <c r="G228" s="431"/>
      <c r="H228" s="431"/>
      <c r="I228" s="432"/>
      <c r="J228" s="431"/>
      <c r="K228" s="431"/>
      <c r="L228" s="431"/>
      <c r="M228" s="431"/>
      <c r="N228" s="431"/>
      <c r="O228" s="432"/>
    </row>
    <row r="229" spans="2:15" s="86" customFormat="1" ht="15.75" customHeight="1">
      <c r="B229" s="1048"/>
      <c r="C229" s="102"/>
      <c r="D229" s="431"/>
      <c r="E229" s="431"/>
      <c r="F229" s="431"/>
      <c r="G229" s="431"/>
      <c r="H229" s="431"/>
      <c r="I229" s="432"/>
      <c r="J229" s="431"/>
      <c r="K229" s="431"/>
      <c r="L229" s="431"/>
      <c r="M229" s="431"/>
      <c r="N229" s="431"/>
      <c r="O229" s="432"/>
    </row>
    <row r="230" spans="2:15" s="86" customFormat="1" ht="15.75" customHeight="1">
      <c r="B230" s="1048"/>
      <c r="C230" s="102"/>
      <c r="D230" s="431"/>
      <c r="E230" s="431"/>
      <c r="F230" s="431"/>
      <c r="G230" s="431"/>
      <c r="H230" s="431"/>
      <c r="I230" s="432"/>
      <c r="J230" s="431"/>
      <c r="K230" s="431"/>
      <c r="L230" s="431"/>
      <c r="M230" s="431"/>
      <c r="N230" s="431"/>
      <c r="O230" s="432"/>
    </row>
    <row r="231" spans="2:15" s="86" customFormat="1" ht="15.75" customHeight="1">
      <c r="B231" s="1048"/>
      <c r="C231" s="101"/>
      <c r="D231" s="431"/>
      <c r="E231" s="431"/>
      <c r="F231" s="431"/>
      <c r="G231" s="431"/>
      <c r="H231" s="431"/>
      <c r="I231" s="432"/>
      <c r="J231" s="431"/>
      <c r="K231" s="431"/>
      <c r="L231" s="431"/>
      <c r="M231" s="431"/>
      <c r="N231" s="431"/>
      <c r="O231" s="432"/>
    </row>
    <row r="232" spans="2:15" s="86" customFormat="1" ht="15.75" customHeight="1">
      <c r="B232" s="1048"/>
      <c r="C232" s="103"/>
      <c r="D232" s="431"/>
      <c r="E232" s="431"/>
      <c r="F232" s="431"/>
      <c r="G232" s="431"/>
      <c r="H232" s="431"/>
      <c r="I232" s="432"/>
      <c r="J232" s="431"/>
      <c r="K232" s="431"/>
      <c r="L232" s="431"/>
      <c r="M232" s="431"/>
      <c r="N232" s="431"/>
      <c r="O232" s="432"/>
    </row>
    <row r="233" spans="2:15" s="86" customFormat="1" ht="15.75" customHeight="1">
      <c r="B233" s="1048"/>
      <c r="C233" s="104"/>
      <c r="D233" s="431"/>
      <c r="E233" s="431"/>
      <c r="F233" s="431"/>
      <c r="G233" s="431"/>
      <c r="H233" s="431"/>
      <c r="I233" s="432"/>
      <c r="J233" s="431"/>
      <c r="K233" s="431"/>
      <c r="L233" s="431"/>
      <c r="M233" s="431"/>
      <c r="N233" s="431"/>
      <c r="O233" s="432"/>
    </row>
    <row r="234" spans="2:15" s="86" customFormat="1" ht="15.75" customHeight="1">
      <c r="B234" s="1048"/>
      <c r="C234" s="104"/>
      <c r="D234" s="431"/>
      <c r="E234" s="431"/>
      <c r="F234" s="431"/>
      <c r="G234" s="431"/>
      <c r="H234" s="431"/>
      <c r="I234" s="432"/>
      <c r="J234" s="431"/>
      <c r="K234" s="431"/>
      <c r="L234" s="431"/>
      <c r="M234" s="431"/>
      <c r="N234" s="431"/>
      <c r="O234" s="432"/>
    </row>
    <row r="235" spans="2:15" s="86" customFormat="1" ht="15.75" customHeight="1">
      <c r="B235" s="1048"/>
      <c r="C235" s="103"/>
      <c r="D235" s="431"/>
      <c r="E235" s="431"/>
      <c r="F235" s="431"/>
      <c r="G235" s="431"/>
      <c r="H235" s="431"/>
      <c r="I235" s="432"/>
      <c r="J235" s="431"/>
      <c r="K235" s="431"/>
      <c r="L235" s="431"/>
      <c r="M235" s="431"/>
      <c r="N235" s="431"/>
      <c r="O235" s="432"/>
    </row>
    <row r="236" spans="2:15" s="86" customFormat="1" ht="15.75" customHeight="1">
      <c r="B236" s="1048"/>
      <c r="C236" s="103"/>
      <c r="D236" s="431"/>
      <c r="E236" s="431"/>
      <c r="F236" s="431"/>
      <c r="G236" s="431"/>
      <c r="H236" s="431"/>
      <c r="I236" s="432"/>
      <c r="J236" s="431"/>
      <c r="K236" s="431"/>
      <c r="L236" s="431"/>
      <c r="M236" s="431"/>
      <c r="N236" s="431"/>
      <c r="O236" s="432"/>
    </row>
    <row r="237" spans="2:15" s="86" customFormat="1" ht="15.75" customHeight="1">
      <c r="B237" s="1048"/>
      <c r="C237" s="104"/>
      <c r="D237" s="431"/>
      <c r="E237" s="431"/>
      <c r="F237" s="431"/>
      <c r="G237" s="431"/>
      <c r="H237" s="431"/>
      <c r="I237" s="432"/>
      <c r="J237" s="431"/>
      <c r="K237" s="431"/>
      <c r="L237" s="431"/>
      <c r="M237" s="431"/>
      <c r="N237" s="431"/>
      <c r="O237" s="432"/>
    </row>
    <row r="238" spans="2:15" s="86" customFormat="1" ht="15.75" customHeight="1">
      <c r="B238" s="1048"/>
      <c r="C238" s="104"/>
      <c r="D238" s="431"/>
      <c r="E238" s="431"/>
      <c r="F238" s="431"/>
      <c r="G238" s="431"/>
      <c r="H238" s="431"/>
      <c r="I238" s="432"/>
      <c r="J238" s="431"/>
      <c r="K238" s="431"/>
      <c r="L238" s="431"/>
      <c r="M238" s="431"/>
      <c r="N238" s="431"/>
      <c r="O238" s="432"/>
    </row>
    <row r="239" spans="2:15" s="86" customFormat="1" ht="15.75" customHeight="1">
      <c r="B239" s="1048"/>
      <c r="C239" s="101"/>
      <c r="D239" s="431"/>
      <c r="E239" s="431"/>
      <c r="F239" s="431"/>
      <c r="G239" s="431"/>
      <c r="H239" s="431"/>
      <c r="I239" s="432"/>
      <c r="J239" s="431"/>
      <c r="K239" s="431"/>
      <c r="L239" s="431"/>
      <c r="M239" s="431"/>
      <c r="N239" s="431"/>
      <c r="O239" s="432"/>
    </row>
    <row r="240" spans="2:15" s="86" customFormat="1" ht="15.75" customHeight="1">
      <c r="B240" s="1048"/>
      <c r="C240" s="101"/>
      <c r="D240" s="432"/>
      <c r="E240" s="432"/>
      <c r="F240" s="432"/>
      <c r="G240" s="432"/>
      <c r="H240" s="432"/>
      <c r="I240" s="432"/>
      <c r="J240" s="432"/>
      <c r="K240" s="432"/>
      <c r="L240" s="432"/>
      <c r="M240" s="432"/>
      <c r="N240" s="432"/>
      <c r="O240" s="432"/>
    </row>
    <row r="241" spans="2:15" s="86" customFormat="1" ht="15.75" customHeight="1">
      <c r="B241" s="1048"/>
      <c r="C241" s="101"/>
      <c r="D241" s="432"/>
      <c r="E241" s="432"/>
      <c r="F241" s="432"/>
      <c r="G241" s="432"/>
      <c r="H241" s="432"/>
      <c r="I241" s="432"/>
      <c r="J241" s="432"/>
      <c r="K241" s="432"/>
      <c r="L241" s="432"/>
      <c r="M241" s="432"/>
      <c r="N241" s="432"/>
      <c r="O241" s="432"/>
    </row>
    <row r="242" spans="2:15" s="86" customFormat="1" ht="19.5" customHeight="1">
      <c r="B242" s="1048"/>
      <c r="C242" s="96"/>
      <c r="D242" s="433"/>
      <c r="E242" s="433"/>
      <c r="F242" s="433"/>
      <c r="G242" s="433"/>
      <c r="H242" s="433"/>
      <c r="I242" s="433"/>
      <c r="J242" s="433"/>
      <c r="K242" s="433"/>
      <c r="L242" s="433"/>
      <c r="M242" s="433"/>
      <c r="N242" s="433"/>
      <c r="O242" s="433"/>
    </row>
    <row r="243" spans="2:15" s="86" customFormat="1" ht="13.8">
      <c r="B243" s="74"/>
      <c r="C243" s="85"/>
      <c r="D243" s="430"/>
      <c r="E243" s="430"/>
      <c r="F243" s="430"/>
      <c r="G243" s="430"/>
      <c r="H243" s="430"/>
      <c r="I243" s="430"/>
      <c r="J243" s="430"/>
      <c r="K243" s="430"/>
      <c r="L243" s="430"/>
      <c r="M243" s="430"/>
      <c r="N243" s="430"/>
      <c r="O243" s="430"/>
    </row>
    <row r="244" spans="2:15" s="86" customFormat="1" ht="22.2">
      <c r="B244" s="87"/>
      <c r="C244" s="85"/>
      <c r="D244" s="430"/>
      <c r="E244" s="430"/>
      <c r="F244" s="430"/>
      <c r="G244" s="430"/>
      <c r="H244" s="430"/>
      <c r="I244" s="430"/>
      <c r="J244" s="430"/>
      <c r="K244" s="430"/>
      <c r="L244" s="430"/>
      <c r="M244" s="430"/>
      <c r="N244" s="430"/>
      <c r="O244" s="430"/>
    </row>
    <row r="245" spans="2:15" s="86" customFormat="1" ht="22.2">
      <c r="B245" s="87"/>
      <c r="C245" s="85"/>
      <c r="D245" s="430"/>
      <c r="E245" s="430"/>
      <c r="F245" s="430"/>
      <c r="G245" s="430"/>
      <c r="H245" s="430"/>
      <c r="I245" s="430"/>
      <c r="J245" s="430"/>
      <c r="K245" s="430"/>
      <c r="L245" s="430"/>
      <c r="M245" s="430"/>
      <c r="N245" s="430"/>
      <c r="O245" s="430"/>
    </row>
    <row r="246" spans="2:15" s="85" customFormat="1" ht="32.25" customHeight="1">
      <c r="B246" s="89"/>
      <c r="C246" s="90"/>
      <c r="D246" s="430"/>
      <c r="E246" s="430"/>
      <c r="F246" s="430"/>
      <c r="G246" s="430"/>
      <c r="H246" s="430"/>
      <c r="I246" s="430"/>
      <c r="J246" s="430"/>
      <c r="K246" s="430"/>
      <c r="L246" s="430"/>
      <c r="M246" s="430"/>
      <c r="N246" s="430"/>
      <c r="O246" s="430"/>
    </row>
    <row r="247" spans="2:15" s="85" customFormat="1" ht="32.25" customHeight="1">
      <c r="B247" s="89"/>
      <c r="C247" s="90"/>
      <c r="D247" s="1045"/>
      <c r="E247" s="1045"/>
      <c r="F247" s="1045"/>
      <c r="G247" s="1045"/>
      <c r="H247" s="1045"/>
      <c r="I247" s="1045"/>
      <c r="J247" s="1045"/>
      <c r="K247" s="1045"/>
      <c r="L247" s="1045"/>
      <c r="M247" s="1045"/>
      <c r="N247" s="1045"/>
      <c r="O247" s="1045"/>
    </row>
    <row r="248" spans="2:15" s="86" customFormat="1" ht="51" customHeight="1">
      <c r="B248" s="91"/>
      <c r="C248" s="90"/>
      <c r="D248" s="1047"/>
      <c r="E248" s="1047"/>
      <c r="F248" s="1047"/>
      <c r="G248" s="1069"/>
      <c r="H248" s="1069"/>
      <c r="I248" s="425"/>
      <c r="J248" s="1047"/>
      <c r="K248" s="1047"/>
      <c r="L248" s="1047"/>
      <c r="M248" s="1069"/>
      <c r="N248" s="1069"/>
      <c r="O248" s="425"/>
    </row>
    <row r="249" spans="2:15" s="86" customFormat="1" ht="33" customHeight="1">
      <c r="B249" s="97"/>
      <c r="C249" s="98"/>
      <c r="D249" s="92"/>
      <c r="E249" s="93"/>
      <c r="F249" s="1047"/>
      <c r="G249" s="92"/>
      <c r="H249" s="93"/>
      <c r="I249" s="92"/>
      <c r="J249" s="92"/>
      <c r="K249" s="93"/>
      <c r="L249" s="1047"/>
      <c r="M249" s="92"/>
      <c r="N249" s="93"/>
      <c r="O249" s="92"/>
    </row>
    <row r="250" spans="2:15" s="86" customFormat="1" ht="15.75" customHeight="1">
      <c r="B250" s="1048"/>
      <c r="C250" s="99"/>
      <c r="D250" s="431"/>
      <c r="E250" s="431"/>
      <c r="F250" s="431"/>
      <c r="G250" s="431"/>
      <c r="H250" s="431"/>
      <c r="I250" s="432"/>
      <c r="J250" s="431"/>
      <c r="K250" s="431"/>
      <c r="L250" s="431"/>
      <c r="M250" s="431"/>
      <c r="N250" s="431"/>
      <c r="O250" s="432"/>
    </row>
    <row r="251" spans="2:15" s="86" customFormat="1" ht="15.75" customHeight="1">
      <c r="B251" s="1048"/>
      <c r="C251" s="100"/>
      <c r="D251" s="431"/>
      <c r="E251" s="431"/>
      <c r="F251" s="431"/>
      <c r="G251" s="431"/>
      <c r="H251" s="431"/>
      <c r="I251" s="432"/>
      <c r="J251" s="431"/>
      <c r="K251" s="431"/>
      <c r="L251" s="431"/>
      <c r="M251" s="431"/>
      <c r="N251" s="431"/>
      <c r="O251" s="432"/>
    </row>
    <row r="252" spans="2:15" s="86" customFormat="1" ht="15.75" customHeight="1">
      <c r="B252" s="1048"/>
      <c r="C252" s="101"/>
      <c r="D252" s="431"/>
      <c r="E252" s="431"/>
      <c r="F252" s="431"/>
      <c r="G252" s="431"/>
      <c r="H252" s="431"/>
      <c r="I252" s="432"/>
      <c r="J252" s="431"/>
      <c r="K252" s="431"/>
      <c r="L252" s="431"/>
      <c r="M252" s="431"/>
      <c r="N252" s="431"/>
      <c r="O252" s="432"/>
    </row>
    <row r="253" spans="2:15" s="86" customFormat="1" ht="15.75" customHeight="1">
      <c r="B253" s="1048"/>
      <c r="C253" s="102"/>
      <c r="D253" s="431"/>
      <c r="E253" s="431"/>
      <c r="F253" s="431"/>
      <c r="G253" s="431"/>
      <c r="H253" s="431"/>
      <c r="I253" s="432"/>
      <c r="J253" s="431"/>
      <c r="K253" s="431"/>
      <c r="L253" s="431"/>
      <c r="M253" s="431"/>
      <c r="N253" s="431"/>
      <c r="O253" s="432"/>
    </row>
    <row r="254" spans="2:15" s="86" customFormat="1" ht="15.75" customHeight="1">
      <c r="B254" s="1048"/>
      <c r="C254" s="102"/>
      <c r="D254" s="431"/>
      <c r="E254" s="431"/>
      <c r="F254" s="431"/>
      <c r="G254" s="431"/>
      <c r="H254" s="431"/>
      <c r="I254" s="432"/>
      <c r="J254" s="431"/>
      <c r="K254" s="431"/>
      <c r="L254" s="431"/>
      <c r="M254" s="431"/>
      <c r="N254" s="431"/>
      <c r="O254" s="432"/>
    </row>
    <row r="255" spans="2:15" s="86" customFormat="1" ht="15.75" customHeight="1">
      <c r="B255" s="1048"/>
      <c r="C255" s="101"/>
      <c r="D255" s="431"/>
      <c r="E255" s="431"/>
      <c r="F255" s="431"/>
      <c r="G255" s="431"/>
      <c r="H255" s="431"/>
      <c r="I255" s="432"/>
      <c r="J255" s="431"/>
      <c r="K255" s="431"/>
      <c r="L255" s="431"/>
      <c r="M255" s="431"/>
      <c r="N255" s="431"/>
      <c r="O255" s="432"/>
    </row>
    <row r="256" spans="2:15" s="86" customFormat="1" ht="15.75" customHeight="1">
      <c r="B256" s="1048"/>
      <c r="C256" s="103"/>
      <c r="D256" s="431"/>
      <c r="E256" s="431"/>
      <c r="F256" s="431"/>
      <c r="G256" s="431"/>
      <c r="H256" s="431"/>
      <c r="I256" s="432"/>
      <c r="J256" s="431"/>
      <c r="K256" s="431"/>
      <c r="L256" s="431"/>
      <c r="M256" s="431"/>
      <c r="N256" s="431"/>
      <c r="O256" s="432"/>
    </row>
    <row r="257" spans="2:15" s="86" customFormat="1" ht="15.75" customHeight="1">
      <c r="B257" s="1048"/>
      <c r="C257" s="104"/>
      <c r="D257" s="431"/>
      <c r="E257" s="431"/>
      <c r="F257" s="431"/>
      <c r="G257" s="431"/>
      <c r="H257" s="431"/>
      <c r="I257" s="432"/>
      <c r="J257" s="431"/>
      <c r="K257" s="431"/>
      <c r="L257" s="431"/>
      <c r="M257" s="431"/>
      <c r="N257" s="431"/>
      <c r="O257" s="432"/>
    </row>
    <row r="258" spans="2:15" s="86" customFormat="1" ht="15.75" customHeight="1">
      <c r="B258" s="1048"/>
      <c r="C258" s="104"/>
      <c r="D258" s="431"/>
      <c r="E258" s="431"/>
      <c r="F258" s="431"/>
      <c r="G258" s="431"/>
      <c r="H258" s="431"/>
      <c r="I258" s="432"/>
      <c r="J258" s="431"/>
      <c r="K258" s="431"/>
      <c r="L258" s="431"/>
      <c r="M258" s="431"/>
      <c r="N258" s="431"/>
      <c r="O258" s="432"/>
    </row>
    <row r="259" spans="2:15" s="86" customFormat="1" ht="15.75" customHeight="1">
      <c r="B259" s="1048"/>
      <c r="C259" s="103"/>
      <c r="D259" s="431"/>
      <c r="E259" s="431"/>
      <c r="F259" s="431"/>
      <c r="G259" s="431"/>
      <c r="H259" s="431"/>
      <c r="I259" s="432"/>
      <c r="J259" s="431"/>
      <c r="K259" s="431"/>
      <c r="L259" s="431"/>
      <c r="M259" s="431"/>
      <c r="N259" s="431"/>
      <c r="O259" s="432"/>
    </row>
    <row r="260" spans="2:15" s="86" customFormat="1" ht="15.75" customHeight="1">
      <c r="B260" s="1048"/>
      <c r="C260" s="103"/>
      <c r="D260" s="431"/>
      <c r="E260" s="431"/>
      <c r="F260" s="431"/>
      <c r="G260" s="431"/>
      <c r="H260" s="431"/>
      <c r="I260" s="432"/>
      <c r="J260" s="431"/>
      <c r="K260" s="431"/>
      <c r="L260" s="431"/>
      <c r="M260" s="431"/>
      <c r="N260" s="431"/>
      <c r="O260" s="432"/>
    </row>
    <row r="261" spans="2:15" s="86" customFormat="1" ht="15.75" customHeight="1">
      <c r="B261" s="1048"/>
      <c r="C261" s="104"/>
      <c r="D261" s="431"/>
      <c r="E261" s="431"/>
      <c r="F261" s="431"/>
      <c r="G261" s="431"/>
      <c r="H261" s="431"/>
      <c r="I261" s="432"/>
      <c r="J261" s="431"/>
      <c r="K261" s="431"/>
      <c r="L261" s="431"/>
      <c r="M261" s="431"/>
      <c r="N261" s="431"/>
      <c r="O261" s="432"/>
    </row>
    <row r="262" spans="2:15" s="86" customFormat="1" ht="15.75" customHeight="1">
      <c r="B262" s="1048"/>
      <c r="C262" s="104"/>
      <c r="D262" s="431"/>
      <c r="E262" s="431"/>
      <c r="F262" s="431"/>
      <c r="G262" s="431"/>
      <c r="H262" s="431"/>
      <c r="I262" s="432"/>
      <c r="J262" s="431"/>
      <c r="K262" s="431"/>
      <c r="L262" s="431"/>
      <c r="M262" s="431"/>
      <c r="N262" s="431"/>
      <c r="O262" s="432"/>
    </row>
    <row r="263" spans="2:15" s="86" customFormat="1" ht="15.75" customHeight="1">
      <c r="B263" s="1048"/>
      <c r="C263" s="101"/>
      <c r="D263" s="431"/>
      <c r="E263" s="431"/>
      <c r="F263" s="431"/>
      <c r="G263" s="431"/>
      <c r="H263" s="431"/>
      <c r="I263" s="432"/>
      <c r="J263" s="431"/>
      <c r="K263" s="431"/>
      <c r="L263" s="431"/>
      <c r="M263" s="431"/>
      <c r="N263" s="431"/>
      <c r="O263" s="432"/>
    </row>
    <row r="264" spans="2:15" s="86" customFormat="1" ht="15.75" customHeight="1">
      <c r="B264" s="1048"/>
      <c r="C264" s="101"/>
      <c r="D264" s="432"/>
      <c r="E264" s="432"/>
      <c r="F264" s="432"/>
      <c r="G264" s="432"/>
      <c r="H264" s="432"/>
      <c r="I264" s="432"/>
      <c r="J264" s="432"/>
      <c r="K264" s="432"/>
      <c r="L264" s="432"/>
      <c r="M264" s="432"/>
      <c r="N264" s="432"/>
      <c r="O264" s="432"/>
    </row>
    <row r="265" spans="2:15" s="86" customFormat="1" ht="15.75" customHeight="1">
      <c r="B265" s="1048"/>
      <c r="C265" s="101"/>
      <c r="D265" s="432"/>
      <c r="E265" s="432"/>
      <c r="F265" s="432"/>
      <c r="G265" s="432"/>
      <c r="H265" s="432"/>
      <c r="I265" s="432"/>
      <c r="J265" s="432"/>
      <c r="K265" s="432"/>
      <c r="L265" s="432"/>
      <c r="M265" s="432"/>
      <c r="N265" s="432"/>
      <c r="O265" s="432"/>
    </row>
    <row r="266" spans="2:15" s="86" customFormat="1" ht="19.5" customHeight="1">
      <c r="B266" s="1048"/>
      <c r="C266" s="96"/>
      <c r="D266" s="433"/>
      <c r="E266" s="433"/>
      <c r="F266" s="433"/>
      <c r="G266" s="433"/>
      <c r="H266" s="433"/>
      <c r="I266" s="433"/>
      <c r="J266" s="433"/>
      <c r="K266" s="433"/>
      <c r="L266" s="433"/>
      <c r="M266" s="433"/>
      <c r="N266" s="433"/>
      <c r="O266" s="433"/>
    </row>
    <row r="267" spans="2:15" s="86" customFormat="1" ht="13.8">
      <c r="B267" s="74"/>
      <c r="C267" s="85"/>
      <c r="D267" s="430"/>
      <c r="E267" s="430"/>
      <c r="F267" s="430"/>
      <c r="G267" s="430"/>
      <c r="H267" s="430"/>
      <c r="I267" s="430"/>
      <c r="J267" s="430"/>
      <c r="K267" s="430"/>
      <c r="L267" s="430"/>
      <c r="M267" s="430"/>
      <c r="N267" s="430"/>
      <c r="O267" s="430"/>
    </row>
    <row r="268" spans="2:15" ht="22.2">
      <c r="B268" s="87"/>
      <c r="C268" s="85"/>
      <c r="D268" s="430"/>
      <c r="E268" s="430"/>
      <c r="F268" s="430"/>
      <c r="G268" s="430"/>
      <c r="H268" s="430"/>
      <c r="I268" s="430"/>
      <c r="J268" s="430"/>
      <c r="K268" s="430"/>
      <c r="L268" s="430"/>
      <c r="M268" s="430"/>
      <c r="N268" s="430"/>
      <c r="O268" s="430"/>
    </row>
    <row r="269" spans="2:15" ht="22.2">
      <c r="B269" s="87"/>
      <c r="C269" s="85"/>
      <c r="D269" s="430"/>
      <c r="E269" s="430"/>
      <c r="F269" s="430"/>
      <c r="G269" s="430"/>
      <c r="H269" s="430"/>
      <c r="I269" s="430"/>
      <c r="J269" s="430"/>
      <c r="K269" s="430"/>
      <c r="L269" s="430"/>
      <c r="M269" s="430"/>
      <c r="N269" s="430"/>
      <c r="O269" s="430"/>
    </row>
    <row r="270" spans="2:15" ht="22.2">
      <c r="B270" s="71"/>
      <c r="C270" s="78"/>
      <c r="D270" s="429"/>
      <c r="E270" s="429"/>
      <c r="F270" s="429"/>
      <c r="G270" s="429"/>
      <c r="H270" s="429"/>
      <c r="I270" s="429"/>
      <c r="J270" s="429"/>
      <c r="K270" s="429"/>
      <c r="L270" s="429"/>
      <c r="M270" s="429"/>
      <c r="N270" s="429"/>
      <c r="O270" s="429"/>
    </row>
    <row r="271" spans="2:15" ht="22.2">
      <c r="B271" s="71"/>
      <c r="C271" s="78"/>
      <c r="D271" s="429"/>
      <c r="E271" s="429"/>
      <c r="F271" s="429"/>
      <c r="G271" s="429"/>
      <c r="H271" s="429"/>
      <c r="I271" s="429"/>
      <c r="J271" s="429"/>
      <c r="K271" s="429"/>
      <c r="L271" s="429"/>
      <c r="M271" s="429"/>
      <c r="N271" s="429"/>
      <c r="O271" s="429"/>
    </row>
    <row r="272" spans="2:15" ht="22.2">
      <c r="B272" s="71"/>
      <c r="C272" s="78"/>
      <c r="D272" s="429"/>
      <c r="E272" s="429"/>
      <c r="F272" s="429"/>
      <c r="G272" s="429"/>
      <c r="H272" s="429"/>
      <c r="I272" s="429"/>
      <c r="J272" s="429"/>
      <c r="K272" s="429"/>
      <c r="L272" s="429"/>
      <c r="M272" s="429"/>
      <c r="N272" s="429"/>
      <c r="O272" s="429"/>
    </row>
    <row r="273" spans="2:15" ht="22.2">
      <c r="B273" s="71"/>
      <c r="C273" s="78"/>
      <c r="D273" s="429"/>
      <c r="E273" s="429"/>
      <c r="F273" s="429"/>
      <c r="G273" s="429"/>
      <c r="H273" s="429"/>
      <c r="I273" s="429"/>
      <c r="J273" s="429"/>
      <c r="K273" s="429"/>
      <c r="L273" s="429"/>
      <c r="M273" s="429"/>
      <c r="N273" s="429"/>
      <c r="O273" s="429"/>
    </row>
  </sheetData>
  <mergeCells count="114">
    <mergeCell ref="J103:O103"/>
    <mergeCell ref="J104:K104"/>
    <mergeCell ref="L104:L105"/>
    <mergeCell ref="M104:N104"/>
    <mergeCell ref="D247:I247"/>
    <mergeCell ref="J247:O247"/>
    <mergeCell ref="D176:E176"/>
    <mergeCell ref="F176:F177"/>
    <mergeCell ref="G176:H176"/>
    <mergeCell ref="J127:O127"/>
    <mergeCell ref="J128:K128"/>
    <mergeCell ref="L128:L129"/>
    <mergeCell ref="M128:N128"/>
    <mergeCell ref="J151:O151"/>
    <mergeCell ref="D224:E224"/>
    <mergeCell ref="F224:F225"/>
    <mergeCell ref="G224:H224"/>
    <mergeCell ref="D152:E152"/>
    <mergeCell ref="F152:F153"/>
    <mergeCell ref="G152:H152"/>
    <mergeCell ref="D223:I223"/>
    <mergeCell ref="D199:I199"/>
    <mergeCell ref="D200:E200"/>
    <mergeCell ref="F200:F201"/>
    <mergeCell ref="J248:K248"/>
    <mergeCell ref="L248:L249"/>
    <mergeCell ref="M248:N248"/>
    <mergeCell ref="J152:K152"/>
    <mergeCell ref="L152:L153"/>
    <mergeCell ref="M152:N152"/>
    <mergeCell ref="J175:O175"/>
    <mergeCell ref="J176:K176"/>
    <mergeCell ref="L176:L177"/>
    <mergeCell ref="M176:N176"/>
    <mergeCell ref="J199:O199"/>
    <mergeCell ref="J200:K200"/>
    <mergeCell ref="L200:L201"/>
    <mergeCell ref="M200:N200"/>
    <mergeCell ref="J223:O223"/>
    <mergeCell ref="J224:K224"/>
    <mergeCell ref="L224:L225"/>
    <mergeCell ref="M224:N224"/>
    <mergeCell ref="G200:H200"/>
    <mergeCell ref="D248:E248"/>
    <mergeCell ref="F248:F249"/>
    <mergeCell ref="G248:H248"/>
    <mergeCell ref="J7:O7"/>
    <mergeCell ref="J8:K8"/>
    <mergeCell ref="L8:L9"/>
    <mergeCell ref="M8:N8"/>
    <mergeCell ref="O8:O9"/>
    <mergeCell ref="J31:O31"/>
    <mergeCell ref="J32:K32"/>
    <mergeCell ref="L32:L33"/>
    <mergeCell ref="M32:N32"/>
    <mergeCell ref="J55:O55"/>
    <mergeCell ref="J56:K56"/>
    <mergeCell ref="L56:L57"/>
    <mergeCell ref="M56:N56"/>
    <mergeCell ref="J79:O79"/>
    <mergeCell ref="J80:K80"/>
    <mergeCell ref="L80:L81"/>
    <mergeCell ref="M80:N80"/>
    <mergeCell ref="D175:I175"/>
    <mergeCell ref="D103:I103"/>
    <mergeCell ref="D104:E104"/>
    <mergeCell ref="F104:F105"/>
    <mergeCell ref="G104:H104"/>
    <mergeCell ref="D127:I127"/>
    <mergeCell ref="D128:E128"/>
    <mergeCell ref="F128:F129"/>
    <mergeCell ref="G128:H128"/>
    <mergeCell ref="D151:I151"/>
    <mergeCell ref="D32:E32"/>
    <mergeCell ref="F32:F33"/>
    <mergeCell ref="G32:H32"/>
    <mergeCell ref="D55:I55"/>
    <mergeCell ref="D56:E56"/>
    <mergeCell ref="F56:F57"/>
    <mergeCell ref="G56:H56"/>
    <mergeCell ref="D79:I79"/>
    <mergeCell ref="D80:E80"/>
    <mergeCell ref="F80:F81"/>
    <mergeCell ref="G80:H80"/>
    <mergeCell ref="B250:B266"/>
    <mergeCell ref="B226:B242"/>
    <mergeCell ref="B202:B218"/>
    <mergeCell ref="B178:B194"/>
    <mergeCell ref="B154:B170"/>
    <mergeCell ref="B130:B146"/>
    <mergeCell ref="B106:B122"/>
    <mergeCell ref="B82:B98"/>
    <mergeCell ref="B58:B74"/>
    <mergeCell ref="B34:B50"/>
    <mergeCell ref="B10:B26"/>
    <mergeCell ref="D7:I7"/>
    <mergeCell ref="D8:E8"/>
    <mergeCell ref="F8:F9"/>
    <mergeCell ref="G8:H8"/>
    <mergeCell ref="I8:I9"/>
    <mergeCell ref="D31:I31"/>
    <mergeCell ref="D6:O6"/>
    <mergeCell ref="B27:C27"/>
    <mergeCell ref="P6:AA6"/>
    <mergeCell ref="P7:U7"/>
    <mergeCell ref="P8:Q8"/>
    <mergeCell ref="R8:R9"/>
    <mergeCell ref="S8:T8"/>
    <mergeCell ref="U8:U9"/>
    <mergeCell ref="V7:AA7"/>
    <mergeCell ref="V8:W8"/>
    <mergeCell ref="X8:X9"/>
    <mergeCell ref="Y8:Z8"/>
    <mergeCell ref="AA8:AA9"/>
  </mergeCells>
  <dataValidations disablePrompts="1" count="1">
    <dataValidation type="custom" showInputMessage="1" showErrorMessage="1" error="This value must be a number &gt;= 0. _x000a_" sqref="D264:O265 D96:O97 D144:O145 D48:O49 D72:O73 D120:O121 D192:O193 D216:O217 D240:O241 D168:O169" xr:uid="{00000000-0002-0000-0C00-000000000000}">
      <formula1>AND(D48&gt;=0,ISNUMBER(D48))</formula1>
    </dataValidation>
  </dataValidations>
  <pageMargins left="0.70866141732283472" right="0.70866141732283472" top="0.74803149606299213" bottom="0.74803149606299213" header="0.31496062992125984" footer="0.31496062992125984"/>
  <pageSetup paperSize="9" scale="46" fitToWidth="2" orientation="landscape" r:id="rId1"/>
  <colBreaks count="1" manualBreakCount="1">
    <brk id="15" max="29"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AC403"/>
  <sheetViews>
    <sheetView showGridLines="0" zoomScale="53" zoomScaleNormal="53" workbookViewId="0">
      <selection activeCell="P2" sqref="P2:AB2"/>
    </sheetView>
  </sheetViews>
  <sheetFormatPr defaultColWidth="9.109375" defaultRowHeight="11.4"/>
  <cols>
    <col min="1" max="1" width="22.88671875" style="237" customWidth="1"/>
    <col min="2" max="2" width="24.44140625" style="237" customWidth="1"/>
    <col min="3" max="3" width="40.109375" style="238" customWidth="1"/>
    <col min="4" max="8" width="27.109375" style="238" customWidth="1"/>
    <col min="9" max="9" width="26.44140625" style="238" customWidth="1"/>
    <col min="10" max="10" width="20.44140625" style="238" customWidth="1"/>
    <col min="11" max="11" width="20.5546875" style="238" customWidth="1"/>
    <col min="12" max="12" width="23" style="238" customWidth="1"/>
    <col min="13" max="13" width="20.109375" style="238" customWidth="1"/>
    <col min="14" max="15" width="20.5546875" style="238" customWidth="1"/>
    <col min="16" max="16" width="40.109375" style="238" customWidth="1"/>
    <col min="17" max="21" width="27.109375" style="238" customWidth="1"/>
    <col min="22" max="22" width="26.44140625" style="238" customWidth="1"/>
    <col min="23" max="23" width="20.44140625" style="238" customWidth="1"/>
    <col min="24" max="24" width="20.5546875" style="238" customWidth="1"/>
    <col min="25" max="25" width="23" style="238" customWidth="1"/>
    <col min="26" max="26" width="20.109375" style="238" bestFit="1" customWidth="1"/>
    <col min="27" max="28" width="20.5546875" style="238" bestFit="1" customWidth="1"/>
    <col min="29" max="16384" width="9.109375" style="238"/>
  </cols>
  <sheetData>
    <row r="1" spans="1:29" s="241" customFormat="1" ht="62.25" customHeight="1">
      <c r="A1" s="257"/>
      <c r="B1" s="257"/>
      <c r="C1" s="333">
        <v>202012</v>
      </c>
      <c r="D1" s="333">
        <v>202012</v>
      </c>
      <c r="E1" s="333">
        <v>202012</v>
      </c>
      <c r="F1" s="333">
        <v>202012</v>
      </c>
      <c r="G1" s="333">
        <v>202012</v>
      </c>
      <c r="H1" s="333">
        <v>202012</v>
      </c>
      <c r="I1" s="333">
        <v>202012</v>
      </c>
      <c r="J1" s="333">
        <v>202012</v>
      </c>
      <c r="K1" s="333">
        <v>202012</v>
      </c>
      <c r="L1" s="333">
        <v>202012</v>
      </c>
      <c r="M1" s="333">
        <v>202012</v>
      </c>
      <c r="N1" s="333">
        <v>202012</v>
      </c>
      <c r="O1" s="333">
        <v>202012</v>
      </c>
      <c r="P1" s="333">
        <v>202106</v>
      </c>
      <c r="Q1" s="333">
        <v>202106</v>
      </c>
      <c r="R1" s="333">
        <v>202106</v>
      </c>
      <c r="S1" s="333">
        <v>202106</v>
      </c>
      <c r="T1" s="333">
        <v>202106</v>
      </c>
      <c r="U1" s="333">
        <v>202106</v>
      </c>
      <c r="V1" s="333">
        <v>202106</v>
      </c>
      <c r="W1" s="333">
        <v>202106</v>
      </c>
      <c r="X1" s="333">
        <v>202106</v>
      </c>
      <c r="Y1" s="333">
        <v>202106</v>
      </c>
      <c r="Z1" s="333">
        <v>202106</v>
      </c>
      <c r="AA1" s="333">
        <v>202106</v>
      </c>
      <c r="AB1" s="333">
        <v>202106</v>
      </c>
      <c r="AC1" s="333"/>
    </row>
    <row r="2" spans="1:29" ht="24.75" customHeight="1">
      <c r="C2" s="1070" t="s">
        <v>6725</v>
      </c>
      <c r="D2" s="1070"/>
      <c r="E2" s="1070"/>
      <c r="F2" s="1070"/>
      <c r="G2" s="1070"/>
      <c r="H2" s="1070"/>
      <c r="I2" s="1070"/>
      <c r="J2" s="1070"/>
      <c r="K2" s="1070"/>
      <c r="L2" s="1070"/>
      <c r="M2" s="1070"/>
      <c r="N2" s="1070"/>
      <c r="O2" s="1070"/>
      <c r="P2" s="1070"/>
      <c r="Q2" s="1070"/>
      <c r="R2" s="1070"/>
      <c r="S2" s="1070"/>
      <c r="T2" s="1070"/>
      <c r="U2" s="1070"/>
      <c r="V2" s="1070"/>
      <c r="W2" s="1070"/>
      <c r="X2" s="1070"/>
      <c r="Y2" s="1070"/>
      <c r="Z2" s="1070"/>
      <c r="AA2" s="1070"/>
      <c r="AB2" s="1070"/>
    </row>
    <row r="3" spans="1:29" ht="36" customHeight="1">
      <c r="B3" s="255"/>
      <c r="C3" s="1071" t="s">
        <v>1183</v>
      </c>
      <c r="D3" s="1071"/>
      <c r="E3" s="1071"/>
      <c r="F3" s="1071"/>
      <c r="G3" s="1071"/>
      <c r="H3" s="1071"/>
      <c r="I3" s="1071"/>
      <c r="J3" s="1071"/>
      <c r="K3" s="1071"/>
      <c r="L3" s="1071"/>
      <c r="M3" s="1071"/>
      <c r="N3" s="1071"/>
      <c r="O3" s="1071"/>
      <c r="P3" s="1071"/>
      <c r="Q3" s="1071"/>
      <c r="R3" s="1071"/>
      <c r="S3" s="1071"/>
      <c r="T3" s="1071"/>
      <c r="U3" s="1071"/>
      <c r="V3" s="1071"/>
      <c r="W3" s="1071"/>
      <c r="X3" s="1071"/>
      <c r="Y3" s="1071"/>
      <c r="Z3" s="1071"/>
      <c r="AA3" s="1071"/>
      <c r="AB3" s="1071"/>
    </row>
    <row r="4" spans="1:29" ht="30" customHeight="1" thickBot="1">
      <c r="B4" s="239"/>
      <c r="C4" s="1072">
        <f>Cover!C5</f>
        <v>0</v>
      </c>
      <c r="D4" s="1072"/>
      <c r="E4" s="1072"/>
      <c r="F4" s="1072"/>
      <c r="G4" s="1072"/>
      <c r="H4" s="1072"/>
      <c r="I4" s="1072"/>
      <c r="J4" s="1072"/>
      <c r="K4" s="1072"/>
      <c r="L4" s="1072"/>
      <c r="M4" s="1072"/>
      <c r="N4" s="1072"/>
      <c r="O4" s="1072"/>
      <c r="P4" s="1072"/>
      <c r="Q4" s="1072"/>
      <c r="R4" s="1072"/>
      <c r="S4" s="1072"/>
      <c r="T4" s="1072"/>
      <c r="U4" s="1072"/>
      <c r="V4" s="1072"/>
      <c r="W4" s="1072"/>
      <c r="X4" s="1072"/>
      <c r="Y4" s="1072"/>
      <c r="Z4" s="1072"/>
      <c r="AA4" s="1072"/>
      <c r="AB4" s="1072"/>
    </row>
    <row r="5" spans="1:29" s="240" customFormat="1" ht="28.5" customHeight="1" thickBot="1">
      <c r="A5" s="257"/>
      <c r="C5" s="1080" t="s">
        <v>6727</v>
      </c>
      <c r="D5" s="1081"/>
      <c r="E5" s="1081"/>
      <c r="F5" s="1081"/>
      <c r="G5" s="1081"/>
      <c r="H5" s="1081"/>
      <c r="I5" s="1081"/>
      <c r="J5" s="1081"/>
      <c r="K5" s="1081"/>
      <c r="L5" s="1081"/>
      <c r="M5" s="1081"/>
      <c r="N5" s="1081"/>
      <c r="O5" s="1082"/>
      <c r="P5" s="1080" t="s">
        <v>6729</v>
      </c>
      <c r="Q5" s="1081"/>
      <c r="R5" s="1081"/>
      <c r="S5" s="1081"/>
      <c r="T5" s="1081"/>
      <c r="U5" s="1081"/>
      <c r="V5" s="1081"/>
      <c r="W5" s="1081"/>
      <c r="X5" s="1081"/>
      <c r="Y5" s="1081"/>
      <c r="Z5" s="1081"/>
      <c r="AA5" s="1081"/>
      <c r="AB5" s="1082"/>
    </row>
    <row r="6" spans="1:29" s="240" customFormat="1" ht="28.5" customHeight="1" thickBot="1">
      <c r="A6" s="257"/>
      <c r="B6" s="258"/>
      <c r="C6" s="1080" t="s">
        <v>1198</v>
      </c>
      <c r="D6" s="1081"/>
      <c r="E6" s="1081"/>
      <c r="F6" s="1081"/>
      <c r="G6" s="1081"/>
      <c r="H6" s="1081"/>
      <c r="I6" s="1081"/>
      <c r="J6" s="1081"/>
      <c r="K6" s="1081"/>
      <c r="L6" s="1081"/>
      <c r="M6" s="1081"/>
      <c r="N6" s="1082"/>
      <c r="O6" s="1083" t="s">
        <v>1199</v>
      </c>
      <c r="P6" s="1080" t="s">
        <v>1198</v>
      </c>
      <c r="Q6" s="1081"/>
      <c r="R6" s="1081"/>
      <c r="S6" s="1081"/>
      <c r="T6" s="1081"/>
      <c r="U6" s="1081"/>
      <c r="V6" s="1081"/>
      <c r="W6" s="1081"/>
      <c r="X6" s="1081"/>
      <c r="Y6" s="1081"/>
      <c r="Z6" s="1081"/>
      <c r="AA6" s="1082"/>
      <c r="AB6" s="1083" t="s">
        <v>1199</v>
      </c>
    </row>
    <row r="7" spans="1:29" s="240" customFormat="1" ht="28.5" customHeight="1" thickBot="1">
      <c r="A7" s="257"/>
      <c r="B7" s="258" t="s">
        <v>22</v>
      </c>
      <c r="C7" s="1080" t="s">
        <v>1195</v>
      </c>
      <c r="D7" s="1081"/>
      <c r="E7" s="1081"/>
      <c r="F7" s="1081"/>
      <c r="G7" s="1081"/>
      <c r="H7" s="1082"/>
      <c r="I7" s="1080" t="s">
        <v>1186</v>
      </c>
      <c r="J7" s="1081"/>
      <c r="K7" s="1081"/>
      <c r="L7" s="1082"/>
      <c r="M7" s="1080" t="s">
        <v>1197</v>
      </c>
      <c r="N7" s="1082"/>
      <c r="O7" s="1084"/>
      <c r="P7" s="1080" t="s">
        <v>1195</v>
      </c>
      <c r="Q7" s="1081"/>
      <c r="R7" s="1081"/>
      <c r="S7" s="1081"/>
      <c r="T7" s="1081"/>
      <c r="U7" s="1082"/>
      <c r="V7" s="1080" t="s">
        <v>1186</v>
      </c>
      <c r="W7" s="1081"/>
      <c r="X7" s="1081"/>
      <c r="Y7" s="1082"/>
      <c r="Z7" s="1080" t="s">
        <v>1197</v>
      </c>
      <c r="AA7" s="1082"/>
      <c r="AB7" s="1084"/>
    </row>
    <row r="8" spans="1:29" s="241" customFormat="1" ht="54.75" customHeight="1" thickBot="1">
      <c r="A8" s="1086" t="s">
        <v>1170</v>
      </c>
      <c r="B8" s="1102" t="s">
        <v>20</v>
      </c>
      <c r="C8" s="1086" t="s">
        <v>1192</v>
      </c>
      <c r="D8" s="1086" t="s">
        <v>1187</v>
      </c>
      <c r="E8" s="256"/>
      <c r="F8" s="256"/>
      <c r="G8" s="256"/>
      <c r="H8" s="254"/>
      <c r="I8" s="1086" t="s">
        <v>1171</v>
      </c>
      <c r="J8" s="1083"/>
      <c r="K8" s="1086" t="s">
        <v>1172</v>
      </c>
      <c r="L8" s="1083"/>
      <c r="M8" s="910" t="s">
        <v>1193</v>
      </c>
      <c r="N8" s="1091"/>
      <c r="O8" s="1084"/>
      <c r="P8" s="1086" t="s">
        <v>1192</v>
      </c>
      <c r="Q8" s="1086" t="s">
        <v>1187</v>
      </c>
      <c r="R8" s="256"/>
      <c r="S8" s="256"/>
      <c r="T8" s="256"/>
      <c r="U8" s="254"/>
      <c r="V8" s="1086" t="s">
        <v>1171</v>
      </c>
      <c r="W8" s="1083"/>
      <c r="X8" s="1086" t="s">
        <v>1172</v>
      </c>
      <c r="Y8" s="1083"/>
      <c r="Z8" s="910" t="s">
        <v>1193</v>
      </c>
      <c r="AA8" s="1091"/>
      <c r="AB8" s="1084"/>
    </row>
    <row r="9" spans="1:29" s="241" customFormat="1" ht="65.25" customHeight="1">
      <c r="A9" s="1100"/>
      <c r="B9" s="1103"/>
      <c r="C9" s="1087"/>
      <c r="D9" s="1087"/>
      <c r="E9" s="252"/>
      <c r="F9" s="252"/>
      <c r="G9" s="252"/>
      <c r="H9" s="253"/>
      <c r="I9" s="1089"/>
      <c r="J9" s="1090"/>
      <c r="K9" s="1089"/>
      <c r="L9" s="1090"/>
      <c r="M9" s="1086" t="s">
        <v>1194</v>
      </c>
      <c r="N9" s="1092" t="s">
        <v>1196</v>
      </c>
      <c r="O9" s="1084"/>
      <c r="P9" s="1087"/>
      <c r="Q9" s="1087"/>
      <c r="R9" s="252"/>
      <c r="S9" s="252"/>
      <c r="T9" s="252"/>
      <c r="U9" s="253"/>
      <c r="V9" s="1089"/>
      <c r="W9" s="1090"/>
      <c r="X9" s="1089"/>
      <c r="Y9" s="1090"/>
      <c r="Z9" s="1086" t="s">
        <v>1194</v>
      </c>
      <c r="AA9" s="1092" t="s">
        <v>1196</v>
      </c>
      <c r="AB9" s="1084"/>
    </row>
    <row r="10" spans="1:29" s="241" customFormat="1" ht="47.25" customHeight="1">
      <c r="A10" s="1100"/>
      <c r="B10" s="1103"/>
      <c r="C10" s="1087"/>
      <c r="D10" s="1087" t="s">
        <v>1173</v>
      </c>
      <c r="E10" s="1074" t="s">
        <v>1188</v>
      </c>
      <c r="F10" s="1095" t="s">
        <v>1189</v>
      </c>
      <c r="G10" s="1095" t="s">
        <v>1190</v>
      </c>
      <c r="H10" s="1074" t="s">
        <v>1191</v>
      </c>
      <c r="I10" s="1076" t="s">
        <v>1185</v>
      </c>
      <c r="J10" s="1078" t="s">
        <v>1184</v>
      </c>
      <c r="K10" s="1076" t="s">
        <v>1185</v>
      </c>
      <c r="L10" s="1078" t="s">
        <v>1184</v>
      </c>
      <c r="M10" s="1087"/>
      <c r="N10" s="1093"/>
      <c r="O10" s="1084"/>
      <c r="P10" s="1087"/>
      <c r="Q10" s="1087" t="s">
        <v>1173</v>
      </c>
      <c r="R10" s="1074" t="s">
        <v>1188</v>
      </c>
      <c r="S10" s="1095" t="s">
        <v>1189</v>
      </c>
      <c r="T10" s="1095" t="s">
        <v>1190</v>
      </c>
      <c r="U10" s="1074" t="s">
        <v>1191</v>
      </c>
      <c r="V10" s="1076" t="s">
        <v>1185</v>
      </c>
      <c r="W10" s="1078" t="s">
        <v>1184</v>
      </c>
      <c r="X10" s="1076" t="s">
        <v>1185</v>
      </c>
      <c r="Y10" s="1078" t="s">
        <v>1184</v>
      </c>
      <c r="Z10" s="1087"/>
      <c r="AA10" s="1093"/>
      <c r="AB10" s="1084"/>
    </row>
    <row r="11" spans="1:29" s="241" customFormat="1" ht="143.25" customHeight="1" thickBot="1">
      <c r="A11" s="1101"/>
      <c r="B11" s="1104"/>
      <c r="C11" s="1088"/>
      <c r="D11" s="1088"/>
      <c r="E11" s="1075"/>
      <c r="F11" s="1096"/>
      <c r="G11" s="1096"/>
      <c r="H11" s="1075"/>
      <c r="I11" s="1077"/>
      <c r="J11" s="1079"/>
      <c r="K11" s="1077"/>
      <c r="L11" s="1079"/>
      <c r="M11" s="1088"/>
      <c r="N11" s="1094"/>
      <c r="O11" s="1085"/>
      <c r="P11" s="1088"/>
      <c r="Q11" s="1088"/>
      <c r="R11" s="1075"/>
      <c r="S11" s="1096"/>
      <c r="T11" s="1096"/>
      <c r="U11" s="1075"/>
      <c r="V11" s="1077"/>
      <c r="W11" s="1079"/>
      <c r="X11" s="1077"/>
      <c r="Y11" s="1079"/>
      <c r="Z11" s="1088"/>
      <c r="AA11" s="1094"/>
      <c r="AB11" s="1085"/>
    </row>
    <row r="12" spans="1:29" ht="15" customHeight="1">
      <c r="A12" s="242" t="s">
        <v>1174</v>
      </c>
      <c r="B12" s="1097" t="s">
        <v>115</v>
      </c>
      <c r="C12" s="700" t="s">
        <v>1352</v>
      </c>
      <c r="D12" s="694" t="s">
        <v>1353</v>
      </c>
      <c r="E12" s="697" t="s">
        <v>1354</v>
      </c>
      <c r="F12" s="697" t="s">
        <v>1355</v>
      </c>
      <c r="G12" s="697" t="s">
        <v>1356</v>
      </c>
      <c r="H12" s="703" t="s">
        <v>1357</v>
      </c>
      <c r="I12" s="700" t="s">
        <v>1358</v>
      </c>
      <c r="J12" s="697" t="s">
        <v>1359</v>
      </c>
      <c r="K12" s="700" t="s">
        <v>1360</v>
      </c>
      <c r="L12" s="703" t="s">
        <v>1361</v>
      </c>
      <c r="M12" s="700" t="s">
        <v>1362</v>
      </c>
      <c r="N12" s="285" t="s">
        <v>1363</v>
      </c>
      <c r="O12" s="259"/>
      <c r="P12" s="283" t="s">
        <v>7653</v>
      </c>
      <c r="Q12" s="694" t="s">
        <v>7654</v>
      </c>
      <c r="R12" s="697" t="s">
        <v>7655</v>
      </c>
      <c r="S12" s="697" t="s">
        <v>7656</v>
      </c>
      <c r="T12" s="697" t="s">
        <v>7657</v>
      </c>
      <c r="U12" s="703" t="s">
        <v>7658</v>
      </c>
      <c r="V12" s="704" t="s">
        <v>7659</v>
      </c>
      <c r="W12" s="705" t="s">
        <v>7660</v>
      </c>
      <c r="X12" s="704" t="s">
        <v>7661</v>
      </c>
      <c r="Y12" s="706" t="s">
        <v>7662</v>
      </c>
      <c r="Z12" s="704" t="s">
        <v>7663</v>
      </c>
      <c r="AA12" s="288" t="s">
        <v>7664</v>
      </c>
      <c r="AB12" s="259"/>
    </row>
    <row r="13" spans="1:29" ht="15" customHeight="1">
      <c r="A13" s="243" t="s">
        <v>1175</v>
      </c>
      <c r="B13" s="1098"/>
      <c r="C13" s="701" t="s">
        <v>1364</v>
      </c>
      <c r="D13" s="695" t="s">
        <v>1365</v>
      </c>
      <c r="E13" s="698" t="s">
        <v>1366</v>
      </c>
      <c r="F13" s="698" t="s">
        <v>1367</v>
      </c>
      <c r="G13" s="698" t="s">
        <v>1368</v>
      </c>
      <c r="H13" s="707" t="s">
        <v>1369</v>
      </c>
      <c r="I13" s="701" t="s">
        <v>1370</v>
      </c>
      <c r="J13" s="698" t="s">
        <v>1371</v>
      </c>
      <c r="K13" s="701" t="s">
        <v>1372</v>
      </c>
      <c r="L13" s="707" t="s">
        <v>1373</v>
      </c>
      <c r="M13" s="701" t="s">
        <v>1374</v>
      </c>
      <c r="N13" s="292" t="s">
        <v>1375</v>
      </c>
      <c r="O13" s="260"/>
      <c r="P13" s="290" t="s">
        <v>7665</v>
      </c>
      <c r="Q13" s="695" t="s">
        <v>7666</v>
      </c>
      <c r="R13" s="698" t="s">
        <v>7667</v>
      </c>
      <c r="S13" s="698" t="s">
        <v>7668</v>
      </c>
      <c r="T13" s="698" t="s">
        <v>7669</v>
      </c>
      <c r="U13" s="707" t="s">
        <v>7670</v>
      </c>
      <c r="V13" s="708" t="s">
        <v>7671</v>
      </c>
      <c r="W13" s="709" t="s">
        <v>7672</v>
      </c>
      <c r="X13" s="708" t="s">
        <v>7673</v>
      </c>
      <c r="Y13" s="710" t="s">
        <v>7674</v>
      </c>
      <c r="Z13" s="708" t="s">
        <v>7675</v>
      </c>
      <c r="AA13" s="295" t="s">
        <v>7676</v>
      </c>
      <c r="AB13" s="260"/>
    </row>
    <row r="14" spans="1:29" ht="15" customHeight="1">
      <c r="A14" s="243" t="s">
        <v>1176</v>
      </c>
      <c r="B14" s="1098"/>
      <c r="C14" s="701" t="s">
        <v>1376</v>
      </c>
      <c r="D14" s="695" t="s">
        <v>1377</v>
      </c>
      <c r="E14" s="698" t="s">
        <v>1378</v>
      </c>
      <c r="F14" s="698" t="s">
        <v>1379</v>
      </c>
      <c r="G14" s="698" t="s">
        <v>1380</v>
      </c>
      <c r="H14" s="707" t="s">
        <v>1381</v>
      </c>
      <c r="I14" s="701" t="s">
        <v>1382</v>
      </c>
      <c r="J14" s="762" t="s">
        <v>1383</v>
      </c>
      <c r="K14" s="701" t="s">
        <v>1384</v>
      </c>
      <c r="L14" s="762" t="s">
        <v>1385</v>
      </c>
      <c r="M14" s="701" t="s">
        <v>1386</v>
      </c>
      <c r="N14" s="292" t="s">
        <v>1387</v>
      </c>
      <c r="O14" s="261"/>
      <c r="P14" s="290" t="s">
        <v>7677</v>
      </c>
      <c r="Q14" s="695" t="s">
        <v>7678</v>
      </c>
      <c r="R14" s="698" t="s">
        <v>7679</v>
      </c>
      <c r="S14" s="698" t="s">
        <v>7680</v>
      </c>
      <c r="T14" s="698" t="s">
        <v>7681</v>
      </c>
      <c r="U14" s="707" t="s">
        <v>7682</v>
      </c>
      <c r="V14" s="708" t="s">
        <v>7683</v>
      </c>
      <c r="W14" s="711" t="s">
        <v>7684</v>
      </c>
      <c r="X14" s="708" t="s">
        <v>7685</v>
      </c>
      <c r="Y14" s="711" t="s">
        <v>7686</v>
      </c>
      <c r="Z14" s="708" t="s">
        <v>7687</v>
      </c>
      <c r="AA14" s="295" t="s">
        <v>7688</v>
      </c>
      <c r="AB14" s="261"/>
    </row>
    <row r="15" spans="1:29" ht="15" customHeight="1">
      <c r="A15" s="243" t="s">
        <v>1177</v>
      </c>
      <c r="B15" s="1098"/>
      <c r="C15" s="701" t="s">
        <v>1388</v>
      </c>
      <c r="D15" s="695" t="s">
        <v>1389</v>
      </c>
      <c r="E15" s="698" t="s">
        <v>1390</v>
      </c>
      <c r="F15" s="698" t="s">
        <v>1391</v>
      </c>
      <c r="G15" s="698" t="s">
        <v>1392</v>
      </c>
      <c r="H15" s="707" t="s">
        <v>1393</v>
      </c>
      <c r="I15" s="701" t="s">
        <v>1394</v>
      </c>
      <c r="J15" s="698" t="s">
        <v>1395</v>
      </c>
      <c r="K15" s="701" t="s">
        <v>1396</v>
      </c>
      <c r="L15" s="707" t="s">
        <v>1397</v>
      </c>
      <c r="M15" s="701" t="s">
        <v>1398</v>
      </c>
      <c r="N15" s="292" t="s">
        <v>1399</v>
      </c>
      <c r="O15" s="260"/>
      <c r="P15" s="290" t="s">
        <v>7689</v>
      </c>
      <c r="Q15" s="695" t="s">
        <v>7690</v>
      </c>
      <c r="R15" s="698" t="s">
        <v>7691</v>
      </c>
      <c r="S15" s="698" t="s">
        <v>7692</v>
      </c>
      <c r="T15" s="698" t="s">
        <v>7693</v>
      </c>
      <c r="U15" s="707" t="s">
        <v>7694</v>
      </c>
      <c r="V15" s="708" t="s">
        <v>7695</v>
      </c>
      <c r="W15" s="709" t="s">
        <v>7696</v>
      </c>
      <c r="X15" s="708" t="s">
        <v>7697</v>
      </c>
      <c r="Y15" s="710" t="s">
        <v>7698</v>
      </c>
      <c r="Z15" s="708" t="s">
        <v>7699</v>
      </c>
      <c r="AA15" s="295" t="s">
        <v>7700</v>
      </c>
      <c r="AB15" s="260"/>
    </row>
    <row r="16" spans="1:29" ht="15" customHeight="1">
      <c r="A16" s="243" t="s">
        <v>1178</v>
      </c>
      <c r="B16" s="1098"/>
      <c r="C16" s="701" t="s">
        <v>1400</v>
      </c>
      <c r="D16" s="695" t="s">
        <v>1401</v>
      </c>
      <c r="E16" s="698" t="s">
        <v>1402</v>
      </c>
      <c r="F16" s="698" t="s">
        <v>1403</v>
      </c>
      <c r="G16" s="698" t="s">
        <v>1404</v>
      </c>
      <c r="H16" s="707" t="s">
        <v>1405</v>
      </c>
      <c r="I16" s="701" t="s">
        <v>1406</v>
      </c>
      <c r="J16" s="698" t="s">
        <v>1407</v>
      </c>
      <c r="K16" s="701" t="s">
        <v>1408</v>
      </c>
      <c r="L16" s="707" t="s">
        <v>1409</v>
      </c>
      <c r="M16" s="701" t="s">
        <v>1410</v>
      </c>
      <c r="N16" s="292" t="s">
        <v>1411</v>
      </c>
      <c r="O16" s="260"/>
      <c r="P16" s="290" t="s">
        <v>7701</v>
      </c>
      <c r="Q16" s="695" t="s">
        <v>7702</v>
      </c>
      <c r="R16" s="698" t="s">
        <v>7703</v>
      </c>
      <c r="S16" s="698" t="s">
        <v>7704</v>
      </c>
      <c r="T16" s="698" t="s">
        <v>7705</v>
      </c>
      <c r="U16" s="707" t="s">
        <v>7706</v>
      </c>
      <c r="V16" s="708" t="s">
        <v>7707</v>
      </c>
      <c r="W16" s="709" t="s">
        <v>7708</v>
      </c>
      <c r="X16" s="708" t="s">
        <v>7709</v>
      </c>
      <c r="Y16" s="710" t="s">
        <v>7710</v>
      </c>
      <c r="Z16" s="708" t="s">
        <v>7711</v>
      </c>
      <c r="AA16" s="295" t="s">
        <v>7712</v>
      </c>
      <c r="AB16" s="260"/>
    </row>
    <row r="17" spans="1:28" ht="15" customHeight="1">
      <c r="A17" s="243" t="s">
        <v>1179</v>
      </c>
      <c r="B17" s="1098"/>
      <c r="C17" s="701" t="s">
        <v>1412</v>
      </c>
      <c r="D17" s="695" t="s">
        <v>1413</v>
      </c>
      <c r="E17" s="698" t="s">
        <v>1414</v>
      </c>
      <c r="F17" s="698" t="s">
        <v>1415</v>
      </c>
      <c r="G17" s="698" t="s">
        <v>1416</v>
      </c>
      <c r="H17" s="707" t="s">
        <v>1417</v>
      </c>
      <c r="I17" s="701" t="s">
        <v>1418</v>
      </c>
      <c r="J17" s="698" t="s">
        <v>1419</v>
      </c>
      <c r="K17" s="701" t="s">
        <v>1420</v>
      </c>
      <c r="L17" s="707" t="s">
        <v>1421</v>
      </c>
      <c r="M17" s="701" t="s">
        <v>1422</v>
      </c>
      <c r="N17" s="292" t="s">
        <v>1423</v>
      </c>
      <c r="O17" s="260"/>
      <c r="P17" s="290" t="s">
        <v>7713</v>
      </c>
      <c r="Q17" s="695" t="s">
        <v>7714</v>
      </c>
      <c r="R17" s="698" t="s">
        <v>7715</v>
      </c>
      <c r="S17" s="698" t="s">
        <v>7716</v>
      </c>
      <c r="T17" s="698" t="s">
        <v>7717</v>
      </c>
      <c r="U17" s="707" t="s">
        <v>7718</v>
      </c>
      <c r="V17" s="708" t="s">
        <v>7719</v>
      </c>
      <c r="W17" s="709" t="s">
        <v>7720</v>
      </c>
      <c r="X17" s="708" t="s">
        <v>7721</v>
      </c>
      <c r="Y17" s="710" t="s">
        <v>7722</v>
      </c>
      <c r="Z17" s="708" t="s">
        <v>7723</v>
      </c>
      <c r="AA17" s="295" t="s">
        <v>7724</v>
      </c>
      <c r="AB17" s="260"/>
    </row>
    <row r="18" spans="1:28" ht="15" customHeight="1">
      <c r="A18" s="244" t="s">
        <v>1180</v>
      </c>
      <c r="B18" s="1098"/>
      <c r="C18" s="702" t="s">
        <v>1424</v>
      </c>
      <c r="D18" s="696" t="s">
        <v>1425</v>
      </c>
      <c r="E18" s="699" t="s">
        <v>1426</v>
      </c>
      <c r="F18" s="699" t="s">
        <v>1427</v>
      </c>
      <c r="G18" s="699" t="s">
        <v>1428</v>
      </c>
      <c r="H18" s="712" t="s">
        <v>1429</v>
      </c>
      <c r="I18" s="702" t="s">
        <v>1430</v>
      </c>
      <c r="J18" s="699" t="s">
        <v>1431</v>
      </c>
      <c r="K18" s="702" t="s">
        <v>1432</v>
      </c>
      <c r="L18" s="712" t="s">
        <v>1433</v>
      </c>
      <c r="M18" s="702" t="s">
        <v>1434</v>
      </c>
      <c r="N18" s="299" t="s">
        <v>1435</v>
      </c>
      <c r="O18" s="262"/>
      <c r="P18" s="297" t="s">
        <v>7725</v>
      </c>
      <c r="Q18" s="696" t="s">
        <v>7726</v>
      </c>
      <c r="R18" s="699" t="s">
        <v>7727</v>
      </c>
      <c r="S18" s="699" t="s">
        <v>7728</v>
      </c>
      <c r="T18" s="699" t="s">
        <v>7729</v>
      </c>
      <c r="U18" s="712" t="s">
        <v>7730</v>
      </c>
      <c r="V18" s="713" t="s">
        <v>7731</v>
      </c>
      <c r="W18" s="714" t="s">
        <v>7732</v>
      </c>
      <c r="X18" s="713" t="s">
        <v>7733</v>
      </c>
      <c r="Y18" s="715" t="s">
        <v>7734</v>
      </c>
      <c r="Z18" s="713" t="s">
        <v>7735</v>
      </c>
      <c r="AA18" s="302" t="s">
        <v>7736</v>
      </c>
      <c r="AB18" s="262"/>
    </row>
    <row r="19" spans="1:28" ht="12" thickBot="1">
      <c r="A19" s="245" t="s">
        <v>3</v>
      </c>
      <c r="B19" s="1099"/>
      <c r="C19" s="266" t="e">
        <f t="shared" ref="C19:H19" si="0">+C12+C13+C14+C15+C16+C17+C18</f>
        <v>#VALUE!</v>
      </c>
      <c r="D19" s="263" t="e">
        <f t="shared" si="0"/>
        <v>#VALUE!</v>
      </c>
      <c r="E19" s="264" t="e">
        <f t="shared" si="0"/>
        <v>#VALUE!</v>
      </c>
      <c r="F19" s="264" t="e">
        <f t="shared" si="0"/>
        <v>#VALUE!</v>
      </c>
      <c r="G19" s="264" t="e">
        <f t="shared" si="0"/>
        <v>#VALUE!</v>
      </c>
      <c r="H19" s="265" t="e">
        <f t="shared" si="0"/>
        <v>#VALUE!</v>
      </c>
      <c r="I19" s="266" t="e">
        <f t="shared" ref="I19:N19" si="1">+I12+I13+I14+I15+I16+I17+I18</f>
        <v>#VALUE!</v>
      </c>
      <c r="J19" s="264" t="e">
        <f t="shared" si="1"/>
        <v>#VALUE!</v>
      </c>
      <c r="K19" s="266" t="e">
        <f t="shared" si="1"/>
        <v>#VALUE!</v>
      </c>
      <c r="L19" s="265" t="e">
        <f t="shared" si="1"/>
        <v>#VALUE!</v>
      </c>
      <c r="M19" s="266" t="e">
        <f t="shared" si="1"/>
        <v>#VALUE!</v>
      </c>
      <c r="N19" s="264" t="e">
        <f t="shared" si="1"/>
        <v>#VALUE!</v>
      </c>
      <c r="O19" s="662" t="s">
        <v>1436</v>
      </c>
      <c r="P19" s="266" t="e">
        <f t="shared" ref="P19:AA19" si="2">+P12+P13+P14+P15+P16+P17+P18</f>
        <v>#VALUE!</v>
      </c>
      <c r="Q19" s="263" t="e">
        <f t="shared" si="2"/>
        <v>#VALUE!</v>
      </c>
      <c r="R19" s="264" t="e">
        <f t="shared" si="2"/>
        <v>#VALUE!</v>
      </c>
      <c r="S19" s="264" t="e">
        <f t="shared" si="2"/>
        <v>#VALUE!</v>
      </c>
      <c r="T19" s="264" t="e">
        <f t="shared" si="2"/>
        <v>#VALUE!</v>
      </c>
      <c r="U19" s="265" t="e">
        <f t="shared" si="2"/>
        <v>#VALUE!</v>
      </c>
      <c r="V19" s="266" t="e">
        <f t="shared" si="2"/>
        <v>#VALUE!</v>
      </c>
      <c r="W19" s="264" t="e">
        <f t="shared" si="2"/>
        <v>#VALUE!</v>
      </c>
      <c r="X19" s="266" t="e">
        <f t="shared" si="2"/>
        <v>#VALUE!</v>
      </c>
      <c r="Y19" s="265" t="e">
        <f t="shared" si="2"/>
        <v>#VALUE!</v>
      </c>
      <c r="Z19" s="266" t="e">
        <f t="shared" si="2"/>
        <v>#VALUE!</v>
      </c>
      <c r="AA19" s="264" t="e">
        <f t="shared" si="2"/>
        <v>#VALUE!</v>
      </c>
      <c r="AB19" s="662" t="s">
        <v>7737</v>
      </c>
    </row>
    <row r="20" spans="1:28">
      <c r="A20" s="242" t="s">
        <v>1174</v>
      </c>
      <c r="B20" s="1097" t="s">
        <v>116</v>
      </c>
      <c r="C20" s="700" t="s">
        <v>1437</v>
      </c>
      <c r="D20" s="694" t="s">
        <v>1438</v>
      </c>
      <c r="E20" s="697" t="s">
        <v>1439</v>
      </c>
      <c r="F20" s="697" t="s">
        <v>1440</v>
      </c>
      <c r="G20" s="697" t="s">
        <v>1441</v>
      </c>
      <c r="H20" s="703" t="s">
        <v>1442</v>
      </c>
      <c r="I20" s="700" t="s">
        <v>1443</v>
      </c>
      <c r="J20" s="697" t="s">
        <v>1444</v>
      </c>
      <c r="K20" s="700" t="s">
        <v>1445</v>
      </c>
      <c r="L20" s="703" t="s">
        <v>1446</v>
      </c>
      <c r="M20" s="700" t="s">
        <v>1447</v>
      </c>
      <c r="N20" s="285" t="s">
        <v>1448</v>
      </c>
      <c r="O20" s="259"/>
      <c r="P20" s="283" t="s">
        <v>7738</v>
      </c>
      <c r="Q20" s="284" t="s">
        <v>7739</v>
      </c>
      <c r="R20" s="285" t="s">
        <v>7740</v>
      </c>
      <c r="S20" s="285" t="s">
        <v>7741</v>
      </c>
      <c r="T20" s="285" t="s">
        <v>7742</v>
      </c>
      <c r="U20" s="286" t="s">
        <v>7743</v>
      </c>
      <c r="V20" s="287" t="s">
        <v>7744</v>
      </c>
      <c r="W20" s="288" t="s">
        <v>7745</v>
      </c>
      <c r="X20" s="287" t="s">
        <v>7746</v>
      </c>
      <c r="Y20" s="289" t="s">
        <v>7747</v>
      </c>
      <c r="Z20" s="287" t="s">
        <v>7748</v>
      </c>
      <c r="AA20" s="288" t="s">
        <v>7749</v>
      </c>
      <c r="AB20" s="259"/>
    </row>
    <row r="21" spans="1:28">
      <c r="A21" s="243" t="s">
        <v>1175</v>
      </c>
      <c r="B21" s="1098"/>
      <c r="C21" s="701" t="s">
        <v>1449</v>
      </c>
      <c r="D21" s="695" t="s">
        <v>1450</v>
      </c>
      <c r="E21" s="698" t="s">
        <v>1451</v>
      </c>
      <c r="F21" s="698" t="s">
        <v>1452</v>
      </c>
      <c r="G21" s="698" t="s">
        <v>1453</v>
      </c>
      <c r="H21" s="707" t="s">
        <v>1454</v>
      </c>
      <c r="I21" s="701" t="s">
        <v>1455</v>
      </c>
      <c r="J21" s="698" t="s">
        <v>1456</v>
      </c>
      <c r="K21" s="701" t="s">
        <v>1457</v>
      </c>
      <c r="L21" s="707" t="s">
        <v>1458</v>
      </c>
      <c r="M21" s="701" t="s">
        <v>1459</v>
      </c>
      <c r="N21" s="292" t="s">
        <v>1460</v>
      </c>
      <c r="O21" s="260"/>
      <c r="P21" s="290" t="s">
        <v>7750</v>
      </c>
      <c r="Q21" s="291" t="s">
        <v>7751</v>
      </c>
      <c r="R21" s="292" t="s">
        <v>7752</v>
      </c>
      <c r="S21" s="292" t="s">
        <v>7753</v>
      </c>
      <c r="T21" s="292" t="s">
        <v>7754</v>
      </c>
      <c r="U21" s="293" t="s">
        <v>7755</v>
      </c>
      <c r="V21" s="294" t="s">
        <v>7756</v>
      </c>
      <c r="W21" s="295" t="s">
        <v>7757</v>
      </c>
      <c r="X21" s="294" t="s">
        <v>7758</v>
      </c>
      <c r="Y21" s="296" t="s">
        <v>7759</v>
      </c>
      <c r="Z21" s="294" t="s">
        <v>7760</v>
      </c>
      <c r="AA21" s="295" t="s">
        <v>7761</v>
      </c>
      <c r="AB21" s="260"/>
    </row>
    <row r="22" spans="1:28">
      <c r="A22" s="243" t="s">
        <v>1176</v>
      </c>
      <c r="B22" s="1098"/>
      <c r="C22" s="701" t="s">
        <v>1461</v>
      </c>
      <c r="D22" s="695" t="s">
        <v>1462</v>
      </c>
      <c r="E22" s="698" t="s">
        <v>1463</v>
      </c>
      <c r="F22" s="698" t="s">
        <v>1464</v>
      </c>
      <c r="G22" s="698" t="s">
        <v>1465</v>
      </c>
      <c r="H22" s="707" t="s">
        <v>1466</v>
      </c>
      <c r="I22" s="701" t="s">
        <v>1467</v>
      </c>
      <c r="J22" s="762" t="s">
        <v>1468</v>
      </c>
      <c r="K22" s="701" t="s">
        <v>1469</v>
      </c>
      <c r="L22" s="762" t="s">
        <v>1470</v>
      </c>
      <c r="M22" s="701" t="s">
        <v>1471</v>
      </c>
      <c r="N22" s="292" t="s">
        <v>1472</v>
      </c>
      <c r="O22" s="261"/>
      <c r="P22" s="290" t="s">
        <v>7762</v>
      </c>
      <c r="Q22" s="291" t="s">
        <v>7763</v>
      </c>
      <c r="R22" s="292" t="s">
        <v>7764</v>
      </c>
      <c r="S22" s="292" t="s">
        <v>7765</v>
      </c>
      <c r="T22" s="292" t="s">
        <v>7766</v>
      </c>
      <c r="U22" s="293" t="s">
        <v>7767</v>
      </c>
      <c r="V22" s="294" t="s">
        <v>7768</v>
      </c>
      <c r="W22" s="282" t="s">
        <v>7769</v>
      </c>
      <c r="X22" s="294" t="s">
        <v>7770</v>
      </c>
      <c r="Y22" s="282" t="s">
        <v>7771</v>
      </c>
      <c r="Z22" s="294" t="s">
        <v>7772</v>
      </c>
      <c r="AA22" s="295" t="s">
        <v>7773</v>
      </c>
      <c r="AB22" s="261"/>
    </row>
    <row r="23" spans="1:28">
      <c r="A23" s="243" t="s">
        <v>1177</v>
      </c>
      <c r="B23" s="1098"/>
      <c r="C23" s="701" t="s">
        <v>1473</v>
      </c>
      <c r="D23" s="695" t="s">
        <v>1474</v>
      </c>
      <c r="E23" s="698" t="s">
        <v>1475</v>
      </c>
      <c r="F23" s="698" t="s">
        <v>1476</v>
      </c>
      <c r="G23" s="698" t="s">
        <v>1477</v>
      </c>
      <c r="H23" s="707" t="s">
        <v>1478</v>
      </c>
      <c r="I23" s="701" t="s">
        <v>1479</v>
      </c>
      <c r="J23" s="698" t="s">
        <v>1480</v>
      </c>
      <c r="K23" s="701" t="s">
        <v>1481</v>
      </c>
      <c r="L23" s="707" t="s">
        <v>1482</v>
      </c>
      <c r="M23" s="701" t="s">
        <v>1483</v>
      </c>
      <c r="N23" s="292" t="s">
        <v>1484</v>
      </c>
      <c r="O23" s="260"/>
      <c r="P23" s="290" t="s">
        <v>7774</v>
      </c>
      <c r="Q23" s="291" t="s">
        <v>7775</v>
      </c>
      <c r="R23" s="292" t="s">
        <v>7776</v>
      </c>
      <c r="S23" s="292" t="s">
        <v>7777</v>
      </c>
      <c r="T23" s="292" t="s">
        <v>7778</v>
      </c>
      <c r="U23" s="293" t="s">
        <v>7779</v>
      </c>
      <c r="V23" s="294" t="s">
        <v>7780</v>
      </c>
      <c r="W23" s="295" t="s">
        <v>7781</v>
      </c>
      <c r="X23" s="294" t="s">
        <v>7782</v>
      </c>
      <c r="Y23" s="296" t="s">
        <v>7783</v>
      </c>
      <c r="Z23" s="294" t="s">
        <v>7784</v>
      </c>
      <c r="AA23" s="295" t="s">
        <v>7785</v>
      </c>
      <c r="AB23" s="260"/>
    </row>
    <row r="24" spans="1:28">
      <c r="A24" s="243" t="s">
        <v>1178</v>
      </c>
      <c r="B24" s="1098"/>
      <c r="C24" s="701" t="s">
        <v>1485</v>
      </c>
      <c r="D24" s="695" t="s">
        <v>1486</v>
      </c>
      <c r="E24" s="698" t="s">
        <v>1487</v>
      </c>
      <c r="F24" s="698" t="s">
        <v>1488</v>
      </c>
      <c r="G24" s="698" t="s">
        <v>1489</v>
      </c>
      <c r="H24" s="707" t="s">
        <v>1490</v>
      </c>
      <c r="I24" s="701" t="s">
        <v>1491</v>
      </c>
      <c r="J24" s="698" t="s">
        <v>1492</v>
      </c>
      <c r="K24" s="701" t="s">
        <v>1493</v>
      </c>
      <c r="L24" s="707" t="s">
        <v>1494</v>
      </c>
      <c r="M24" s="701" t="s">
        <v>1495</v>
      </c>
      <c r="N24" s="292" t="s">
        <v>1496</v>
      </c>
      <c r="O24" s="260"/>
      <c r="P24" s="290" t="s">
        <v>7786</v>
      </c>
      <c r="Q24" s="291" t="s">
        <v>7787</v>
      </c>
      <c r="R24" s="292" t="s">
        <v>7788</v>
      </c>
      <c r="S24" s="292" t="s">
        <v>7789</v>
      </c>
      <c r="T24" s="292" t="s">
        <v>7790</v>
      </c>
      <c r="U24" s="293" t="s">
        <v>7791</v>
      </c>
      <c r="V24" s="294" t="s">
        <v>7792</v>
      </c>
      <c r="W24" s="295" t="s">
        <v>7793</v>
      </c>
      <c r="X24" s="294" t="s">
        <v>7794</v>
      </c>
      <c r="Y24" s="296" t="s">
        <v>7795</v>
      </c>
      <c r="Z24" s="294" t="s">
        <v>7796</v>
      </c>
      <c r="AA24" s="295" t="s">
        <v>7797</v>
      </c>
      <c r="AB24" s="260"/>
    </row>
    <row r="25" spans="1:28">
      <c r="A25" s="243" t="s">
        <v>1179</v>
      </c>
      <c r="B25" s="1098"/>
      <c r="C25" s="701" t="s">
        <v>1497</v>
      </c>
      <c r="D25" s="695" t="s">
        <v>1498</v>
      </c>
      <c r="E25" s="698" t="s">
        <v>1499</v>
      </c>
      <c r="F25" s="698" t="s">
        <v>1500</v>
      </c>
      <c r="G25" s="698" t="s">
        <v>1501</v>
      </c>
      <c r="H25" s="707" t="s">
        <v>1502</v>
      </c>
      <c r="I25" s="701" t="s">
        <v>1503</v>
      </c>
      <c r="J25" s="698" t="s">
        <v>1504</v>
      </c>
      <c r="K25" s="701" t="s">
        <v>1505</v>
      </c>
      <c r="L25" s="707" t="s">
        <v>1506</v>
      </c>
      <c r="M25" s="701" t="s">
        <v>1507</v>
      </c>
      <c r="N25" s="292" t="s">
        <v>1508</v>
      </c>
      <c r="O25" s="260"/>
      <c r="P25" s="290" t="s">
        <v>7798</v>
      </c>
      <c r="Q25" s="291" t="s">
        <v>7799</v>
      </c>
      <c r="R25" s="292" t="s">
        <v>7800</v>
      </c>
      <c r="S25" s="292" t="s">
        <v>7801</v>
      </c>
      <c r="T25" s="292" t="s">
        <v>7802</v>
      </c>
      <c r="U25" s="293" t="s">
        <v>7803</v>
      </c>
      <c r="V25" s="294" t="s">
        <v>7804</v>
      </c>
      <c r="W25" s="295" t="s">
        <v>7805</v>
      </c>
      <c r="X25" s="294" t="s">
        <v>7806</v>
      </c>
      <c r="Y25" s="296" t="s">
        <v>7807</v>
      </c>
      <c r="Z25" s="294" t="s">
        <v>7808</v>
      </c>
      <c r="AA25" s="295" t="s">
        <v>7809</v>
      </c>
      <c r="AB25" s="260"/>
    </row>
    <row r="26" spans="1:28">
      <c r="A26" s="244" t="s">
        <v>1180</v>
      </c>
      <c r="B26" s="1098"/>
      <c r="C26" s="702" t="s">
        <v>1509</v>
      </c>
      <c r="D26" s="696" t="s">
        <v>1510</v>
      </c>
      <c r="E26" s="699" t="s">
        <v>1511</v>
      </c>
      <c r="F26" s="699" t="s">
        <v>1512</v>
      </c>
      <c r="G26" s="699" t="s">
        <v>1513</v>
      </c>
      <c r="H26" s="712" t="s">
        <v>1514</v>
      </c>
      <c r="I26" s="702" t="s">
        <v>1515</v>
      </c>
      <c r="J26" s="699" t="s">
        <v>1516</v>
      </c>
      <c r="K26" s="702" t="s">
        <v>1517</v>
      </c>
      <c r="L26" s="712" t="s">
        <v>1518</v>
      </c>
      <c r="M26" s="702" t="s">
        <v>1519</v>
      </c>
      <c r="N26" s="299" t="s">
        <v>1520</v>
      </c>
      <c r="O26" s="262"/>
      <c r="P26" s="297" t="s">
        <v>7810</v>
      </c>
      <c r="Q26" s="298" t="s">
        <v>7811</v>
      </c>
      <c r="R26" s="299" t="s">
        <v>7812</v>
      </c>
      <c r="S26" s="299" t="s">
        <v>7813</v>
      </c>
      <c r="T26" s="299" t="s">
        <v>7814</v>
      </c>
      <c r="U26" s="300" t="s">
        <v>7815</v>
      </c>
      <c r="V26" s="301" t="s">
        <v>7816</v>
      </c>
      <c r="W26" s="302" t="s">
        <v>7817</v>
      </c>
      <c r="X26" s="301" t="s">
        <v>7818</v>
      </c>
      <c r="Y26" s="303" t="s">
        <v>7819</v>
      </c>
      <c r="Z26" s="301" t="s">
        <v>7820</v>
      </c>
      <c r="AA26" s="302" t="s">
        <v>7821</v>
      </c>
      <c r="AB26" s="262"/>
    </row>
    <row r="27" spans="1:28" ht="12" thickBot="1">
      <c r="A27" s="245" t="s">
        <v>3</v>
      </c>
      <c r="B27" s="1099"/>
      <c r="C27" s="763" t="e">
        <f t="shared" ref="C27:H27" si="3">+C20+C21+C22+C23+C24+C25+C26</f>
        <v>#VALUE!</v>
      </c>
      <c r="D27" s="764" t="e">
        <f t="shared" si="3"/>
        <v>#VALUE!</v>
      </c>
      <c r="E27" s="765" t="e">
        <f t="shared" si="3"/>
        <v>#VALUE!</v>
      </c>
      <c r="F27" s="765" t="e">
        <f t="shared" si="3"/>
        <v>#VALUE!</v>
      </c>
      <c r="G27" s="765" t="e">
        <f t="shared" si="3"/>
        <v>#VALUE!</v>
      </c>
      <c r="H27" s="766" t="e">
        <f t="shared" si="3"/>
        <v>#VALUE!</v>
      </c>
      <c r="I27" s="763" t="e">
        <f t="shared" ref="I27:N27" si="4">+I20+I21+I22+I23+I24+I25+I26</f>
        <v>#VALUE!</v>
      </c>
      <c r="J27" s="765" t="e">
        <f t="shared" si="4"/>
        <v>#VALUE!</v>
      </c>
      <c r="K27" s="763" t="e">
        <f t="shared" si="4"/>
        <v>#VALUE!</v>
      </c>
      <c r="L27" s="766" t="e">
        <f t="shared" si="4"/>
        <v>#VALUE!</v>
      </c>
      <c r="M27" s="763" t="e">
        <f t="shared" si="4"/>
        <v>#VALUE!</v>
      </c>
      <c r="N27" s="765" t="e">
        <f t="shared" si="4"/>
        <v>#VALUE!</v>
      </c>
      <c r="O27" s="662" t="s">
        <v>1521</v>
      </c>
      <c r="P27" s="266" t="e">
        <f t="shared" ref="P27:AA27" si="5">+P20+P21+P22+P23+P24+P25+P26</f>
        <v>#VALUE!</v>
      </c>
      <c r="Q27" s="263" t="e">
        <f t="shared" si="5"/>
        <v>#VALUE!</v>
      </c>
      <c r="R27" s="264" t="e">
        <f t="shared" si="5"/>
        <v>#VALUE!</v>
      </c>
      <c r="S27" s="264" t="e">
        <f t="shared" si="5"/>
        <v>#VALUE!</v>
      </c>
      <c r="T27" s="264" t="e">
        <f t="shared" si="5"/>
        <v>#VALUE!</v>
      </c>
      <c r="U27" s="265" t="e">
        <f t="shared" si="5"/>
        <v>#VALUE!</v>
      </c>
      <c r="V27" s="266" t="e">
        <f t="shared" si="5"/>
        <v>#VALUE!</v>
      </c>
      <c r="W27" s="264" t="e">
        <f t="shared" si="5"/>
        <v>#VALUE!</v>
      </c>
      <c r="X27" s="266" t="e">
        <f t="shared" si="5"/>
        <v>#VALUE!</v>
      </c>
      <c r="Y27" s="265" t="e">
        <f t="shared" si="5"/>
        <v>#VALUE!</v>
      </c>
      <c r="Z27" s="266" t="e">
        <f t="shared" si="5"/>
        <v>#VALUE!</v>
      </c>
      <c r="AA27" s="264" t="e">
        <f t="shared" si="5"/>
        <v>#VALUE!</v>
      </c>
      <c r="AB27" s="662" t="s">
        <v>7822</v>
      </c>
    </row>
    <row r="28" spans="1:28">
      <c r="A28" s="242" t="s">
        <v>1174</v>
      </c>
      <c r="B28" s="1097" t="s">
        <v>117</v>
      </c>
      <c r="C28" s="700" t="s">
        <v>1522</v>
      </c>
      <c r="D28" s="694" t="s">
        <v>1523</v>
      </c>
      <c r="E28" s="697" t="s">
        <v>1524</v>
      </c>
      <c r="F28" s="697" t="s">
        <v>1525</v>
      </c>
      <c r="G28" s="697" t="s">
        <v>1526</v>
      </c>
      <c r="H28" s="703" t="s">
        <v>1527</v>
      </c>
      <c r="I28" s="700" t="s">
        <v>1528</v>
      </c>
      <c r="J28" s="697" t="s">
        <v>1529</v>
      </c>
      <c r="K28" s="700" t="s">
        <v>1530</v>
      </c>
      <c r="L28" s="703" t="s">
        <v>1531</v>
      </c>
      <c r="M28" s="700" t="s">
        <v>1532</v>
      </c>
      <c r="N28" s="285" t="s">
        <v>1533</v>
      </c>
      <c r="O28" s="259"/>
      <c r="P28" s="283" t="s">
        <v>7823</v>
      </c>
      <c r="Q28" s="284" t="s">
        <v>7824</v>
      </c>
      <c r="R28" s="285" t="s">
        <v>7825</v>
      </c>
      <c r="S28" s="285" t="s">
        <v>7826</v>
      </c>
      <c r="T28" s="285" t="s">
        <v>7827</v>
      </c>
      <c r="U28" s="286" t="s">
        <v>7828</v>
      </c>
      <c r="V28" s="287" t="s">
        <v>7829</v>
      </c>
      <c r="W28" s="288" t="s">
        <v>7830</v>
      </c>
      <c r="X28" s="287" t="s">
        <v>7831</v>
      </c>
      <c r="Y28" s="289" t="s">
        <v>7832</v>
      </c>
      <c r="Z28" s="287" t="s">
        <v>7833</v>
      </c>
      <c r="AA28" s="288" t="s">
        <v>7834</v>
      </c>
      <c r="AB28" s="259"/>
    </row>
    <row r="29" spans="1:28">
      <c r="A29" s="243" t="s">
        <v>1175</v>
      </c>
      <c r="B29" s="1098"/>
      <c r="C29" s="701" t="s">
        <v>1534</v>
      </c>
      <c r="D29" s="695" t="s">
        <v>1535</v>
      </c>
      <c r="E29" s="698" t="s">
        <v>1536</v>
      </c>
      <c r="F29" s="698" t="s">
        <v>1537</v>
      </c>
      <c r="G29" s="698" t="s">
        <v>1538</v>
      </c>
      <c r="H29" s="707" t="s">
        <v>1539</v>
      </c>
      <c r="I29" s="701" t="s">
        <v>1540</v>
      </c>
      <c r="J29" s="698" t="s">
        <v>1541</v>
      </c>
      <c r="K29" s="701" t="s">
        <v>1542</v>
      </c>
      <c r="L29" s="707" t="s">
        <v>1543</v>
      </c>
      <c r="M29" s="701" t="s">
        <v>1544</v>
      </c>
      <c r="N29" s="292" t="s">
        <v>1545</v>
      </c>
      <c r="O29" s="260"/>
      <c r="P29" s="290" t="s">
        <v>7835</v>
      </c>
      <c r="Q29" s="291" t="s">
        <v>7836</v>
      </c>
      <c r="R29" s="292" t="s">
        <v>7837</v>
      </c>
      <c r="S29" s="292" t="s">
        <v>7838</v>
      </c>
      <c r="T29" s="292" t="s">
        <v>7839</v>
      </c>
      <c r="U29" s="293" t="s">
        <v>7840</v>
      </c>
      <c r="V29" s="294" t="s">
        <v>7841</v>
      </c>
      <c r="W29" s="295" t="s">
        <v>7842</v>
      </c>
      <c r="X29" s="294" t="s">
        <v>7843</v>
      </c>
      <c r="Y29" s="296" t="s">
        <v>7844</v>
      </c>
      <c r="Z29" s="294" t="s">
        <v>7845</v>
      </c>
      <c r="AA29" s="295" t="s">
        <v>7846</v>
      </c>
      <c r="AB29" s="260"/>
    </row>
    <row r="30" spans="1:28">
      <c r="A30" s="243" t="s">
        <v>1176</v>
      </c>
      <c r="B30" s="1098"/>
      <c r="C30" s="701" t="s">
        <v>1546</v>
      </c>
      <c r="D30" s="695" t="s">
        <v>1547</v>
      </c>
      <c r="E30" s="698" t="s">
        <v>1548</v>
      </c>
      <c r="F30" s="698" t="s">
        <v>1549</v>
      </c>
      <c r="G30" s="698" t="s">
        <v>1550</v>
      </c>
      <c r="H30" s="707" t="s">
        <v>1551</v>
      </c>
      <c r="I30" s="701" t="s">
        <v>1552</v>
      </c>
      <c r="J30" s="762" t="s">
        <v>1553</v>
      </c>
      <c r="K30" s="701" t="s">
        <v>1554</v>
      </c>
      <c r="L30" s="762" t="s">
        <v>1555</v>
      </c>
      <c r="M30" s="701" t="s">
        <v>1556</v>
      </c>
      <c r="N30" s="292" t="s">
        <v>1557</v>
      </c>
      <c r="O30" s="261"/>
      <c r="P30" s="290" t="s">
        <v>7847</v>
      </c>
      <c r="Q30" s="291" t="s">
        <v>7848</v>
      </c>
      <c r="R30" s="292" t="s">
        <v>7849</v>
      </c>
      <c r="S30" s="292" t="s">
        <v>7850</v>
      </c>
      <c r="T30" s="292" t="s">
        <v>7851</v>
      </c>
      <c r="U30" s="293" t="s">
        <v>7852</v>
      </c>
      <c r="V30" s="294" t="s">
        <v>7853</v>
      </c>
      <c r="W30" s="282" t="s">
        <v>7854</v>
      </c>
      <c r="X30" s="294" t="s">
        <v>7855</v>
      </c>
      <c r="Y30" s="282" t="s">
        <v>7856</v>
      </c>
      <c r="Z30" s="294" t="s">
        <v>7857</v>
      </c>
      <c r="AA30" s="295" t="s">
        <v>7858</v>
      </c>
      <c r="AB30" s="261"/>
    </row>
    <row r="31" spans="1:28">
      <c r="A31" s="243" t="s">
        <v>1177</v>
      </c>
      <c r="B31" s="1098"/>
      <c r="C31" s="701" t="s">
        <v>1558</v>
      </c>
      <c r="D31" s="695" t="s">
        <v>1559</v>
      </c>
      <c r="E31" s="698" t="s">
        <v>1560</v>
      </c>
      <c r="F31" s="698" t="s">
        <v>1561</v>
      </c>
      <c r="G31" s="698" t="s">
        <v>1562</v>
      </c>
      <c r="H31" s="707" t="s">
        <v>1563</v>
      </c>
      <c r="I31" s="701" t="s">
        <v>1564</v>
      </c>
      <c r="J31" s="698" t="s">
        <v>1565</v>
      </c>
      <c r="K31" s="701" t="s">
        <v>1566</v>
      </c>
      <c r="L31" s="707" t="s">
        <v>1567</v>
      </c>
      <c r="M31" s="701" t="s">
        <v>1568</v>
      </c>
      <c r="N31" s="292" t="s">
        <v>1569</v>
      </c>
      <c r="O31" s="260"/>
      <c r="P31" s="290" t="s">
        <v>7859</v>
      </c>
      <c r="Q31" s="291" t="s">
        <v>7860</v>
      </c>
      <c r="R31" s="292" t="s">
        <v>7861</v>
      </c>
      <c r="S31" s="292" t="s">
        <v>7862</v>
      </c>
      <c r="T31" s="292" t="s">
        <v>7863</v>
      </c>
      <c r="U31" s="293" t="s">
        <v>7864</v>
      </c>
      <c r="V31" s="294" t="s">
        <v>7865</v>
      </c>
      <c r="W31" s="295" t="s">
        <v>7866</v>
      </c>
      <c r="X31" s="294" t="s">
        <v>7867</v>
      </c>
      <c r="Y31" s="296" t="s">
        <v>7868</v>
      </c>
      <c r="Z31" s="294" t="s">
        <v>7869</v>
      </c>
      <c r="AA31" s="295" t="s">
        <v>7870</v>
      </c>
      <c r="AB31" s="260"/>
    </row>
    <row r="32" spans="1:28">
      <c r="A32" s="243" t="s">
        <v>1178</v>
      </c>
      <c r="B32" s="1098"/>
      <c r="C32" s="701" t="s">
        <v>1570</v>
      </c>
      <c r="D32" s="695" t="s">
        <v>1571</v>
      </c>
      <c r="E32" s="698" t="s">
        <v>1572</v>
      </c>
      <c r="F32" s="698" t="s">
        <v>1573</v>
      </c>
      <c r="G32" s="698" t="s">
        <v>1574</v>
      </c>
      <c r="H32" s="707" t="s">
        <v>1575</v>
      </c>
      <c r="I32" s="701" t="s">
        <v>1576</v>
      </c>
      <c r="J32" s="698" t="s">
        <v>1577</v>
      </c>
      <c r="K32" s="701" t="s">
        <v>1578</v>
      </c>
      <c r="L32" s="707" t="s">
        <v>1579</v>
      </c>
      <c r="M32" s="701" t="s">
        <v>1580</v>
      </c>
      <c r="N32" s="292" t="s">
        <v>1581</v>
      </c>
      <c r="O32" s="260"/>
      <c r="P32" s="290" t="s">
        <v>7871</v>
      </c>
      <c r="Q32" s="291" t="s">
        <v>7872</v>
      </c>
      <c r="R32" s="292" t="s">
        <v>7873</v>
      </c>
      <c r="S32" s="292" t="s">
        <v>7874</v>
      </c>
      <c r="T32" s="292" t="s">
        <v>7875</v>
      </c>
      <c r="U32" s="293" t="s">
        <v>7876</v>
      </c>
      <c r="V32" s="294" t="s">
        <v>7877</v>
      </c>
      <c r="W32" s="295" t="s">
        <v>7878</v>
      </c>
      <c r="X32" s="294" t="s">
        <v>7879</v>
      </c>
      <c r="Y32" s="296" t="s">
        <v>7880</v>
      </c>
      <c r="Z32" s="294" t="s">
        <v>7881</v>
      </c>
      <c r="AA32" s="295" t="s">
        <v>7882</v>
      </c>
      <c r="AB32" s="260"/>
    </row>
    <row r="33" spans="1:28">
      <c r="A33" s="243" t="s">
        <v>1179</v>
      </c>
      <c r="B33" s="1098"/>
      <c r="C33" s="701" t="s">
        <v>1582</v>
      </c>
      <c r="D33" s="695" t="s">
        <v>1583</v>
      </c>
      <c r="E33" s="698" t="s">
        <v>1584</v>
      </c>
      <c r="F33" s="698" t="s">
        <v>1585</v>
      </c>
      <c r="G33" s="698" t="s">
        <v>1586</v>
      </c>
      <c r="H33" s="707" t="s">
        <v>1587</v>
      </c>
      <c r="I33" s="701" t="s">
        <v>1588</v>
      </c>
      <c r="J33" s="698" t="s">
        <v>1589</v>
      </c>
      <c r="K33" s="701" t="s">
        <v>1590</v>
      </c>
      <c r="L33" s="707" t="s">
        <v>1591</v>
      </c>
      <c r="M33" s="701" t="s">
        <v>1592</v>
      </c>
      <c r="N33" s="292" t="s">
        <v>1593</v>
      </c>
      <c r="O33" s="260"/>
      <c r="P33" s="290" t="s">
        <v>7883</v>
      </c>
      <c r="Q33" s="291" t="s">
        <v>7884</v>
      </c>
      <c r="R33" s="292" t="s">
        <v>7885</v>
      </c>
      <c r="S33" s="292" t="s">
        <v>7886</v>
      </c>
      <c r="T33" s="292" t="s">
        <v>7887</v>
      </c>
      <c r="U33" s="293" t="s">
        <v>7888</v>
      </c>
      <c r="V33" s="294" t="s">
        <v>7889</v>
      </c>
      <c r="W33" s="295" t="s">
        <v>7890</v>
      </c>
      <c r="X33" s="294" t="s">
        <v>7891</v>
      </c>
      <c r="Y33" s="296" t="s">
        <v>7892</v>
      </c>
      <c r="Z33" s="294" t="s">
        <v>7893</v>
      </c>
      <c r="AA33" s="295" t="s">
        <v>7894</v>
      </c>
      <c r="AB33" s="260"/>
    </row>
    <row r="34" spans="1:28">
      <c r="A34" s="244" t="s">
        <v>1180</v>
      </c>
      <c r="B34" s="1098"/>
      <c r="C34" s="702" t="s">
        <v>1594</v>
      </c>
      <c r="D34" s="696" t="s">
        <v>1595</v>
      </c>
      <c r="E34" s="699" t="s">
        <v>1596</v>
      </c>
      <c r="F34" s="699" t="s">
        <v>1597</v>
      </c>
      <c r="G34" s="699" t="s">
        <v>1598</v>
      </c>
      <c r="H34" s="712" t="s">
        <v>1599</v>
      </c>
      <c r="I34" s="702" t="s">
        <v>1600</v>
      </c>
      <c r="J34" s="699" t="s">
        <v>1601</v>
      </c>
      <c r="K34" s="702" t="s">
        <v>1602</v>
      </c>
      <c r="L34" s="712" t="s">
        <v>1603</v>
      </c>
      <c r="M34" s="702" t="s">
        <v>1604</v>
      </c>
      <c r="N34" s="299" t="s">
        <v>1605</v>
      </c>
      <c r="O34" s="262"/>
      <c r="P34" s="297" t="s">
        <v>7895</v>
      </c>
      <c r="Q34" s="298" t="s">
        <v>7896</v>
      </c>
      <c r="R34" s="299" t="s">
        <v>7897</v>
      </c>
      <c r="S34" s="299" t="s">
        <v>7898</v>
      </c>
      <c r="T34" s="299" t="s">
        <v>7899</v>
      </c>
      <c r="U34" s="300" t="s">
        <v>7900</v>
      </c>
      <c r="V34" s="301" t="s">
        <v>7901</v>
      </c>
      <c r="W34" s="302" t="s">
        <v>7902</v>
      </c>
      <c r="X34" s="301" t="s">
        <v>7903</v>
      </c>
      <c r="Y34" s="303" t="s">
        <v>7904</v>
      </c>
      <c r="Z34" s="301" t="s">
        <v>7905</v>
      </c>
      <c r="AA34" s="302" t="s">
        <v>7906</v>
      </c>
      <c r="AB34" s="262"/>
    </row>
    <row r="35" spans="1:28" ht="12" thickBot="1">
      <c r="A35" s="245" t="s">
        <v>3</v>
      </c>
      <c r="B35" s="1099"/>
      <c r="C35" s="266" t="e">
        <f t="shared" ref="C35:H35" si="6">+C28+C29+C30+C31+C32+C33+C34</f>
        <v>#VALUE!</v>
      </c>
      <c r="D35" s="263" t="e">
        <f t="shared" si="6"/>
        <v>#VALUE!</v>
      </c>
      <c r="E35" s="264" t="e">
        <f t="shared" si="6"/>
        <v>#VALUE!</v>
      </c>
      <c r="F35" s="264" t="e">
        <f t="shared" si="6"/>
        <v>#VALUE!</v>
      </c>
      <c r="G35" s="264" t="e">
        <f t="shared" si="6"/>
        <v>#VALUE!</v>
      </c>
      <c r="H35" s="265" t="e">
        <f t="shared" si="6"/>
        <v>#VALUE!</v>
      </c>
      <c r="I35" s="266" t="e">
        <f t="shared" ref="I35:N35" si="7">+I28+I29+I30+I31+I32+I33+I34</f>
        <v>#VALUE!</v>
      </c>
      <c r="J35" s="264" t="e">
        <f t="shared" si="7"/>
        <v>#VALUE!</v>
      </c>
      <c r="K35" s="266" t="e">
        <f t="shared" si="7"/>
        <v>#VALUE!</v>
      </c>
      <c r="L35" s="265" t="e">
        <f t="shared" si="7"/>
        <v>#VALUE!</v>
      </c>
      <c r="M35" s="266" t="e">
        <f t="shared" si="7"/>
        <v>#VALUE!</v>
      </c>
      <c r="N35" s="264" t="e">
        <f t="shared" si="7"/>
        <v>#VALUE!</v>
      </c>
      <c r="O35" s="662" t="s">
        <v>1606</v>
      </c>
      <c r="P35" s="266" t="e">
        <f t="shared" ref="P35:AA35" si="8">+P28+P29+P30+P31+P32+P33+P34</f>
        <v>#VALUE!</v>
      </c>
      <c r="Q35" s="263" t="e">
        <f t="shared" si="8"/>
        <v>#VALUE!</v>
      </c>
      <c r="R35" s="264" t="e">
        <f t="shared" si="8"/>
        <v>#VALUE!</v>
      </c>
      <c r="S35" s="264" t="e">
        <f t="shared" si="8"/>
        <v>#VALUE!</v>
      </c>
      <c r="T35" s="264" t="e">
        <f t="shared" si="8"/>
        <v>#VALUE!</v>
      </c>
      <c r="U35" s="265" t="e">
        <f t="shared" si="8"/>
        <v>#VALUE!</v>
      </c>
      <c r="V35" s="266" t="e">
        <f t="shared" si="8"/>
        <v>#VALUE!</v>
      </c>
      <c r="W35" s="264" t="e">
        <f t="shared" si="8"/>
        <v>#VALUE!</v>
      </c>
      <c r="X35" s="266" t="e">
        <f t="shared" si="8"/>
        <v>#VALUE!</v>
      </c>
      <c r="Y35" s="265" t="e">
        <f t="shared" si="8"/>
        <v>#VALUE!</v>
      </c>
      <c r="Z35" s="266" t="e">
        <f t="shared" si="8"/>
        <v>#VALUE!</v>
      </c>
      <c r="AA35" s="264" t="e">
        <f t="shared" si="8"/>
        <v>#VALUE!</v>
      </c>
      <c r="AB35" s="662" t="s">
        <v>7907</v>
      </c>
    </row>
    <row r="36" spans="1:28">
      <c r="A36" s="242" t="s">
        <v>1174</v>
      </c>
      <c r="B36" s="1097" t="s">
        <v>118</v>
      </c>
      <c r="C36" s="700" t="s">
        <v>1607</v>
      </c>
      <c r="D36" s="694" t="s">
        <v>1608</v>
      </c>
      <c r="E36" s="697" t="s">
        <v>1609</v>
      </c>
      <c r="F36" s="697" t="s">
        <v>1610</v>
      </c>
      <c r="G36" s="697" t="s">
        <v>1611</v>
      </c>
      <c r="H36" s="703" t="s">
        <v>1612</v>
      </c>
      <c r="I36" s="700" t="s">
        <v>1613</v>
      </c>
      <c r="J36" s="697" t="s">
        <v>1614</v>
      </c>
      <c r="K36" s="700" t="s">
        <v>1615</v>
      </c>
      <c r="L36" s="703" t="s">
        <v>1616</v>
      </c>
      <c r="M36" s="700" t="s">
        <v>1617</v>
      </c>
      <c r="N36" s="285" t="s">
        <v>1618</v>
      </c>
      <c r="O36" s="259"/>
      <c r="P36" s="283" t="s">
        <v>7908</v>
      </c>
      <c r="Q36" s="284" t="s">
        <v>7909</v>
      </c>
      <c r="R36" s="285" t="s">
        <v>7910</v>
      </c>
      <c r="S36" s="285" t="s">
        <v>7911</v>
      </c>
      <c r="T36" s="285" t="s">
        <v>7912</v>
      </c>
      <c r="U36" s="286" t="s">
        <v>7913</v>
      </c>
      <c r="V36" s="287" t="s">
        <v>7914</v>
      </c>
      <c r="W36" s="288" t="s">
        <v>7915</v>
      </c>
      <c r="X36" s="287" t="s">
        <v>7916</v>
      </c>
      <c r="Y36" s="289" t="s">
        <v>7917</v>
      </c>
      <c r="Z36" s="287" t="s">
        <v>7918</v>
      </c>
      <c r="AA36" s="288" t="s">
        <v>7919</v>
      </c>
      <c r="AB36" s="259"/>
    </row>
    <row r="37" spans="1:28">
      <c r="A37" s="243" t="s">
        <v>1175</v>
      </c>
      <c r="B37" s="1098"/>
      <c r="C37" s="701" t="s">
        <v>1619</v>
      </c>
      <c r="D37" s="695" t="s">
        <v>1620</v>
      </c>
      <c r="E37" s="698" t="s">
        <v>1621</v>
      </c>
      <c r="F37" s="698" t="s">
        <v>1622</v>
      </c>
      <c r="G37" s="698" t="s">
        <v>1623</v>
      </c>
      <c r="H37" s="707" t="s">
        <v>1624</v>
      </c>
      <c r="I37" s="701" t="s">
        <v>1625</v>
      </c>
      <c r="J37" s="698" t="s">
        <v>1626</v>
      </c>
      <c r="K37" s="701" t="s">
        <v>1627</v>
      </c>
      <c r="L37" s="707" t="s">
        <v>1628</v>
      </c>
      <c r="M37" s="701" t="s">
        <v>1629</v>
      </c>
      <c r="N37" s="292" t="s">
        <v>1630</v>
      </c>
      <c r="O37" s="260"/>
      <c r="P37" s="290" t="s">
        <v>7920</v>
      </c>
      <c r="Q37" s="291" t="s">
        <v>7921</v>
      </c>
      <c r="R37" s="292" t="s">
        <v>7922</v>
      </c>
      <c r="S37" s="292" t="s">
        <v>7923</v>
      </c>
      <c r="T37" s="292" t="s">
        <v>7924</v>
      </c>
      <c r="U37" s="293" t="s">
        <v>7925</v>
      </c>
      <c r="V37" s="294" t="s">
        <v>7926</v>
      </c>
      <c r="W37" s="295" t="s">
        <v>7927</v>
      </c>
      <c r="X37" s="294" t="s">
        <v>7928</v>
      </c>
      <c r="Y37" s="296" t="s">
        <v>7929</v>
      </c>
      <c r="Z37" s="294" t="s">
        <v>7930</v>
      </c>
      <c r="AA37" s="295" t="s">
        <v>7931</v>
      </c>
      <c r="AB37" s="260"/>
    </row>
    <row r="38" spans="1:28">
      <c r="A38" s="243" t="s">
        <v>1176</v>
      </c>
      <c r="B38" s="1098"/>
      <c r="C38" s="701" t="s">
        <v>1631</v>
      </c>
      <c r="D38" s="695" t="s">
        <v>1632</v>
      </c>
      <c r="E38" s="698" t="s">
        <v>1633</v>
      </c>
      <c r="F38" s="698" t="s">
        <v>1634</v>
      </c>
      <c r="G38" s="698" t="s">
        <v>1635</v>
      </c>
      <c r="H38" s="707" t="s">
        <v>1636</v>
      </c>
      <c r="I38" s="701" t="s">
        <v>1637</v>
      </c>
      <c r="J38" s="762" t="s">
        <v>1638</v>
      </c>
      <c r="K38" s="701" t="s">
        <v>1639</v>
      </c>
      <c r="L38" s="762" t="s">
        <v>1640</v>
      </c>
      <c r="M38" s="701" t="s">
        <v>1641</v>
      </c>
      <c r="N38" s="292" t="s">
        <v>1642</v>
      </c>
      <c r="O38" s="261"/>
      <c r="P38" s="290" t="s">
        <v>7932</v>
      </c>
      <c r="Q38" s="291" t="s">
        <v>7933</v>
      </c>
      <c r="R38" s="292" t="s">
        <v>7934</v>
      </c>
      <c r="S38" s="292" t="s">
        <v>7935</v>
      </c>
      <c r="T38" s="292" t="s">
        <v>7936</v>
      </c>
      <c r="U38" s="293" t="s">
        <v>7937</v>
      </c>
      <c r="V38" s="294" t="s">
        <v>7938</v>
      </c>
      <c r="W38" s="282" t="s">
        <v>7939</v>
      </c>
      <c r="X38" s="294" t="s">
        <v>7940</v>
      </c>
      <c r="Y38" s="282" t="s">
        <v>7941</v>
      </c>
      <c r="Z38" s="294" t="s">
        <v>7942</v>
      </c>
      <c r="AA38" s="295" t="s">
        <v>7943</v>
      </c>
      <c r="AB38" s="261"/>
    </row>
    <row r="39" spans="1:28">
      <c r="A39" s="243" t="s">
        <v>1177</v>
      </c>
      <c r="B39" s="1098"/>
      <c r="C39" s="701" t="s">
        <v>1643</v>
      </c>
      <c r="D39" s="695" t="s">
        <v>1644</v>
      </c>
      <c r="E39" s="698" t="s">
        <v>1645</v>
      </c>
      <c r="F39" s="698" t="s">
        <v>1646</v>
      </c>
      <c r="G39" s="698" t="s">
        <v>1647</v>
      </c>
      <c r="H39" s="707" t="s">
        <v>1648</v>
      </c>
      <c r="I39" s="701" t="s">
        <v>1649</v>
      </c>
      <c r="J39" s="698" t="s">
        <v>1650</v>
      </c>
      <c r="K39" s="701" t="s">
        <v>1651</v>
      </c>
      <c r="L39" s="707" t="s">
        <v>1652</v>
      </c>
      <c r="M39" s="701" t="s">
        <v>1653</v>
      </c>
      <c r="N39" s="292" t="s">
        <v>1654</v>
      </c>
      <c r="O39" s="260"/>
      <c r="P39" s="290" t="s">
        <v>7944</v>
      </c>
      <c r="Q39" s="291" t="s">
        <v>7945</v>
      </c>
      <c r="R39" s="292" t="s">
        <v>7946</v>
      </c>
      <c r="S39" s="292" t="s">
        <v>7947</v>
      </c>
      <c r="T39" s="292" t="s">
        <v>7948</v>
      </c>
      <c r="U39" s="293" t="s">
        <v>7949</v>
      </c>
      <c r="V39" s="294" t="s">
        <v>7950</v>
      </c>
      <c r="W39" s="295" t="s">
        <v>7951</v>
      </c>
      <c r="X39" s="294" t="s">
        <v>7952</v>
      </c>
      <c r="Y39" s="296" t="s">
        <v>7953</v>
      </c>
      <c r="Z39" s="294" t="s">
        <v>7954</v>
      </c>
      <c r="AA39" s="295" t="s">
        <v>7955</v>
      </c>
      <c r="AB39" s="260"/>
    </row>
    <row r="40" spans="1:28">
      <c r="A40" s="243" t="s">
        <v>1178</v>
      </c>
      <c r="B40" s="1098"/>
      <c r="C40" s="701" t="s">
        <v>1655</v>
      </c>
      <c r="D40" s="695" t="s">
        <v>1656</v>
      </c>
      <c r="E40" s="698" t="s">
        <v>1657</v>
      </c>
      <c r="F40" s="698" t="s">
        <v>1658</v>
      </c>
      <c r="G40" s="698" t="s">
        <v>1659</v>
      </c>
      <c r="H40" s="707" t="s">
        <v>1660</v>
      </c>
      <c r="I40" s="701" t="s">
        <v>1661</v>
      </c>
      <c r="J40" s="698" t="s">
        <v>1662</v>
      </c>
      <c r="K40" s="701" t="s">
        <v>1663</v>
      </c>
      <c r="L40" s="707" t="s">
        <v>1664</v>
      </c>
      <c r="M40" s="701" t="s">
        <v>1665</v>
      </c>
      <c r="N40" s="292" t="s">
        <v>1666</v>
      </c>
      <c r="O40" s="260"/>
      <c r="P40" s="290" t="s">
        <v>7956</v>
      </c>
      <c r="Q40" s="291" t="s">
        <v>7957</v>
      </c>
      <c r="R40" s="292" t="s">
        <v>7958</v>
      </c>
      <c r="S40" s="292" t="s">
        <v>7959</v>
      </c>
      <c r="T40" s="292" t="s">
        <v>7960</v>
      </c>
      <c r="U40" s="293" t="s">
        <v>7961</v>
      </c>
      <c r="V40" s="294" t="s">
        <v>7962</v>
      </c>
      <c r="W40" s="295" t="s">
        <v>7963</v>
      </c>
      <c r="X40" s="294" t="s">
        <v>7964</v>
      </c>
      <c r="Y40" s="296" t="s">
        <v>7965</v>
      </c>
      <c r="Z40" s="294" t="s">
        <v>7966</v>
      </c>
      <c r="AA40" s="295" t="s">
        <v>7967</v>
      </c>
      <c r="AB40" s="260"/>
    </row>
    <row r="41" spans="1:28">
      <c r="A41" s="243" t="s">
        <v>1179</v>
      </c>
      <c r="B41" s="1098"/>
      <c r="C41" s="701" t="s">
        <v>1667</v>
      </c>
      <c r="D41" s="695" t="s">
        <v>1668</v>
      </c>
      <c r="E41" s="698" t="s">
        <v>1669</v>
      </c>
      <c r="F41" s="698" t="s">
        <v>1670</v>
      </c>
      <c r="G41" s="698" t="s">
        <v>1671</v>
      </c>
      <c r="H41" s="707" t="s">
        <v>1672</v>
      </c>
      <c r="I41" s="701" t="s">
        <v>1673</v>
      </c>
      <c r="J41" s="698" t="s">
        <v>1674</v>
      </c>
      <c r="K41" s="701" t="s">
        <v>1675</v>
      </c>
      <c r="L41" s="707" t="s">
        <v>1676</v>
      </c>
      <c r="M41" s="701" t="s">
        <v>1677</v>
      </c>
      <c r="N41" s="292" t="s">
        <v>1678</v>
      </c>
      <c r="O41" s="260"/>
      <c r="P41" s="290" t="s">
        <v>7968</v>
      </c>
      <c r="Q41" s="291" t="s">
        <v>7969</v>
      </c>
      <c r="R41" s="292" t="s">
        <v>7970</v>
      </c>
      <c r="S41" s="292" t="s">
        <v>7971</v>
      </c>
      <c r="T41" s="292" t="s">
        <v>7972</v>
      </c>
      <c r="U41" s="293" t="s">
        <v>7973</v>
      </c>
      <c r="V41" s="294" t="s">
        <v>7974</v>
      </c>
      <c r="W41" s="295" t="s">
        <v>7975</v>
      </c>
      <c r="X41" s="294" t="s">
        <v>7976</v>
      </c>
      <c r="Y41" s="296" t="s">
        <v>7977</v>
      </c>
      <c r="Z41" s="294" t="s">
        <v>7978</v>
      </c>
      <c r="AA41" s="295" t="s">
        <v>7979</v>
      </c>
      <c r="AB41" s="260"/>
    </row>
    <row r="42" spans="1:28">
      <c r="A42" s="244" t="s">
        <v>1180</v>
      </c>
      <c r="B42" s="1098"/>
      <c r="C42" s="702" t="s">
        <v>1679</v>
      </c>
      <c r="D42" s="696" t="s">
        <v>1680</v>
      </c>
      <c r="E42" s="699" t="s">
        <v>1681</v>
      </c>
      <c r="F42" s="699" t="s">
        <v>1682</v>
      </c>
      <c r="G42" s="699" t="s">
        <v>1683</v>
      </c>
      <c r="H42" s="712" t="s">
        <v>1684</v>
      </c>
      <c r="I42" s="702" t="s">
        <v>1685</v>
      </c>
      <c r="J42" s="699" t="s">
        <v>1686</v>
      </c>
      <c r="K42" s="702" t="s">
        <v>1687</v>
      </c>
      <c r="L42" s="712" t="s">
        <v>1688</v>
      </c>
      <c r="M42" s="702" t="s">
        <v>1689</v>
      </c>
      <c r="N42" s="299" t="s">
        <v>1690</v>
      </c>
      <c r="O42" s="262"/>
      <c r="P42" s="297" t="s">
        <v>7980</v>
      </c>
      <c r="Q42" s="298" t="s">
        <v>7981</v>
      </c>
      <c r="R42" s="299" t="s">
        <v>7982</v>
      </c>
      <c r="S42" s="299" t="s">
        <v>7983</v>
      </c>
      <c r="T42" s="299" t="s">
        <v>7984</v>
      </c>
      <c r="U42" s="300" t="s">
        <v>7985</v>
      </c>
      <c r="V42" s="301" t="s">
        <v>7986</v>
      </c>
      <c r="W42" s="302" t="s">
        <v>7987</v>
      </c>
      <c r="X42" s="301" t="s">
        <v>7988</v>
      </c>
      <c r="Y42" s="303" t="s">
        <v>7989</v>
      </c>
      <c r="Z42" s="301" t="s">
        <v>7990</v>
      </c>
      <c r="AA42" s="302" t="s">
        <v>7991</v>
      </c>
      <c r="AB42" s="262"/>
    </row>
    <row r="43" spans="1:28" ht="12" thickBot="1">
      <c r="A43" s="245" t="s">
        <v>3</v>
      </c>
      <c r="B43" s="1099"/>
      <c r="C43" s="266" t="e">
        <f t="shared" ref="C43:H43" si="9">+C36+C37+C38+C39+C40+C41+C42</f>
        <v>#VALUE!</v>
      </c>
      <c r="D43" s="263" t="e">
        <f t="shared" si="9"/>
        <v>#VALUE!</v>
      </c>
      <c r="E43" s="264" t="e">
        <f t="shared" si="9"/>
        <v>#VALUE!</v>
      </c>
      <c r="F43" s="264" t="e">
        <f t="shared" si="9"/>
        <v>#VALUE!</v>
      </c>
      <c r="G43" s="264" t="e">
        <f t="shared" si="9"/>
        <v>#VALUE!</v>
      </c>
      <c r="H43" s="265" t="e">
        <f t="shared" si="9"/>
        <v>#VALUE!</v>
      </c>
      <c r="I43" s="266" t="e">
        <f t="shared" ref="I43:N43" si="10">+I36+I37+I38+I39+I40+I41+I42</f>
        <v>#VALUE!</v>
      </c>
      <c r="J43" s="264" t="e">
        <f t="shared" si="10"/>
        <v>#VALUE!</v>
      </c>
      <c r="K43" s="266" t="e">
        <f t="shared" si="10"/>
        <v>#VALUE!</v>
      </c>
      <c r="L43" s="265" t="e">
        <f t="shared" si="10"/>
        <v>#VALUE!</v>
      </c>
      <c r="M43" s="266" t="e">
        <f t="shared" si="10"/>
        <v>#VALUE!</v>
      </c>
      <c r="N43" s="264" t="e">
        <f t="shared" si="10"/>
        <v>#VALUE!</v>
      </c>
      <c r="O43" s="662" t="s">
        <v>1691</v>
      </c>
      <c r="P43" s="266" t="e">
        <f t="shared" ref="P43:AA43" si="11">+P36+P37+P38+P39+P40+P41+P42</f>
        <v>#VALUE!</v>
      </c>
      <c r="Q43" s="263" t="e">
        <f t="shared" si="11"/>
        <v>#VALUE!</v>
      </c>
      <c r="R43" s="264" t="e">
        <f t="shared" si="11"/>
        <v>#VALUE!</v>
      </c>
      <c r="S43" s="264" t="e">
        <f t="shared" si="11"/>
        <v>#VALUE!</v>
      </c>
      <c r="T43" s="264" t="e">
        <f t="shared" si="11"/>
        <v>#VALUE!</v>
      </c>
      <c r="U43" s="265" t="e">
        <f t="shared" si="11"/>
        <v>#VALUE!</v>
      </c>
      <c r="V43" s="266" t="e">
        <f t="shared" si="11"/>
        <v>#VALUE!</v>
      </c>
      <c r="W43" s="264" t="e">
        <f t="shared" si="11"/>
        <v>#VALUE!</v>
      </c>
      <c r="X43" s="266" t="e">
        <f t="shared" si="11"/>
        <v>#VALUE!</v>
      </c>
      <c r="Y43" s="265" t="e">
        <f t="shared" si="11"/>
        <v>#VALUE!</v>
      </c>
      <c r="Z43" s="266" t="e">
        <f t="shared" si="11"/>
        <v>#VALUE!</v>
      </c>
      <c r="AA43" s="264" t="e">
        <f t="shared" si="11"/>
        <v>#VALUE!</v>
      </c>
      <c r="AB43" s="662" t="s">
        <v>7992</v>
      </c>
    </row>
    <row r="44" spans="1:28">
      <c r="A44" s="242" t="s">
        <v>1174</v>
      </c>
      <c r="B44" s="1097" t="s">
        <v>119</v>
      </c>
      <c r="C44" s="700" t="s">
        <v>1692</v>
      </c>
      <c r="D44" s="694" t="s">
        <v>1693</v>
      </c>
      <c r="E44" s="697" t="s">
        <v>1694</v>
      </c>
      <c r="F44" s="697" t="s">
        <v>1695</v>
      </c>
      <c r="G44" s="697" t="s">
        <v>1696</v>
      </c>
      <c r="H44" s="703" t="s">
        <v>1697</v>
      </c>
      <c r="I44" s="700" t="s">
        <v>1698</v>
      </c>
      <c r="J44" s="697" t="s">
        <v>1699</v>
      </c>
      <c r="K44" s="700" t="s">
        <v>1700</v>
      </c>
      <c r="L44" s="703" t="s">
        <v>1701</v>
      </c>
      <c r="M44" s="700" t="s">
        <v>1702</v>
      </c>
      <c r="N44" s="285" t="s">
        <v>1703</v>
      </c>
      <c r="O44" s="259"/>
      <c r="P44" s="283" t="s">
        <v>7993</v>
      </c>
      <c r="Q44" s="284" t="s">
        <v>7994</v>
      </c>
      <c r="R44" s="285" t="s">
        <v>7995</v>
      </c>
      <c r="S44" s="285" t="s">
        <v>7996</v>
      </c>
      <c r="T44" s="285" t="s">
        <v>7997</v>
      </c>
      <c r="U44" s="286" t="s">
        <v>7998</v>
      </c>
      <c r="V44" s="287" t="s">
        <v>7999</v>
      </c>
      <c r="W44" s="288" t="s">
        <v>8000</v>
      </c>
      <c r="X44" s="287" t="s">
        <v>8001</v>
      </c>
      <c r="Y44" s="289" t="s">
        <v>8002</v>
      </c>
      <c r="Z44" s="287" t="s">
        <v>8003</v>
      </c>
      <c r="AA44" s="288" t="s">
        <v>8004</v>
      </c>
      <c r="AB44" s="259"/>
    </row>
    <row r="45" spans="1:28">
      <c r="A45" s="243" t="s">
        <v>1175</v>
      </c>
      <c r="B45" s="1098"/>
      <c r="C45" s="701" t="s">
        <v>1704</v>
      </c>
      <c r="D45" s="695" t="s">
        <v>1705</v>
      </c>
      <c r="E45" s="698" t="s">
        <v>1706</v>
      </c>
      <c r="F45" s="698" t="s">
        <v>1707</v>
      </c>
      <c r="G45" s="698" t="s">
        <v>1708</v>
      </c>
      <c r="H45" s="707" t="s">
        <v>1709</v>
      </c>
      <c r="I45" s="701" t="s">
        <v>1710</v>
      </c>
      <c r="J45" s="698" t="s">
        <v>1711</v>
      </c>
      <c r="K45" s="701" t="s">
        <v>1712</v>
      </c>
      <c r="L45" s="707" t="s">
        <v>1713</v>
      </c>
      <c r="M45" s="701" t="s">
        <v>1714</v>
      </c>
      <c r="N45" s="292" t="s">
        <v>1715</v>
      </c>
      <c r="O45" s="260"/>
      <c r="P45" s="290" t="s">
        <v>8005</v>
      </c>
      <c r="Q45" s="291" t="s">
        <v>8006</v>
      </c>
      <c r="R45" s="292" t="s">
        <v>8007</v>
      </c>
      <c r="S45" s="292" t="s">
        <v>8008</v>
      </c>
      <c r="T45" s="292" t="s">
        <v>8009</v>
      </c>
      <c r="U45" s="293" t="s">
        <v>8010</v>
      </c>
      <c r="V45" s="294" t="s">
        <v>8011</v>
      </c>
      <c r="W45" s="295" t="s">
        <v>8012</v>
      </c>
      <c r="X45" s="294" t="s">
        <v>8013</v>
      </c>
      <c r="Y45" s="296" t="s">
        <v>8014</v>
      </c>
      <c r="Z45" s="294" t="s">
        <v>8015</v>
      </c>
      <c r="AA45" s="295" t="s">
        <v>8016</v>
      </c>
      <c r="AB45" s="260"/>
    </row>
    <row r="46" spans="1:28">
      <c r="A46" s="243" t="s">
        <v>1176</v>
      </c>
      <c r="B46" s="1098"/>
      <c r="C46" s="701" t="s">
        <v>1716</v>
      </c>
      <c r="D46" s="695" t="s">
        <v>1717</v>
      </c>
      <c r="E46" s="698" t="s">
        <v>1718</v>
      </c>
      <c r="F46" s="698" t="s">
        <v>1719</v>
      </c>
      <c r="G46" s="698" t="s">
        <v>1720</v>
      </c>
      <c r="H46" s="707" t="s">
        <v>1721</v>
      </c>
      <c r="I46" s="701" t="s">
        <v>1722</v>
      </c>
      <c r="J46" s="762" t="s">
        <v>1723</v>
      </c>
      <c r="K46" s="701" t="s">
        <v>1724</v>
      </c>
      <c r="L46" s="762" t="s">
        <v>1725</v>
      </c>
      <c r="M46" s="701" t="s">
        <v>1726</v>
      </c>
      <c r="N46" s="292" t="s">
        <v>1727</v>
      </c>
      <c r="O46" s="261"/>
      <c r="P46" s="290" t="s">
        <v>8017</v>
      </c>
      <c r="Q46" s="291" t="s">
        <v>8018</v>
      </c>
      <c r="R46" s="292" t="s">
        <v>8019</v>
      </c>
      <c r="S46" s="292" t="s">
        <v>8020</v>
      </c>
      <c r="T46" s="292" t="s">
        <v>8021</v>
      </c>
      <c r="U46" s="293" t="s">
        <v>8022</v>
      </c>
      <c r="V46" s="294" t="s">
        <v>8023</v>
      </c>
      <c r="W46" s="282" t="s">
        <v>8024</v>
      </c>
      <c r="X46" s="294" t="s">
        <v>8025</v>
      </c>
      <c r="Y46" s="282" t="s">
        <v>8026</v>
      </c>
      <c r="Z46" s="294" t="s">
        <v>8027</v>
      </c>
      <c r="AA46" s="295" t="s">
        <v>8028</v>
      </c>
      <c r="AB46" s="261"/>
    </row>
    <row r="47" spans="1:28">
      <c r="A47" s="243" t="s">
        <v>1177</v>
      </c>
      <c r="B47" s="1098"/>
      <c r="C47" s="701" t="s">
        <v>1728</v>
      </c>
      <c r="D47" s="695" t="s">
        <v>1729</v>
      </c>
      <c r="E47" s="698" t="s">
        <v>1730</v>
      </c>
      <c r="F47" s="698" t="s">
        <v>1731</v>
      </c>
      <c r="G47" s="698" t="s">
        <v>1732</v>
      </c>
      <c r="H47" s="707" t="s">
        <v>1733</v>
      </c>
      <c r="I47" s="701" t="s">
        <v>1734</v>
      </c>
      <c r="J47" s="698" t="s">
        <v>1735</v>
      </c>
      <c r="K47" s="701" t="s">
        <v>1736</v>
      </c>
      <c r="L47" s="707" t="s">
        <v>1737</v>
      </c>
      <c r="M47" s="701" t="s">
        <v>1738</v>
      </c>
      <c r="N47" s="292" t="s">
        <v>1739</v>
      </c>
      <c r="O47" s="260"/>
      <c r="P47" s="290" t="s">
        <v>8029</v>
      </c>
      <c r="Q47" s="291" t="s">
        <v>8030</v>
      </c>
      <c r="R47" s="292" t="s">
        <v>8031</v>
      </c>
      <c r="S47" s="292" t="s">
        <v>8032</v>
      </c>
      <c r="T47" s="292" t="s">
        <v>8033</v>
      </c>
      <c r="U47" s="293" t="s">
        <v>8034</v>
      </c>
      <c r="V47" s="294" t="s">
        <v>8035</v>
      </c>
      <c r="W47" s="295" t="s">
        <v>8036</v>
      </c>
      <c r="X47" s="294" t="s">
        <v>8037</v>
      </c>
      <c r="Y47" s="296" t="s">
        <v>8038</v>
      </c>
      <c r="Z47" s="294" t="s">
        <v>8039</v>
      </c>
      <c r="AA47" s="295" t="s">
        <v>8040</v>
      </c>
      <c r="AB47" s="260"/>
    </row>
    <row r="48" spans="1:28">
      <c r="A48" s="243" t="s">
        <v>1178</v>
      </c>
      <c r="B48" s="1098"/>
      <c r="C48" s="701" t="s">
        <v>1740</v>
      </c>
      <c r="D48" s="695" t="s">
        <v>1741</v>
      </c>
      <c r="E48" s="698" t="s">
        <v>1742</v>
      </c>
      <c r="F48" s="698" t="s">
        <v>1743</v>
      </c>
      <c r="G48" s="698" t="s">
        <v>1744</v>
      </c>
      <c r="H48" s="707" t="s">
        <v>1745</v>
      </c>
      <c r="I48" s="701" t="s">
        <v>1746</v>
      </c>
      <c r="J48" s="698" t="s">
        <v>1747</v>
      </c>
      <c r="K48" s="701" t="s">
        <v>1748</v>
      </c>
      <c r="L48" s="707" t="s">
        <v>1749</v>
      </c>
      <c r="M48" s="701" t="s">
        <v>1750</v>
      </c>
      <c r="N48" s="292" t="s">
        <v>1751</v>
      </c>
      <c r="O48" s="260"/>
      <c r="P48" s="290" t="s">
        <v>8041</v>
      </c>
      <c r="Q48" s="291" t="s">
        <v>8042</v>
      </c>
      <c r="R48" s="292" t="s">
        <v>8043</v>
      </c>
      <c r="S48" s="292" t="s">
        <v>8044</v>
      </c>
      <c r="T48" s="292" t="s">
        <v>8045</v>
      </c>
      <c r="U48" s="293" t="s">
        <v>8046</v>
      </c>
      <c r="V48" s="294" t="s">
        <v>8047</v>
      </c>
      <c r="W48" s="295" t="s">
        <v>8048</v>
      </c>
      <c r="X48" s="294" t="s">
        <v>8049</v>
      </c>
      <c r="Y48" s="296" t="s">
        <v>8050</v>
      </c>
      <c r="Z48" s="294" t="s">
        <v>8051</v>
      </c>
      <c r="AA48" s="295" t="s">
        <v>8052</v>
      </c>
      <c r="AB48" s="260"/>
    </row>
    <row r="49" spans="1:28">
      <c r="A49" s="243" t="s">
        <v>1179</v>
      </c>
      <c r="B49" s="1098"/>
      <c r="C49" s="701" t="s">
        <v>1752</v>
      </c>
      <c r="D49" s="695" t="s">
        <v>1753</v>
      </c>
      <c r="E49" s="698" t="s">
        <v>1754</v>
      </c>
      <c r="F49" s="698" t="s">
        <v>1755</v>
      </c>
      <c r="G49" s="698" t="s">
        <v>1756</v>
      </c>
      <c r="H49" s="707" t="s">
        <v>1757</v>
      </c>
      <c r="I49" s="701" t="s">
        <v>1758</v>
      </c>
      <c r="J49" s="698" t="s">
        <v>1759</v>
      </c>
      <c r="K49" s="701" t="s">
        <v>1760</v>
      </c>
      <c r="L49" s="707" t="s">
        <v>1761</v>
      </c>
      <c r="M49" s="701" t="s">
        <v>1762</v>
      </c>
      <c r="N49" s="292" t="s">
        <v>1763</v>
      </c>
      <c r="O49" s="260"/>
      <c r="P49" s="290" t="s">
        <v>8053</v>
      </c>
      <c r="Q49" s="291" t="s">
        <v>8054</v>
      </c>
      <c r="R49" s="292" t="s">
        <v>8055</v>
      </c>
      <c r="S49" s="292" t="s">
        <v>8056</v>
      </c>
      <c r="T49" s="292" t="s">
        <v>8057</v>
      </c>
      <c r="U49" s="293" t="s">
        <v>8058</v>
      </c>
      <c r="V49" s="294" t="s">
        <v>8059</v>
      </c>
      <c r="W49" s="295" t="s">
        <v>8060</v>
      </c>
      <c r="X49" s="294" t="s">
        <v>8061</v>
      </c>
      <c r="Y49" s="296" t="s">
        <v>8062</v>
      </c>
      <c r="Z49" s="294" t="s">
        <v>8063</v>
      </c>
      <c r="AA49" s="295" t="s">
        <v>8064</v>
      </c>
      <c r="AB49" s="260"/>
    </row>
    <row r="50" spans="1:28">
      <c r="A50" s="244" t="s">
        <v>1180</v>
      </c>
      <c r="B50" s="1098"/>
      <c r="C50" s="702" t="s">
        <v>1764</v>
      </c>
      <c r="D50" s="696" t="s">
        <v>1765</v>
      </c>
      <c r="E50" s="699" t="s">
        <v>1766</v>
      </c>
      <c r="F50" s="699" t="s">
        <v>1767</v>
      </c>
      <c r="G50" s="699" t="s">
        <v>1768</v>
      </c>
      <c r="H50" s="712" t="s">
        <v>1769</v>
      </c>
      <c r="I50" s="702" t="s">
        <v>1770</v>
      </c>
      <c r="J50" s="699" t="s">
        <v>1771</v>
      </c>
      <c r="K50" s="702" t="s">
        <v>1772</v>
      </c>
      <c r="L50" s="712" t="s">
        <v>1773</v>
      </c>
      <c r="M50" s="702" t="s">
        <v>1774</v>
      </c>
      <c r="N50" s="299" t="s">
        <v>1775</v>
      </c>
      <c r="O50" s="262"/>
      <c r="P50" s="297" t="s">
        <v>8065</v>
      </c>
      <c r="Q50" s="298" t="s">
        <v>8066</v>
      </c>
      <c r="R50" s="299" t="s">
        <v>8067</v>
      </c>
      <c r="S50" s="299" t="s">
        <v>8068</v>
      </c>
      <c r="T50" s="299" t="s">
        <v>8069</v>
      </c>
      <c r="U50" s="300" t="s">
        <v>8070</v>
      </c>
      <c r="V50" s="301" t="s">
        <v>8071</v>
      </c>
      <c r="W50" s="302" t="s">
        <v>8072</v>
      </c>
      <c r="X50" s="301" t="s">
        <v>8073</v>
      </c>
      <c r="Y50" s="303" t="s">
        <v>8074</v>
      </c>
      <c r="Z50" s="301" t="s">
        <v>8075</v>
      </c>
      <c r="AA50" s="302" t="s">
        <v>8076</v>
      </c>
      <c r="AB50" s="262"/>
    </row>
    <row r="51" spans="1:28" ht="12" thickBot="1">
      <c r="A51" s="245" t="s">
        <v>3</v>
      </c>
      <c r="B51" s="1099"/>
      <c r="C51" s="266" t="e">
        <f t="shared" ref="C51:H51" si="12">+C44+C45+C46+C47+C48+C49+C50</f>
        <v>#VALUE!</v>
      </c>
      <c r="D51" s="263" t="e">
        <f t="shared" si="12"/>
        <v>#VALUE!</v>
      </c>
      <c r="E51" s="264" t="e">
        <f t="shared" si="12"/>
        <v>#VALUE!</v>
      </c>
      <c r="F51" s="264" t="e">
        <f t="shared" si="12"/>
        <v>#VALUE!</v>
      </c>
      <c r="G51" s="264" t="e">
        <f t="shared" si="12"/>
        <v>#VALUE!</v>
      </c>
      <c r="H51" s="265" t="e">
        <f t="shared" si="12"/>
        <v>#VALUE!</v>
      </c>
      <c r="I51" s="266" t="e">
        <f t="shared" ref="I51:N51" si="13">+I44+I45+I46+I47+I48+I49+I50</f>
        <v>#VALUE!</v>
      </c>
      <c r="J51" s="264" t="e">
        <f t="shared" si="13"/>
        <v>#VALUE!</v>
      </c>
      <c r="K51" s="266" t="e">
        <f t="shared" si="13"/>
        <v>#VALUE!</v>
      </c>
      <c r="L51" s="265" t="e">
        <f t="shared" si="13"/>
        <v>#VALUE!</v>
      </c>
      <c r="M51" s="266" t="e">
        <f t="shared" si="13"/>
        <v>#VALUE!</v>
      </c>
      <c r="N51" s="264" t="e">
        <f t="shared" si="13"/>
        <v>#VALUE!</v>
      </c>
      <c r="O51" s="662" t="s">
        <v>1776</v>
      </c>
      <c r="P51" s="266" t="e">
        <f t="shared" ref="P51:AA51" si="14">+P44+P45+P46+P47+P48+P49+P50</f>
        <v>#VALUE!</v>
      </c>
      <c r="Q51" s="263" t="e">
        <f t="shared" si="14"/>
        <v>#VALUE!</v>
      </c>
      <c r="R51" s="264" t="e">
        <f t="shared" si="14"/>
        <v>#VALUE!</v>
      </c>
      <c r="S51" s="264" t="e">
        <f t="shared" si="14"/>
        <v>#VALUE!</v>
      </c>
      <c r="T51" s="264" t="e">
        <f t="shared" si="14"/>
        <v>#VALUE!</v>
      </c>
      <c r="U51" s="265" t="e">
        <f t="shared" si="14"/>
        <v>#VALUE!</v>
      </c>
      <c r="V51" s="266" t="e">
        <f t="shared" si="14"/>
        <v>#VALUE!</v>
      </c>
      <c r="W51" s="264" t="e">
        <f t="shared" si="14"/>
        <v>#VALUE!</v>
      </c>
      <c r="X51" s="266" t="e">
        <f t="shared" si="14"/>
        <v>#VALUE!</v>
      </c>
      <c r="Y51" s="265" t="e">
        <f t="shared" si="14"/>
        <v>#VALUE!</v>
      </c>
      <c r="Z51" s="266" t="e">
        <f t="shared" si="14"/>
        <v>#VALUE!</v>
      </c>
      <c r="AA51" s="264" t="e">
        <f t="shared" si="14"/>
        <v>#VALUE!</v>
      </c>
      <c r="AB51" s="662" t="s">
        <v>8077</v>
      </c>
    </row>
    <row r="52" spans="1:28">
      <c r="A52" s="242" t="s">
        <v>1174</v>
      </c>
      <c r="B52" s="1097" t="s">
        <v>120</v>
      </c>
      <c r="C52" s="700" t="s">
        <v>1777</v>
      </c>
      <c r="D52" s="694" t="s">
        <v>1778</v>
      </c>
      <c r="E52" s="697" t="s">
        <v>1779</v>
      </c>
      <c r="F52" s="697" t="s">
        <v>1780</v>
      </c>
      <c r="G52" s="697" t="s">
        <v>1781</v>
      </c>
      <c r="H52" s="703" t="s">
        <v>1782</v>
      </c>
      <c r="I52" s="700" t="s">
        <v>1783</v>
      </c>
      <c r="J52" s="697" t="s">
        <v>1784</v>
      </c>
      <c r="K52" s="700" t="s">
        <v>1785</v>
      </c>
      <c r="L52" s="703" t="s">
        <v>1786</v>
      </c>
      <c r="M52" s="700" t="s">
        <v>1787</v>
      </c>
      <c r="N52" s="285" t="s">
        <v>1788</v>
      </c>
      <c r="O52" s="259"/>
      <c r="P52" s="283" t="s">
        <v>8078</v>
      </c>
      <c r="Q52" s="284" t="s">
        <v>8079</v>
      </c>
      <c r="R52" s="285" t="s">
        <v>8080</v>
      </c>
      <c r="S52" s="285" t="s">
        <v>8081</v>
      </c>
      <c r="T52" s="285" t="s">
        <v>8082</v>
      </c>
      <c r="U52" s="286" t="s">
        <v>8083</v>
      </c>
      <c r="V52" s="287" t="s">
        <v>8084</v>
      </c>
      <c r="W52" s="288" t="s">
        <v>8085</v>
      </c>
      <c r="X52" s="287" t="s">
        <v>8086</v>
      </c>
      <c r="Y52" s="289" t="s">
        <v>8087</v>
      </c>
      <c r="Z52" s="287" t="s">
        <v>8088</v>
      </c>
      <c r="AA52" s="288" t="s">
        <v>8089</v>
      </c>
      <c r="AB52" s="259"/>
    </row>
    <row r="53" spans="1:28">
      <c r="A53" s="243" t="s">
        <v>1175</v>
      </c>
      <c r="B53" s="1098"/>
      <c r="C53" s="701" t="s">
        <v>1789</v>
      </c>
      <c r="D53" s="695" t="s">
        <v>1790</v>
      </c>
      <c r="E53" s="698" t="s">
        <v>1791</v>
      </c>
      <c r="F53" s="698" t="s">
        <v>1792</v>
      </c>
      <c r="G53" s="698" t="s">
        <v>1793</v>
      </c>
      <c r="H53" s="707" t="s">
        <v>1794</v>
      </c>
      <c r="I53" s="701" t="s">
        <v>1795</v>
      </c>
      <c r="J53" s="698" t="s">
        <v>1796</v>
      </c>
      <c r="K53" s="701" t="s">
        <v>1797</v>
      </c>
      <c r="L53" s="707" t="s">
        <v>1798</v>
      </c>
      <c r="M53" s="701" t="s">
        <v>1799</v>
      </c>
      <c r="N53" s="292" t="s">
        <v>1800</v>
      </c>
      <c r="O53" s="260"/>
      <c r="P53" s="290" t="s">
        <v>8090</v>
      </c>
      <c r="Q53" s="291" t="s">
        <v>8091</v>
      </c>
      <c r="R53" s="292" t="s">
        <v>8092</v>
      </c>
      <c r="S53" s="292" t="s">
        <v>8093</v>
      </c>
      <c r="T53" s="292" t="s">
        <v>8094</v>
      </c>
      <c r="U53" s="293" t="s">
        <v>8095</v>
      </c>
      <c r="V53" s="294" t="s">
        <v>8096</v>
      </c>
      <c r="W53" s="295" t="s">
        <v>8097</v>
      </c>
      <c r="X53" s="294" t="s">
        <v>8098</v>
      </c>
      <c r="Y53" s="296" t="s">
        <v>8099</v>
      </c>
      <c r="Z53" s="294" t="s">
        <v>8100</v>
      </c>
      <c r="AA53" s="295" t="s">
        <v>8101</v>
      </c>
      <c r="AB53" s="260"/>
    </row>
    <row r="54" spans="1:28">
      <c r="A54" s="243" t="s">
        <v>1176</v>
      </c>
      <c r="B54" s="1098"/>
      <c r="C54" s="701" t="s">
        <v>1801</v>
      </c>
      <c r="D54" s="695" t="s">
        <v>1802</v>
      </c>
      <c r="E54" s="698" t="s">
        <v>1803</v>
      </c>
      <c r="F54" s="698" t="s">
        <v>1804</v>
      </c>
      <c r="G54" s="698" t="s">
        <v>1805</v>
      </c>
      <c r="H54" s="707" t="s">
        <v>1806</v>
      </c>
      <c r="I54" s="701" t="s">
        <v>1807</v>
      </c>
      <c r="J54" s="762" t="s">
        <v>1808</v>
      </c>
      <c r="K54" s="701" t="s">
        <v>1809</v>
      </c>
      <c r="L54" s="762" t="s">
        <v>1810</v>
      </c>
      <c r="M54" s="701" t="s">
        <v>1811</v>
      </c>
      <c r="N54" s="292" t="s">
        <v>1812</v>
      </c>
      <c r="O54" s="261"/>
      <c r="P54" s="290" t="s">
        <v>8102</v>
      </c>
      <c r="Q54" s="291" t="s">
        <v>8103</v>
      </c>
      <c r="R54" s="292" t="s">
        <v>8104</v>
      </c>
      <c r="S54" s="292" t="s">
        <v>8105</v>
      </c>
      <c r="T54" s="292" t="s">
        <v>8106</v>
      </c>
      <c r="U54" s="293" t="s">
        <v>8107</v>
      </c>
      <c r="V54" s="294" t="s">
        <v>8108</v>
      </c>
      <c r="W54" s="282" t="s">
        <v>8109</v>
      </c>
      <c r="X54" s="294" t="s">
        <v>8110</v>
      </c>
      <c r="Y54" s="282" t="s">
        <v>8111</v>
      </c>
      <c r="Z54" s="294" t="s">
        <v>8112</v>
      </c>
      <c r="AA54" s="295" t="s">
        <v>8113</v>
      </c>
      <c r="AB54" s="261"/>
    </row>
    <row r="55" spans="1:28">
      <c r="A55" s="243" t="s">
        <v>1177</v>
      </c>
      <c r="B55" s="1098"/>
      <c r="C55" s="701" t="s">
        <v>1813</v>
      </c>
      <c r="D55" s="695" t="s">
        <v>1814</v>
      </c>
      <c r="E55" s="698" t="s">
        <v>1815</v>
      </c>
      <c r="F55" s="698" t="s">
        <v>1816</v>
      </c>
      <c r="G55" s="698" t="s">
        <v>1817</v>
      </c>
      <c r="H55" s="707" t="s">
        <v>1818</v>
      </c>
      <c r="I55" s="701" t="s">
        <v>1819</v>
      </c>
      <c r="J55" s="698" t="s">
        <v>1820</v>
      </c>
      <c r="K55" s="701" t="s">
        <v>1821</v>
      </c>
      <c r="L55" s="707" t="s">
        <v>1822</v>
      </c>
      <c r="M55" s="701" t="s">
        <v>1823</v>
      </c>
      <c r="N55" s="292" t="s">
        <v>1824</v>
      </c>
      <c r="O55" s="260"/>
      <c r="P55" s="290" t="s">
        <v>8114</v>
      </c>
      <c r="Q55" s="291" t="s">
        <v>8115</v>
      </c>
      <c r="R55" s="292" t="s">
        <v>8116</v>
      </c>
      <c r="S55" s="292" t="s">
        <v>8117</v>
      </c>
      <c r="T55" s="292" t="s">
        <v>8118</v>
      </c>
      <c r="U55" s="293" t="s">
        <v>8119</v>
      </c>
      <c r="V55" s="294" t="s">
        <v>8120</v>
      </c>
      <c r="W55" s="295" t="s">
        <v>8121</v>
      </c>
      <c r="X55" s="294" t="s">
        <v>8122</v>
      </c>
      <c r="Y55" s="296" t="s">
        <v>8123</v>
      </c>
      <c r="Z55" s="294" t="s">
        <v>8124</v>
      </c>
      <c r="AA55" s="295" t="s">
        <v>8125</v>
      </c>
      <c r="AB55" s="260"/>
    </row>
    <row r="56" spans="1:28">
      <c r="A56" s="243" t="s">
        <v>1178</v>
      </c>
      <c r="B56" s="1098"/>
      <c r="C56" s="701" t="s">
        <v>1825</v>
      </c>
      <c r="D56" s="695" t="s">
        <v>1826</v>
      </c>
      <c r="E56" s="698" t="s">
        <v>1827</v>
      </c>
      <c r="F56" s="698" t="s">
        <v>1828</v>
      </c>
      <c r="G56" s="698" t="s">
        <v>1829</v>
      </c>
      <c r="H56" s="707" t="s">
        <v>1830</v>
      </c>
      <c r="I56" s="701" t="s">
        <v>1831</v>
      </c>
      <c r="J56" s="698" t="s">
        <v>1832</v>
      </c>
      <c r="K56" s="701" t="s">
        <v>1833</v>
      </c>
      <c r="L56" s="707" t="s">
        <v>1834</v>
      </c>
      <c r="M56" s="701" t="s">
        <v>1835</v>
      </c>
      <c r="N56" s="292" t="s">
        <v>1836</v>
      </c>
      <c r="O56" s="260"/>
      <c r="P56" s="290" t="s">
        <v>8126</v>
      </c>
      <c r="Q56" s="291" t="s">
        <v>8127</v>
      </c>
      <c r="R56" s="292" t="s">
        <v>8128</v>
      </c>
      <c r="S56" s="292" t="s">
        <v>8129</v>
      </c>
      <c r="T56" s="292" t="s">
        <v>8130</v>
      </c>
      <c r="U56" s="293" t="s">
        <v>8131</v>
      </c>
      <c r="V56" s="294" t="s">
        <v>8132</v>
      </c>
      <c r="W56" s="295" t="s">
        <v>8133</v>
      </c>
      <c r="X56" s="294" t="s">
        <v>8134</v>
      </c>
      <c r="Y56" s="296" t="s">
        <v>8135</v>
      </c>
      <c r="Z56" s="294" t="s">
        <v>8136</v>
      </c>
      <c r="AA56" s="295" t="s">
        <v>8137</v>
      </c>
      <c r="AB56" s="260"/>
    </row>
    <row r="57" spans="1:28">
      <c r="A57" s="243" t="s">
        <v>1179</v>
      </c>
      <c r="B57" s="1098"/>
      <c r="C57" s="701" t="s">
        <v>1837</v>
      </c>
      <c r="D57" s="695" t="s">
        <v>1838</v>
      </c>
      <c r="E57" s="698" t="s">
        <v>1839</v>
      </c>
      <c r="F57" s="698" t="s">
        <v>1840</v>
      </c>
      <c r="G57" s="698" t="s">
        <v>1841</v>
      </c>
      <c r="H57" s="707" t="s">
        <v>1842</v>
      </c>
      <c r="I57" s="701" t="s">
        <v>1843</v>
      </c>
      <c r="J57" s="698" t="s">
        <v>1844</v>
      </c>
      <c r="K57" s="701" t="s">
        <v>1845</v>
      </c>
      <c r="L57" s="707" t="s">
        <v>1846</v>
      </c>
      <c r="M57" s="701" t="s">
        <v>1847</v>
      </c>
      <c r="N57" s="292" t="s">
        <v>1848</v>
      </c>
      <c r="O57" s="260"/>
      <c r="P57" s="290" t="s">
        <v>8138</v>
      </c>
      <c r="Q57" s="291" t="s">
        <v>8139</v>
      </c>
      <c r="R57" s="292" t="s">
        <v>8140</v>
      </c>
      <c r="S57" s="292" t="s">
        <v>8141</v>
      </c>
      <c r="T57" s="292" t="s">
        <v>8142</v>
      </c>
      <c r="U57" s="293" t="s">
        <v>8143</v>
      </c>
      <c r="V57" s="294" t="s">
        <v>8144</v>
      </c>
      <c r="W57" s="295" t="s">
        <v>8145</v>
      </c>
      <c r="X57" s="294" t="s">
        <v>8146</v>
      </c>
      <c r="Y57" s="296" t="s">
        <v>8147</v>
      </c>
      <c r="Z57" s="294" t="s">
        <v>8148</v>
      </c>
      <c r="AA57" s="295" t="s">
        <v>8149</v>
      </c>
      <c r="AB57" s="260"/>
    </row>
    <row r="58" spans="1:28">
      <c r="A58" s="244" t="s">
        <v>1180</v>
      </c>
      <c r="B58" s="1098"/>
      <c r="C58" s="702" t="s">
        <v>1849</v>
      </c>
      <c r="D58" s="696" t="s">
        <v>1850</v>
      </c>
      <c r="E58" s="699" t="s">
        <v>1851</v>
      </c>
      <c r="F58" s="699" t="s">
        <v>1852</v>
      </c>
      <c r="G58" s="699" t="s">
        <v>1853</v>
      </c>
      <c r="H58" s="712" t="s">
        <v>1854</v>
      </c>
      <c r="I58" s="702" t="s">
        <v>1855</v>
      </c>
      <c r="J58" s="699" t="s">
        <v>1856</v>
      </c>
      <c r="K58" s="702" t="s">
        <v>1857</v>
      </c>
      <c r="L58" s="712" t="s">
        <v>1858</v>
      </c>
      <c r="M58" s="702" t="s">
        <v>1859</v>
      </c>
      <c r="N58" s="299" t="s">
        <v>1860</v>
      </c>
      <c r="O58" s="262"/>
      <c r="P58" s="297" t="s">
        <v>8150</v>
      </c>
      <c r="Q58" s="298" t="s">
        <v>8151</v>
      </c>
      <c r="R58" s="299" t="s">
        <v>8152</v>
      </c>
      <c r="S58" s="299" t="s">
        <v>8153</v>
      </c>
      <c r="T58" s="299" t="s">
        <v>8154</v>
      </c>
      <c r="U58" s="300" t="s">
        <v>8155</v>
      </c>
      <c r="V58" s="301" t="s">
        <v>8156</v>
      </c>
      <c r="W58" s="302" t="s">
        <v>8157</v>
      </c>
      <c r="X58" s="301" t="s">
        <v>8158</v>
      </c>
      <c r="Y58" s="303" t="s">
        <v>8159</v>
      </c>
      <c r="Z58" s="301" t="s">
        <v>8160</v>
      </c>
      <c r="AA58" s="302" t="s">
        <v>8161</v>
      </c>
      <c r="AB58" s="262"/>
    </row>
    <row r="59" spans="1:28" ht="12" thickBot="1">
      <c r="A59" s="245" t="s">
        <v>3</v>
      </c>
      <c r="B59" s="1099"/>
      <c r="C59" s="266" t="e">
        <f t="shared" ref="C59:H59" si="15">+C52+C53+C54+C55+C56+C57+C58</f>
        <v>#VALUE!</v>
      </c>
      <c r="D59" s="263" t="e">
        <f t="shared" si="15"/>
        <v>#VALUE!</v>
      </c>
      <c r="E59" s="264" t="e">
        <f t="shared" si="15"/>
        <v>#VALUE!</v>
      </c>
      <c r="F59" s="264" t="e">
        <f t="shared" si="15"/>
        <v>#VALUE!</v>
      </c>
      <c r="G59" s="264" t="e">
        <f t="shared" si="15"/>
        <v>#VALUE!</v>
      </c>
      <c r="H59" s="265" t="e">
        <f t="shared" si="15"/>
        <v>#VALUE!</v>
      </c>
      <c r="I59" s="266" t="e">
        <f t="shared" ref="I59:N59" si="16">+I52+I53+I54+I55+I56+I57+I58</f>
        <v>#VALUE!</v>
      </c>
      <c r="J59" s="264" t="e">
        <f t="shared" si="16"/>
        <v>#VALUE!</v>
      </c>
      <c r="K59" s="266" t="e">
        <f t="shared" si="16"/>
        <v>#VALUE!</v>
      </c>
      <c r="L59" s="265" t="e">
        <f t="shared" si="16"/>
        <v>#VALUE!</v>
      </c>
      <c r="M59" s="266" t="e">
        <f t="shared" si="16"/>
        <v>#VALUE!</v>
      </c>
      <c r="N59" s="264" t="e">
        <f t="shared" si="16"/>
        <v>#VALUE!</v>
      </c>
      <c r="O59" s="662" t="s">
        <v>1861</v>
      </c>
      <c r="P59" s="266" t="e">
        <f t="shared" ref="P59:AA59" si="17">+P52+P53+P54+P55+P56+P57+P58</f>
        <v>#VALUE!</v>
      </c>
      <c r="Q59" s="263" t="e">
        <f t="shared" si="17"/>
        <v>#VALUE!</v>
      </c>
      <c r="R59" s="264" t="e">
        <f t="shared" si="17"/>
        <v>#VALUE!</v>
      </c>
      <c r="S59" s="264" t="e">
        <f t="shared" si="17"/>
        <v>#VALUE!</v>
      </c>
      <c r="T59" s="264" t="e">
        <f t="shared" si="17"/>
        <v>#VALUE!</v>
      </c>
      <c r="U59" s="265" t="e">
        <f t="shared" si="17"/>
        <v>#VALUE!</v>
      </c>
      <c r="V59" s="266" t="e">
        <f t="shared" si="17"/>
        <v>#VALUE!</v>
      </c>
      <c r="W59" s="264" t="e">
        <f t="shared" si="17"/>
        <v>#VALUE!</v>
      </c>
      <c r="X59" s="266" t="e">
        <f t="shared" si="17"/>
        <v>#VALUE!</v>
      </c>
      <c r="Y59" s="265" t="e">
        <f t="shared" si="17"/>
        <v>#VALUE!</v>
      </c>
      <c r="Z59" s="266" t="e">
        <f t="shared" si="17"/>
        <v>#VALUE!</v>
      </c>
      <c r="AA59" s="264" t="e">
        <f t="shared" si="17"/>
        <v>#VALUE!</v>
      </c>
      <c r="AB59" s="662" t="s">
        <v>8162</v>
      </c>
    </row>
    <row r="60" spans="1:28">
      <c r="A60" s="242" t="s">
        <v>1174</v>
      </c>
      <c r="B60" s="1097" t="s">
        <v>121</v>
      </c>
      <c r="C60" s="700" t="s">
        <v>1862</v>
      </c>
      <c r="D60" s="694" t="s">
        <v>1863</v>
      </c>
      <c r="E60" s="697" t="s">
        <v>1864</v>
      </c>
      <c r="F60" s="697" t="s">
        <v>1865</v>
      </c>
      <c r="G60" s="697" t="s">
        <v>1866</v>
      </c>
      <c r="H60" s="703" t="s">
        <v>1867</v>
      </c>
      <c r="I60" s="700" t="s">
        <v>1868</v>
      </c>
      <c r="J60" s="697" t="s">
        <v>1869</v>
      </c>
      <c r="K60" s="700" t="s">
        <v>1870</v>
      </c>
      <c r="L60" s="703" t="s">
        <v>1871</v>
      </c>
      <c r="M60" s="700" t="s">
        <v>1872</v>
      </c>
      <c r="N60" s="285" t="s">
        <v>1873</v>
      </c>
      <c r="O60" s="259"/>
      <c r="P60" s="283" t="s">
        <v>8163</v>
      </c>
      <c r="Q60" s="284" t="s">
        <v>8164</v>
      </c>
      <c r="R60" s="285" t="s">
        <v>8165</v>
      </c>
      <c r="S60" s="285" t="s">
        <v>8166</v>
      </c>
      <c r="T60" s="285" t="s">
        <v>8167</v>
      </c>
      <c r="U60" s="286" t="s">
        <v>8168</v>
      </c>
      <c r="V60" s="287" t="s">
        <v>8169</v>
      </c>
      <c r="W60" s="288" t="s">
        <v>8170</v>
      </c>
      <c r="X60" s="287" t="s">
        <v>8171</v>
      </c>
      <c r="Y60" s="289" t="s">
        <v>8172</v>
      </c>
      <c r="Z60" s="287" t="s">
        <v>8173</v>
      </c>
      <c r="AA60" s="288" t="s">
        <v>8174</v>
      </c>
      <c r="AB60" s="259"/>
    </row>
    <row r="61" spans="1:28">
      <c r="A61" s="243" t="s">
        <v>1175</v>
      </c>
      <c r="B61" s="1098"/>
      <c r="C61" s="701" t="s">
        <v>1874</v>
      </c>
      <c r="D61" s="695" t="s">
        <v>1875</v>
      </c>
      <c r="E61" s="698" t="s">
        <v>1876</v>
      </c>
      <c r="F61" s="698" t="s">
        <v>1877</v>
      </c>
      <c r="G61" s="698" t="s">
        <v>1878</v>
      </c>
      <c r="H61" s="707" t="s">
        <v>1879</v>
      </c>
      <c r="I61" s="701" t="s">
        <v>1880</v>
      </c>
      <c r="J61" s="698" t="s">
        <v>1881</v>
      </c>
      <c r="K61" s="701" t="s">
        <v>1882</v>
      </c>
      <c r="L61" s="707" t="s">
        <v>1883</v>
      </c>
      <c r="M61" s="701" t="s">
        <v>1884</v>
      </c>
      <c r="N61" s="292" t="s">
        <v>1885</v>
      </c>
      <c r="O61" s="260"/>
      <c r="P61" s="290" t="s">
        <v>8175</v>
      </c>
      <c r="Q61" s="291" t="s">
        <v>8176</v>
      </c>
      <c r="R61" s="292" t="s">
        <v>8177</v>
      </c>
      <c r="S61" s="292" t="s">
        <v>8178</v>
      </c>
      <c r="T61" s="292" t="s">
        <v>8179</v>
      </c>
      <c r="U61" s="293" t="s">
        <v>8180</v>
      </c>
      <c r="V61" s="294" t="s">
        <v>8181</v>
      </c>
      <c r="W61" s="295" t="s">
        <v>8182</v>
      </c>
      <c r="X61" s="294" t="s">
        <v>8183</v>
      </c>
      <c r="Y61" s="296" t="s">
        <v>8184</v>
      </c>
      <c r="Z61" s="294" t="s">
        <v>8185</v>
      </c>
      <c r="AA61" s="295" t="s">
        <v>8186</v>
      </c>
      <c r="AB61" s="260"/>
    </row>
    <row r="62" spans="1:28">
      <c r="A62" s="243" t="s">
        <v>1176</v>
      </c>
      <c r="B62" s="1098"/>
      <c r="C62" s="701" t="s">
        <v>1886</v>
      </c>
      <c r="D62" s="695" t="s">
        <v>1887</v>
      </c>
      <c r="E62" s="698" t="s">
        <v>1888</v>
      </c>
      <c r="F62" s="698" t="s">
        <v>1889</v>
      </c>
      <c r="G62" s="698" t="s">
        <v>1890</v>
      </c>
      <c r="H62" s="707" t="s">
        <v>1891</v>
      </c>
      <c r="I62" s="701" t="s">
        <v>1892</v>
      </c>
      <c r="J62" s="762" t="s">
        <v>1893</v>
      </c>
      <c r="K62" s="701" t="s">
        <v>1894</v>
      </c>
      <c r="L62" s="762" t="s">
        <v>1895</v>
      </c>
      <c r="M62" s="701" t="s">
        <v>1896</v>
      </c>
      <c r="N62" s="292" t="s">
        <v>1897</v>
      </c>
      <c r="O62" s="261"/>
      <c r="P62" s="290" t="s">
        <v>8187</v>
      </c>
      <c r="Q62" s="291" t="s">
        <v>8188</v>
      </c>
      <c r="R62" s="292" t="s">
        <v>8189</v>
      </c>
      <c r="S62" s="292" t="s">
        <v>8190</v>
      </c>
      <c r="T62" s="292" t="s">
        <v>8191</v>
      </c>
      <c r="U62" s="293" t="s">
        <v>8192</v>
      </c>
      <c r="V62" s="294" t="s">
        <v>8193</v>
      </c>
      <c r="W62" s="282" t="s">
        <v>8194</v>
      </c>
      <c r="X62" s="294" t="s">
        <v>8195</v>
      </c>
      <c r="Y62" s="282" t="s">
        <v>8196</v>
      </c>
      <c r="Z62" s="294" t="s">
        <v>8197</v>
      </c>
      <c r="AA62" s="295" t="s">
        <v>8198</v>
      </c>
      <c r="AB62" s="261"/>
    </row>
    <row r="63" spans="1:28">
      <c r="A63" s="243" t="s">
        <v>1177</v>
      </c>
      <c r="B63" s="1098"/>
      <c r="C63" s="701" t="s">
        <v>1898</v>
      </c>
      <c r="D63" s="695" t="s">
        <v>1899</v>
      </c>
      <c r="E63" s="698" t="s">
        <v>1900</v>
      </c>
      <c r="F63" s="698" t="s">
        <v>1901</v>
      </c>
      <c r="G63" s="698" t="s">
        <v>1902</v>
      </c>
      <c r="H63" s="707" t="s">
        <v>1903</v>
      </c>
      <c r="I63" s="701" t="s">
        <v>1904</v>
      </c>
      <c r="J63" s="698" t="s">
        <v>1905</v>
      </c>
      <c r="K63" s="701" t="s">
        <v>1906</v>
      </c>
      <c r="L63" s="707" t="s">
        <v>1907</v>
      </c>
      <c r="M63" s="701" t="s">
        <v>1908</v>
      </c>
      <c r="N63" s="292" t="s">
        <v>1909</v>
      </c>
      <c r="O63" s="260"/>
      <c r="P63" s="290" t="s">
        <v>8199</v>
      </c>
      <c r="Q63" s="291" t="s">
        <v>8200</v>
      </c>
      <c r="R63" s="292" t="s">
        <v>8201</v>
      </c>
      <c r="S63" s="292" t="s">
        <v>8202</v>
      </c>
      <c r="T63" s="292" t="s">
        <v>8203</v>
      </c>
      <c r="U63" s="293" t="s">
        <v>8204</v>
      </c>
      <c r="V63" s="294" t="s">
        <v>8205</v>
      </c>
      <c r="W63" s="295" t="s">
        <v>8206</v>
      </c>
      <c r="X63" s="294" t="s">
        <v>8207</v>
      </c>
      <c r="Y63" s="296" t="s">
        <v>8208</v>
      </c>
      <c r="Z63" s="294" t="s">
        <v>8209</v>
      </c>
      <c r="AA63" s="295" t="s">
        <v>8210</v>
      </c>
      <c r="AB63" s="260"/>
    </row>
    <row r="64" spans="1:28">
      <c r="A64" s="243" t="s">
        <v>1178</v>
      </c>
      <c r="B64" s="1098"/>
      <c r="C64" s="701" t="s">
        <v>1910</v>
      </c>
      <c r="D64" s="695" t="s">
        <v>1911</v>
      </c>
      <c r="E64" s="698" t="s">
        <v>1912</v>
      </c>
      <c r="F64" s="698" t="s">
        <v>1913</v>
      </c>
      <c r="G64" s="698" t="s">
        <v>1914</v>
      </c>
      <c r="H64" s="707" t="s">
        <v>1915</v>
      </c>
      <c r="I64" s="701" t="s">
        <v>1916</v>
      </c>
      <c r="J64" s="698" t="s">
        <v>1917</v>
      </c>
      <c r="K64" s="701" t="s">
        <v>1918</v>
      </c>
      <c r="L64" s="707" t="s">
        <v>1919</v>
      </c>
      <c r="M64" s="701" t="s">
        <v>1920</v>
      </c>
      <c r="N64" s="292" t="s">
        <v>1921</v>
      </c>
      <c r="O64" s="260"/>
      <c r="P64" s="290" t="s">
        <v>8211</v>
      </c>
      <c r="Q64" s="291" t="s">
        <v>8212</v>
      </c>
      <c r="R64" s="292" t="s">
        <v>8213</v>
      </c>
      <c r="S64" s="292" t="s">
        <v>8214</v>
      </c>
      <c r="T64" s="292" t="s">
        <v>8215</v>
      </c>
      <c r="U64" s="293" t="s">
        <v>8216</v>
      </c>
      <c r="V64" s="294" t="s">
        <v>8217</v>
      </c>
      <c r="W64" s="295" t="s">
        <v>8218</v>
      </c>
      <c r="X64" s="294" t="s">
        <v>8219</v>
      </c>
      <c r="Y64" s="296" t="s">
        <v>8220</v>
      </c>
      <c r="Z64" s="294" t="s">
        <v>8221</v>
      </c>
      <c r="AA64" s="295" t="s">
        <v>8222</v>
      </c>
      <c r="AB64" s="260"/>
    </row>
    <row r="65" spans="1:28">
      <c r="A65" s="243" t="s">
        <v>1179</v>
      </c>
      <c r="B65" s="1098"/>
      <c r="C65" s="701" t="s">
        <v>1922</v>
      </c>
      <c r="D65" s="695" t="s">
        <v>1923</v>
      </c>
      <c r="E65" s="698" t="s">
        <v>1924</v>
      </c>
      <c r="F65" s="698" t="s">
        <v>1925</v>
      </c>
      <c r="G65" s="698" t="s">
        <v>1926</v>
      </c>
      <c r="H65" s="707" t="s">
        <v>1927</v>
      </c>
      <c r="I65" s="701" t="s">
        <v>1928</v>
      </c>
      <c r="J65" s="698" t="s">
        <v>1929</v>
      </c>
      <c r="K65" s="701" t="s">
        <v>1930</v>
      </c>
      <c r="L65" s="707" t="s">
        <v>1931</v>
      </c>
      <c r="M65" s="701" t="s">
        <v>1932</v>
      </c>
      <c r="N65" s="292" t="s">
        <v>1933</v>
      </c>
      <c r="O65" s="260"/>
      <c r="P65" s="290" t="s">
        <v>8223</v>
      </c>
      <c r="Q65" s="291" t="s">
        <v>8224</v>
      </c>
      <c r="R65" s="292" t="s">
        <v>8225</v>
      </c>
      <c r="S65" s="292" t="s">
        <v>8226</v>
      </c>
      <c r="T65" s="292" t="s">
        <v>8227</v>
      </c>
      <c r="U65" s="293" t="s">
        <v>8228</v>
      </c>
      <c r="V65" s="294" t="s">
        <v>8229</v>
      </c>
      <c r="W65" s="295" t="s">
        <v>8230</v>
      </c>
      <c r="X65" s="294" t="s">
        <v>8231</v>
      </c>
      <c r="Y65" s="296" t="s">
        <v>8232</v>
      </c>
      <c r="Z65" s="294" t="s">
        <v>8233</v>
      </c>
      <c r="AA65" s="295" t="s">
        <v>8234</v>
      </c>
      <c r="AB65" s="260"/>
    </row>
    <row r="66" spans="1:28">
      <c r="A66" s="244" t="s">
        <v>1180</v>
      </c>
      <c r="B66" s="1098"/>
      <c r="C66" s="702" t="s">
        <v>1934</v>
      </c>
      <c r="D66" s="696" t="s">
        <v>1935</v>
      </c>
      <c r="E66" s="699" t="s">
        <v>1936</v>
      </c>
      <c r="F66" s="699" t="s">
        <v>1937</v>
      </c>
      <c r="G66" s="699" t="s">
        <v>1938</v>
      </c>
      <c r="H66" s="712" t="s">
        <v>1939</v>
      </c>
      <c r="I66" s="702" t="s">
        <v>1940</v>
      </c>
      <c r="J66" s="699" t="s">
        <v>1941</v>
      </c>
      <c r="K66" s="702" t="s">
        <v>1942</v>
      </c>
      <c r="L66" s="712" t="s">
        <v>1943</v>
      </c>
      <c r="M66" s="702" t="s">
        <v>1944</v>
      </c>
      <c r="N66" s="299" t="s">
        <v>1945</v>
      </c>
      <c r="O66" s="262"/>
      <c r="P66" s="297" t="s">
        <v>8235</v>
      </c>
      <c r="Q66" s="298" t="s">
        <v>8236</v>
      </c>
      <c r="R66" s="299" t="s">
        <v>8237</v>
      </c>
      <c r="S66" s="299" t="s">
        <v>8238</v>
      </c>
      <c r="T66" s="299" t="s">
        <v>8239</v>
      </c>
      <c r="U66" s="300" t="s">
        <v>8240</v>
      </c>
      <c r="V66" s="301" t="s">
        <v>8241</v>
      </c>
      <c r="W66" s="302" t="s">
        <v>8242</v>
      </c>
      <c r="X66" s="301" t="s">
        <v>8243</v>
      </c>
      <c r="Y66" s="303" t="s">
        <v>8244</v>
      </c>
      <c r="Z66" s="301" t="s">
        <v>8245</v>
      </c>
      <c r="AA66" s="302" t="s">
        <v>8246</v>
      </c>
      <c r="AB66" s="262"/>
    </row>
    <row r="67" spans="1:28" ht="12" thickBot="1">
      <c r="A67" s="245" t="s">
        <v>3</v>
      </c>
      <c r="B67" s="1099"/>
      <c r="C67" s="266" t="e">
        <f t="shared" ref="C67:H67" si="18">+C60+C61+C62+C63+C64+C65+C66</f>
        <v>#VALUE!</v>
      </c>
      <c r="D67" s="263" t="e">
        <f t="shared" si="18"/>
        <v>#VALUE!</v>
      </c>
      <c r="E67" s="264" t="e">
        <f t="shared" si="18"/>
        <v>#VALUE!</v>
      </c>
      <c r="F67" s="264" t="e">
        <f t="shared" si="18"/>
        <v>#VALUE!</v>
      </c>
      <c r="G67" s="264" t="e">
        <f t="shared" si="18"/>
        <v>#VALUE!</v>
      </c>
      <c r="H67" s="265" t="e">
        <f t="shared" si="18"/>
        <v>#VALUE!</v>
      </c>
      <c r="I67" s="266" t="e">
        <f t="shared" ref="I67:N67" si="19">+I60+I61+I62+I63+I64+I65+I66</f>
        <v>#VALUE!</v>
      </c>
      <c r="J67" s="264" t="e">
        <f t="shared" si="19"/>
        <v>#VALUE!</v>
      </c>
      <c r="K67" s="266" t="e">
        <f t="shared" si="19"/>
        <v>#VALUE!</v>
      </c>
      <c r="L67" s="265" t="e">
        <f t="shared" si="19"/>
        <v>#VALUE!</v>
      </c>
      <c r="M67" s="266" t="e">
        <f t="shared" si="19"/>
        <v>#VALUE!</v>
      </c>
      <c r="N67" s="264" t="e">
        <f t="shared" si="19"/>
        <v>#VALUE!</v>
      </c>
      <c r="O67" s="662" t="s">
        <v>1946</v>
      </c>
      <c r="P67" s="266" t="e">
        <f t="shared" ref="P67:AA67" si="20">+P60+P61+P62+P63+P64+P65+P66</f>
        <v>#VALUE!</v>
      </c>
      <c r="Q67" s="263" t="e">
        <f t="shared" si="20"/>
        <v>#VALUE!</v>
      </c>
      <c r="R67" s="264" t="e">
        <f t="shared" si="20"/>
        <v>#VALUE!</v>
      </c>
      <c r="S67" s="264" t="e">
        <f t="shared" si="20"/>
        <v>#VALUE!</v>
      </c>
      <c r="T67" s="264" t="e">
        <f t="shared" si="20"/>
        <v>#VALUE!</v>
      </c>
      <c r="U67" s="265" t="e">
        <f t="shared" si="20"/>
        <v>#VALUE!</v>
      </c>
      <c r="V67" s="266" t="e">
        <f t="shared" si="20"/>
        <v>#VALUE!</v>
      </c>
      <c r="W67" s="264" t="e">
        <f t="shared" si="20"/>
        <v>#VALUE!</v>
      </c>
      <c r="X67" s="266" t="e">
        <f t="shared" si="20"/>
        <v>#VALUE!</v>
      </c>
      <c r="Y67" s="265" t="e">
        <f t="shared" si="20"/>
        <v>#VALUE!</v>
      </c>
      <c r="Z67" s="266" t="e">
        <f t="shared" si="20"/>
        <v>#VALUE!</v>
      </c>
      <c r="AA67" s="264" t="e">
        <f t="shared" si="20"/>
        <v>#VALUE!</v>
      </c>
      <c r="AB67" s="662" t="s">
        <v>8247</v>
      </c>
    </row>
    <row r="68" spans="1:28">
      <c r="A68" s="242" t="s">
        <v>1174</v>
      </c>
      <c r="B68" s="1097" t="s">
        <v>122</v>
      </c>
      <c r="C68" s="700" t="s">
        <v>1947</v>
      </c>
      <c r="D68" s="694" t="s">
        <v>1948</v>
      </c>
      <c r="E68" s="697" t="s">
        <v>1949</v>
      </c>
      <c r="F68" s="697" t="s">
        <v>1950</v>
      </c>
      <c r="G68" s="697" t="s">
        <v>1951</v>
      </c>
      <c r="H68" s="703" t="s">
        <v>1952</v>
      </c>
      <c r="I68" s="700" t="s">
        <v>1953</v>
      </c>
      <c r="J68" s="697" t="s">
        <v>1954</v>
      </c>
      <c r="K68" s="700" t="s">
        <v>1955</v>
      </c>
      <c r="L68" s="703" t="s">
        <v>1956</v>
      </c>
      <c r="M68" s="700" t="s">
        <v>1957</v>
      </c>
      <c r="N68" s="285" t="s">
        <v>1958</v>
      </c>
      <c r="O68" s="259"/>
      <c r="P68" s="283" t="s">
        <v>8248</v>
      </c>
      <c r="Q68" s="284" t="s">
        <v>8249</v>
      </c>
      <c r="R68" s="285" t="s">
        <v>8250</v>
      </c>
      <c r="S68" s="285" t="s">
        <v>8251</v>
      </c>
      <c r="T68" s="285" t="s">
        <v>8252</v>
      </c>
      <c r="U68" s="286" t="s">
        <v>8253</v>
      </c>
      <c r="V68" s="287" t="s">
        <v>8254</v>
      </c>
      <c r="W68" s="288" t="s">
        <v>8255</v>
      </c>
      <c r="X68" s="287" t="s">
        <v>8256</v>
      </c>
      <c r="Y68" s="289" t="s">
        <v>8257</v>
      </c>
      <c r="Z68" s="287" t="s">
        <v>8258</v>
      </c>
      <c r="AA68" s="288" t="s">
        <v>8259</v>
      </c>
      <c r="AB68" s="259"/>
    </row>
    <row r="69" spans="1:28">
      <c r="A69" s="243" t="s">
        <v>1175</v>
      </c>
      <c r="B69" s="1098"/>
      <c r="C69" s="701" t="s">
        <v>1959</v>
      </c>
      <c r="D69" s="695" t="s">
        <v>1960</v>
      </c>
      <c r="E69" s="698" t="s">
        <v>1961</v>
      </c>
      <c r="F69" s="698" t="s">
        <v>1962</v>
      </c>
      <c r="G69" s="698" t="s">
        <v>1963</v>
      </c>
      <c r="H69" s="707" t="s">
        <v>1964</v>
      </c>
      <c r="I69" s="701" t="s">
        <v>1965</v>
      </c>
      <c r="J69" s="698" t="s">
        <v>1966</v>
      </c>
      <c r="K69" s="701" t="s">
        <v>1967</v>
      </c>
      <c r="L69" s="707" t="s">
        <v>1968</v>
      </c>
      <c r="M69" s="701" t="s">
        <v>1969</v>
      </c>
      <c r="N69" s="292" t="s">
        <v>1970</v>
      </c>
      <c r="O69" s="260"/>
      <c r="P69" s="290" t="s">
        <v>8260</v>
      </c>
      <c r="Q69" s="291" t="s">
        <v>8261</v>
      </c>
      <c r="R69" s="292" t="s">
        <v>8262</v>
      </c>
      <c r="S69" s="292" t="s">
        <v>8263</v>
      </c>
      <c r="T69" s="292" t="s">
        <v>8264</v>
      </c>
      <c r="U69" s="293" t="s">
        <v>8265</v>
      </c>
      <c r="V69" s="294" t="s">
        <v>8266</v>
      </c>
      <c r="W69" s="295" t="s">
        <v>8267</v>
      </c>
      <c r="X69" s="294" t="s">
        <v>8268</v>
      </c>
      <c r="Y69" s="296" t="s">
        <v>8269</v>
      </c>
      <c r="Z69" s="294" t="s">
        <v>8270</v>
      </c>
      <c r="AA69" s="295" t="s">
        <v>8271</v>
      </c>
      <c r="AB69" s="260"/>
    </row>
    <row r="70" spans="1:28">
      <c r="A70" s="243" t="s">
        <v>1176</v>
      </c>
      <c r="B70" s="1098"/>
      <c r="C70" s="701" t="s">
        <v>1971</v>
      </c>
      <c r="D70" s="695" t="s">
        <v>1972</v>
      </c>
      <c r="E70" s="698" t="s">
        <v>1973</v>
      </c>
      <c r="F70" s="698" t="s">
        <v>1974</v>
      </c>
      <c r="G70" s="698" t="s">
        <v>1975</v>
      </c>
      <c r="H70" s="707" t="s">
        <v>1976</v>
      </c>
      <c r="I70" s="701" t="s">
        <v>1977</v>
      </c>
      <c r="J70" s="762" t="s">
        <v>1978</v>
      </c>
      <c r="K70" s="701" t="s">
        <v>1979</v>
      </c>
      <c r="L70" s="762" t="s">
        <v>1980</v>
      </c>
      <c r="M70" s="701" t="s">
        <v>1981</v>
      </c>
      <c r="N70" s="292" t="s">
        <v>1982</v>
      </c>
      <c r="O70" s="261"/>
      <c r="P70" s="290" t="s">
        <v>8272</v>
      </c>
      <c r="Q70" s="291" t="s">
        <v>8273</v>
      </c>
      <c r="R70" s="292" t="s">
        <v>8274</v>
      </c>
      <c r="S70" s="292" t="s">
        <v>8275</v>
      </c>
      <c r="T70" s="292" t="s">
        <v>8276</v>
      </c>
      <c r="U70" s="293" t="s">
        <v>8277</v>
      </c>
      <c r="V70" s="294" t="s">
        <v>8278</v>
      </c>
      <c r="W70" s="282" t="s">
        <v>8279</v>
      </c>
      <c r="X70" s="294" t="s">
        <v>8280</v>
      </c>
      <c r="Y70" s="282" t="s">
        <v>8281</v>
      </c>
      <c r="Z70" s="294" t="s">
        <v>8282</v>
      </c>
      <c r="AA70" s="295" t="s">
        <v>8283</v>
      </c>
      <c r="AB70" s="261"/>
    </row>
    <row r="71" spans="1:28">
      <c r="A71" s="243" t="s">
        <v>1177</v>
      </c>
      <c r="B71" s="1098"/>
      <c r="C71" s="701" t="s">
        <v>1983</v>
      </c>
      <c r="D71" s="695" t="s">
        <v>1984</v>
      </c>
      <c r="E71" s="698" t="s">
        <v>1985</v>
      </c>
      <c r="F71" s="698" t="s">
        <v>1986</v>
      </c>
      <c r="G71" s="698" t="s">
        <v>1987</v>
      </c>
      <c r="H71" s="707" t="s">
        <v>1988</v>
      </c>
      <c r="I71" s="701" t="s">
        <v>1989</v>
      </c>
      <c r="J71" s="698" t="s">
        <v>1990</v>
      </c>
      <c r="K71" s="701" t="s">
        <v>1991</v>
      </c>
      <c r="L71" s="707" t="s">
        <v>1992</v>
      </c>
      <c r="M71" s="701" t="s">
        <v>1993</v>
      </c>
      <c r="N71" s="292" t="s">
        <v>1994</v>
      </c>
      <c r="O71" s="260"/>
      <c r="P71" s="290" t="s">
        <v>8284</v>
      </c>
      <c r="Q71" s="291" t="s">
        <v>8285</v>
      </c>
      <c r="R71" s="292" t="s">
        <v>8286</v>
      </c>
      <c r="S71" s="292" t="s">
        <v>8287</v>
      </c>
      <c r="T71" s="292" t="s">
        <v>8288</v>
      </c>
      <c r="U71" s="293" t="s">
        <v>8289</v>
      </c>
      <c r="V71" s="294" t="s">
        <v>8290</v>
      </c>
      <c r="W71" s="295" t="s">
        <v>8291</v>
      </c>
      <c r="X71" s="294" t="s">
        <v>8292</v>
      </c>
      <c r="Y71" s="296" t="s">
        <v>8293</v>
      </c>
      <c r="Z71" s="294" t="s">
        <v>8294</v>
      </c>
      <c r="AA71" s="295" t="s">
        <v>8295</v>
      </c>
      <c r="AB71" s="260"/>
    </row>
    <row r="72" spans="1:28">
      <c r="A72" s="243" t="s">
        <v>1178</v>
      </c>
      <c r="B72" s="1098"/>
      <c r="C72" s="701" t="s">
        <v>1995</v>
      </c>
      <c r="D72" s="695" t="s">
        <v>1996</v>
      </c>
      <c r="E72" s="698" t="s">
        <v>1997</v>
      </c>
      <c r="F72" s="698" t="s">
        <v>1998</v>
      </c>
      <c r="G72" s="698" t="s">
        <v>1999</v>
      </c>
      <c r="H72" s="707" t="s">
        <v>2000</v>
      </c>
      <c r="I72" s="701" t="s">
        <v>2001</v>
      </c>
      <c r="J72" s="698" t="s">
        <v>2002</v>
      </c>
      <c r="K72" s="701" t="s">
        <v>2003</v>
      </c>
      <c r="L72" s="707" t="s">
        <v>2004</v>
      </c>
      <c r="M72" s="701" t="s">
        <v>2005</v>
      </c>
      <c r="N72" s="292" t="s">
        <v>2006</v>
      </c>
      <c r="O72" s="260"/>
      <c r="P72" s="290" t="s">
        <v>8296</v>
      </c>
      <c r="Q72" s="291" t="s">
        <v>8297</v>
      </c>
      <c r="R72" s="292" t="s">
        <v>8298</v>
      </c>
      <c r="S72" s="292" t="s">
        <v>8299</v>
      </c>
      <c r="T72" s="292" t="s">
        <v>8300</v>
      </c>
      <c r="U72" s="293" t="s">
        <v>8301</v>
      </c>
      <c r="V72" s="294" t="s">
        <v>8302</v>
      </c>
      <c r="W72" s="295" t="s">
        <v>8303</v>
      </c>
      <c r="X72" s="294" t="s">
        <v>8304</v>
      </c>
      <c r="Y72" s="296" t="s">
        <v>8305</v>
      </c>
      <c r="Z72" s="294" t="s">
        <v>8306</v>
      </c>
      <c r="AA72" s="295" t="s">
        <v>8307</v>
      </c>
      <c r="AB72" s="260"/>
    </row>
    <row r="73" spans="1:28">
      <c r="A73" s="243" t="s">
        <v>1179</v>
      </c>
      <c r="B73" s="1098"/>
      <c r="C73" s="701" t="s">
        <v>2007</v>
      </c>
      <c r="D73" s="695" t="s">
        <v>2008</v>
      </c>
      <c r="E73" s="698" t="s">
        <v>2009</v>
      </c>
      <c r="F73" s="698" t="s">
        <v>2010</v>
      </c>
      <c r="G73" s="698" t="s">
        <v>2011</v>
      </c>
      <c r="H73" s="707" t="s">
        <v>2012</v>
      </c>
      <c r="I73" s="701" t="s">
        <v>2013</v>
      </c>
      <c r="J73" s="698" t="s">
        <v>2014</v>
      </c>
      <c r="K73" s="701" t="s">
        <v>2015</v>
      </c>
      <c r="L73" s="707" t="s">
        <v>2016</v>
      </c>
      <c r="M73" s="701" t="s">
        <v>2017</v>
      </c>
      <c r="N73" s="292" t="s">
        <v>2018</v>
      </c>
      <c r="O73" s="260"/>
      <c r="P73" s="290" t="s">
        <v>8308</v>
      </c>
      <c r="Q73" s="291" t="s">
        <v>8309</v>
      </c>
      <c r="R73" s="292" t="s">
        <v>8310</v>
      </c>
      <c r="S73" s="292" t="s">
        <v>8311</v>
      </c>
      <c r="T73" s="292" t="s">
        <v>8312</v>
      </c>
      <c r="U73" s="293" t="s">
        <v>8313</v>
      </c>
      <c r="V73" s="294" t="s">
        <v>8314</v>
      </c>
      <c r="W73" s="295" t="s">
        <v>8315</v>
      </c>
      <c r="X73" s="294" t="s">
        <v>8316</v>
      </c>
      <c r="Y73" s="296" t="s">
        <v>8317</v>
      </c>
      <c r="Z73" s="294" t="s">
        <v>8318</v>
      </c>
      <c r="AA73" s="295" t="s">
        <v>8319</v>
      </c>
      <c r="AB73" s="260"/>
    </row>
    <row r="74" spans="1:28">
      <c r="A74" s="244" t="s">
        <v>1180</v>
      </c>
      <c r="B74" s="1098"/>
      <c r="C74" s="702" t="s">
        <v>2019</v>
      </c>
      <c r="D74" s="696" t="s">
        <v>2020</v>
      </c>
      <c r="E74" s="699" t="s">
        <v>2021</v>
      </c>
      <c r="F74" s="699" t="s">
        <v>2022</v>
      </c>
      <c r="G74" s="699" t="s">
        <v>2023</v>
      </c>
      <c r="H74" s="712" t="s">
        <v>2024</v>
      </c>
      <c r="I74" s="702" t="s">
        <v>2025</v>
      </c>
      <c r="J74" s="699" t="s">
        <v>2026</v>
      </c>
      <c r="K74" s="702" t="s">
        <v>2027</v>
      </c>
      <c r="L74" s="712" t="s">
        <v>2028</v>
      </c>
      <c r="M74" s="702" t="s">
        <v>2029</v>
      </c>
      <c r="N74" s="299" t="s">
        <v>2030</v>
      </c>
      <c r="O74" s="262"/>
      <c r="P74" s="297" t="s">
        <v>8320</v>
      </c>
      <c r="Q74" s="298" t="s">
        <v>8321</v>
      </c>
      <c r="R74" s="299" t="s">
        <v>8322</v>
      </c>
      <c r="S74" s="299" t="s">
        <v>8323</v>
      </c>
      <c r="T74" s="299" t="s">
        <v>8324</v>
      </c>
      <c r="U74" s="300" t="s">
        <v>8325</v>
      </c>
      <c r="V74" s="301" t="s">
        <v>8326</v>
      </c>
      <c r="W74" s="302" t="s">
        <v>8327</v>
      </c>
      <c r="X74" s="301" t="s">
        <v>8328</v>
      </c>
      <c r="Y74" s="303" t="s">
        <v>8329</v>
      </c>
      <c r="Z74" s="301" t="s">
        <v>8330</v>
      </c>
      <c r="AA74" s="302" t="s">
        <v>8331</v>
      </c>
      <c r="AB74" s="262"/>
    </row>
    <row r="75" spans="1:28" ht="12" thickBot="1">
      <c r="A75" s="245" t="s">
        <v>3</v>
      </c>
      <c r="B75" s="1099"/>
      <c r="C75" s="266" t="e">
        <f t="shared" ref="C75:H75" si="21">+C68+C69+C70+C71+C72+C73+C74</f>
        <v>#VALUE!</v>
      </c>
      <c r="D75" s="263" t="e">
        <f t="shared" si="21"/>
        <v>#VALUE!</v>
      </c>
      <c r="E75" s="264" t="e">
        <f t="shared" si="21"/>
        <v>#VALUE!</v>
      </c>
      <c r="F75" s="264" t="e">
        <f t="shared" si="21"/>
        <v>#VALUE!</v>
      </c>
      <c r="G75" s="264" t="e">
        <f t="shared" si="21"/>
        <v>#VALUE!</v>
      </c>
      <c r="H75" s="265" t="e">
        <f t="shared" si="21"/>
        <v>#VALUE!</v>
      </c>
      <c r="I75" s="266" t="e">
        <f t="shared" ref="I75:N75" si="22">+I68+I69+I70+I71+I72+I73+I74</f>
        <v>#VALUE!</v>
      </c>
      <c r="J75" s="264" t="e">
        <f t="shared" si="22"/>
        <v>#VALUE!</v>
      </c>
      <c r="K75" s="266" t="e">
        <f t="shared" si="22"/>
        <v>#VALUE!</v>
      </c>
      <c r="L75" s="265" t="e">
        <f t="shared" si="22"/>
        <v>#VALUE!</v>
      </c>
      <c r="M75" s="266" t="e">
        <f t="shared" si="22"/>
        <v>#VALUE!</v>
      </c>
      <c r="N75" s="264" t="e">
        <f t="shared" si="22"/>
        <v>#VALUE!</v>
      </c>
      <c r="O75" s="662" t="s">
        <v>2031</v>
      </c>
      <c r="P75" s="266" t="e">
        <f t="shared" ref="P75:AA75" si="23">+P68+P69+P70+P71+P72+P73+P74</f>
        <v>#VALUE!</v>
      </c>
      <c r="Q75" s="263" t="e">
        <f t="shared" si="23"/>
        <v>#VALUE!</v>
      </c>
      <c r="R75" s="264" t="e">
        <f t="shared" si="23"/>
        <v>#VALUE!</v>
      </c>
      <c r="S75" s="264" t="e">
        <f t="shared" si="23"/>
        <v>#VALUE!</v>
      </c>
      <c r="T75" s="264" t="e">
        <f t="shared" si="23"/>
        <v>#VALUE!</v>
      </c>
      <c r="U75" s="265" t="e">
        <f t="shared" si="23"/>
        <v>#VALUE!</v>
      </c>
      <c r="V75" s="266" t="e">
        <f t="shared" si="23"/>
        <v>#VALUE!</v>
      </c>
      <c r="W75" s="264" t="e">
        <f t="shared" si="23"/>
        <v>#VALUE!</v>
      </c>
      <c r="X75" s="266" t="e">
        <f t="shared" si="23"/>
        <v>#VALUE!</v>
      </c>
      <c r="Y75" s="265" t="e">
        <f t="shared" si="23"/>
        <v>#VALUE!</v>
      </c>
      <c r="Z75" s="266" t="e">
        <f t="shared" si="23"/>
        <v>#VALUE!</v>
      </c>
      <c r="AA75" s="264" t="e">
        <f t="shared" si="23"/>
        <v>#VALUE!</v>
      </c>
      <c r="AB75" s="662" t="s">
        <v>8332</v>
      </c>
    </row>
    <row r="76" spans="1:28">
      <c r="A76" s="242" t="s">
        <v>1174</v>
      </c>
      <c r="B76" s="1097" t="s">
        <v>123</v>
      </c>
      <c r="C76" s="700" t="s">
        <v>2032</v>
      </c>
      <c r="D76" s="694" t="s">
        <v>2033</v>
      </c>
      <c r="E76" s="697" t="s">
        <v>2034</v>
      </c>
      <c r="F76" s="697" t="s">
        <v>2035</v>
      </c>
      <c r="G76" s="697" t="s">
        <v>2036</v>
      </c>
      <c r="H76" s="703" t="s">
        <v>2037</v>
      </c>
      <c r="I76" s="700" t="s">
        <v>2038</v>
      </c>
      <c r="J76" s="697" t="s">
        <v>2039</v>
      </c>
      <c r="K76" s="700" t="s">
        <v>2040</v>
      </c>
      <c r="L76" s="703" t="s">
        <v>2041</v>
      </c>
      <c r="M76" s="700" t="s">
        <v>2042</v>
      </c>
      <c r="N76" s="285" t="s">
        <v>2043</v>
      </c>
      <c r="O76" s="259"/>
      <c r="P76" s="283" t="s">
        <v>8333</v>
      </c>
      <c r="Q76" s="284" t="s">
        <v>8334</v>
      </c>
      <c r="R76" s="285" t="s">
        <v>8335</v>
      </c>
      <c r="S76" s="285" t="s">
        <v>8336</v>
      </c>
      <c r="T76" s="285" t="s">
        <v>8337</v>
      </c>
      <c r="U76" s="286" t="s">
        <v>8338</v>
      </c>
      <c r="V76" s="287" t="s">
        <v>8339</v>
      </c>
      <c r="W76" s="288" t="s">
        <v>8340</v>
      </c>
      <c r="X76" s="287" t="s">
        <v>8341</v>
      </c>
      <c r="Y76" s="289" t="s">
        <v>8342</v>
      </c>
      <c r="Z76" s="287" t="s">
        <v>8343</v>
      </c>
      <c r="AA76" s="288" t="s">
        <v>8344</v>
      </c>
      <c r="AB76" s="259"/>
    </row>
    <row r="77" spans="1:28">
      <c r="A77" s="243" t="s">
        <v>1175</v>
      </c>
      <c r="B77" s="1098"/>
      <c r="C77" s="701" t="s">
        <v>2044</v>
      </c>
      <c r="D77" s="695" t="s">
        <v>2045</v>
      </c>
      <c r="E77" s="698" t="s">
        <v>2046</v>
      </c>
      <c r="F77" s="698" t="s">
        <v>2047</v>
      </c>
      <c r="G77" s="698" t="s">
        <v>2048</v>
      </c>
      <c r="H77" s="707" t="s">
        <v>2049</v>
      </c>
      <c r="I77" s="701" t="s">
        <v>2050</v>
      </c>
      <c r="J77" s="698" t="s">
        <v>2051</v>
      </c>
      <c r="K77" s="701" t="s">
        <v>2052</v>
      </c>
      <c r="L77" s="707" t="s">
        <v>2053</v>
      </c>
      <c r="M77" s="701" t="s">
        <v>2054</v>
      </c>
      <c r="N77" s="292" t="s">
        <v>2055</v>
      </c>
      <c r="O77" s="260"/>
      <c r="P77" s="290" t="s">
        <v>8345</v>
      </c>
      <c r="Q77" s="291" t="s">
        <v>8346</v>
      </c>
      <c r="R77" s="292" t="s">
        <v>8347</v>
      </c>
      <c r="S77" s="292" t="s">
        <v>8348</v>
      </c>
      <c r="T77" s="292" t="s">
        <v>8349</v>
      </c>
      <c r="U77" s="293" t="s">
        <v>8350</v>
      </c>
      <c r="V77" s="294" t="s">
        <v>8351</v>
      </c>
      <c r="W77" s="295" t="s">
        <v>8352</v>
      </c>
      <c r="X77" s="294" t="s">
        <v>8353</v>
      </c>
      <c r="Y77" s="296" t="s">
        <v>8354</v>
      </c>
      <c r="Z77" s="294" t="s">
        <v>8355</v>
      </c>
      <c r="AA77" s="295" t="s">
        <v>8356</v>
      </c>
      <c r="AB77" s="260"/>
    </row>
    <row r="78" spans="1:28">
      <c r="A78" s="243" t="s">
        <v>1176</v>
      </c>
      <c r="B78" s="1098"/>
      <c r="C78" s="701" t="s">
        <v>2056</v>
      </c>
      <c r="D78" s="695" t="s">
        <v>2057</v>
      </c>
      <c r="E78" s="698" t="s">
        <v>2058</v>
      </c>
      <c r="F78" s="698" t="s">
        <v>2059</v>
      </c>
      <c r="G78" s="698" t="s">
        <v>2060</v>
      </c>
      <c r="H78" s="707" t="s">
        <v>2061</v>
      </c>
      <c r="I78" s="701" t="s">
        <v>2062</v>
      </c>
      <c r="J78" s="762" t="s">
        <v>2063</v>
      </c>
      <c r="K78" s="701" t="s">
        <v>2064</v>
      </c>
      <c r="L78" s="762" t="s">
        <v>2065</v>
      </c>
      <c r="M78" s="701" t="s">
        <v>2066</v>
      </c>
      <c r="N78" s="292" t="s">
        <v>2067</v>
      </c>
      <c r="O78" s="261"/>
      <c r="P78" s="290" t="s">
        <v>8357</v>
      </c>
      <c r="Q78" s="291" t="s">
        <v>8358</v>
      </c>
      <c r="R78" s="292" t="s">
        <v>8359</v>
      </c>
      <c r="S78" s="292" t="s">
        <v>8360</v>
      </c>
      <c r="T78" s="292" t="s">
        <v>8361</v>
      </c>
      <c r="U78" s="293" t="s">
        <v>8362</v>
      </c>
      <c r="V78" s="294" t="s">
        <v>8363</v>
      </c>
      <c r="W78" s="282" t="s">
        <v>8364</v>
      </c>
      <c r="X78" s="294" t="s">
        <v>8365</v>
      </c>
      <c r="Y78" s="282" t="s">
        <v>8366</v>
      </c>
      <c r="Z78" s="294" t="s">
        <v>8367</v>
      </c>
      <c r="AA78" s="295" t="s">
        <v>8368</v>
      </c>
      <c r="AB78" s="261"/>
    </row>
    <row r="79" spans="1:28">
      <c r="A79" s="243" t="s">
        <v>1177</v>
      </c>
      <c r="B79" s="1098"/>
      <c r="C79" s="701" t="s">
        <v>2068</v>
      </c>
      <c r="D79" s="695" t="s">
        <v>2069</v>
      </c>
      <c r="E79" s="698" t="s">
        <v>2070</v>
      </c>
      <c r="F79" s="698" t="s">
        <v>2071</v>
      </c>
      <c r="G79" s="698" t="s">
        <v>2072</v>
      </c>
      <c r="H79" s="707" t="s">
        <v>2073</v>
      </c>
      <c r="I79" s="701" t="s">
        <v>2074</v>
      </c>
      <c r="J79" s="698" t="s">
        <v>2075</v>
      </c>
      <c r="K79" s="701" t="s">
        <v>2076</v>
      </c>
      <c r="L79" s="707" t="s">
        <v>2077</v>
      </c>
      <c r="M79" s="701" t="s">
        <v>2078</v>
      </c>
      <c r="N79" s="292" t="s">
        <v>2079</v>
      </c>
      <c r="O79" s="260"/>
      <c r="P79" s="290" t="s">
        <v>8369</v>
      </c>
      <c r="Q79" s="291" t="s">
        <v>8370</v>
      </c>
      <c r="R79" s="292" t="s">
        <v>8371</v>
      </c>
      <c r="S79" s="292" t="s">
        <v>8372</v>
      </c>
      <c r="T79" s="292" t="s">
        <v>8373</v>
      </c>
      <c r="U79" s="293" t="s">
        <v>8374</v>
      </c>
      <c r="V79" s="294" t="s">
        <v>8375</v>
      </c>
      <c r="W79" s="295" t="s">
        <v>8376</v>
      </c>
      <c r="X79" s="294" t="s">
        <v>8377</v>
      </c>
      <c r="Y79" s="296" t="s">
        <v>8378</v>
      </c>
      <c r="Z79" s="294" t="s">
        <v>8379</v>
      </c>
      <c r="AA79" s="295" t="s">
        <v>8380</v>
      </c>
      <c r="AB79" s="260"/>
    </row>
    <row r="80" spans="1:28">
      <c r="A80" s="243" t="s">
        <v>1178</v>
      </c>
      <c r="B80" s="1098"/>
      <c r="C80" s="701" t="s">
        <v>2080</v>
      </c>
      <c r="D80" s="695" t="s">
        <v>2081</v>
      </c>
      <c r="E80" s="698" t="s">
        <v>2082</v>
      </c>
      <c r="F80" s="698" t="s">
        <v>2083</v>
      </c>
      <c r="G80" s="698" t="s">
        <v>2084</v>
      </c>
      <c r="H80" s="707" t="s">
        <v>2085</v>
      </c>
      <c r="I80" s="701" t="s">
        <v>2086</v>
      </c>
      <c r="J80" s="698" t="s">
        <v>2087</v>
      </c>
      <c r="K80" s="701" t="s">
        <v>2088</v>
      </c>
      <c r="L80" s="707" t="s">
        <v>2089</v>
      </c>
      <c r="M80" s="701" t="s">
        <v>2090</v>
      </c>
      <c r="N80" s="292" t="s">
        <v>2091</v>
      </c>
      <c r="O80" s="260"/>
      <c r="P80" s="290" t="s">
        <v>8381</v>
      </c>
      <c r="Q80" s="291" t="s">
        <v>8382</v>
      </c>
      <c r="R80" s="292" t="s">
        <v>8383</v>
      </c>
      <c r="S80" s="292" t="s">
        <v>8384</v>
      </c>
      <c r="T80" s="292" t="s">
        <v>8385</v>
      </c>
      <c r="U80" s="293" t="s">
        <v>8386</v>
      </c>
      <c r="V80" s="294" t="s">
        <v>8387</v>
      </c>
      <c r="W80" s="295" t="s">
        <v>8388</v>
      </c>
      <c r="X80" s="294" t="s">
        <v>8389</v>
      </c>
      <c r="Y80" s="296" t="s">
        <v>8390</v>
      </c>
      <c r="Z80" s="294" t="s">
        <v>8391</v>
      </c>
      <c r="AA80" s="295" t="s">
        <v>8392</v>
      </c>
      <c r="AB80" s="260"/>
    </row>
    <row r="81" spans="1:28">
      <c r="A81" s="243" t="s">
        <v>1179</v>
      </c>
      <c r="B81" s="1098"/>
      <c r="C81" s="701" t="s">
        <v>2092</v>
      </c>
      <c r="D81" s="695" t="s">
        <v>2093</v>
      </c>
      <c r="E81" s="698" t="s">
        <v>2094</v>
      </c>
      <c r="F81" s="698" t="s">
        <v>2095</v>
      </c>
      <c r="G81" s="698" t="s">
        <v>2096</v>
      </c>
      <c r="H81" s="707" t="s">
        <v>2097</v>
      </c>
      <c r="I81" s="701" t="s">
        <v>2098</v>
      </c>
      <c r="J81" s="698" t="s">
        <v>2099</v>
      </c>
      <c r="K81" s="701" t="s">
        <v>2100</v>
      </c>
      <c r="L81" s="707" t="s">
        <v>2101</v>
      </c>
      <c r="M81" s="701" t="s">
        <v>2102</v>
      </c>
      <c r="N81" s="292" t="s">
        <v>2103</v>
      </c>
      <c r="O81" s="260"/>
      <c r="P81" s="290" t="s">
        <v>8393</v>
      </c>
      <c r="Q81" s="291" t="s">
        <v>8394</v>
      </c>
      <c r="R81" s="292" t="s">
        <v>8395</v>
      </c>
      <c r="S81" s="292" t="s">
        <v>8396</v>
      </c>
      <c r="T81" s="292" t="s">
        <v>8397</v>
      </c>
      <c r="U81" s="293" t="s">
        <v>8398</v>
      </c>
      <c r="V81" s="294" t="s">
        <v>8399</v>
      </c>
      <c r="W81" s="295" t="s">
        <v>8400</v>
      </c>
      <c r="X81" s="294" t="s">
        <v>8401</v>
      </c>
      <c r="Y81" s="296" t="s">
        <v>8402</v>
      </c>
      <c r="Z81" s="294" t="s">
        <v>8403</v>
      </c>
      <c r="AA81" s="295" t="s">
        <v>8404</v>
      </c>
      <c r="AB81" s="260"/>
    </row>
    <row r="82" spans="1:28">
      <c r="A82" s="244" t="s">
        <v>1180</v>
      </c>
      <c r="B82" s="1098"/>
      <c r="C82" s="702" t="s">
        <v>2104</v>
      </c>
      <c r="D82" s="696" t="s">
        <v>2105</v>
      </c>
      <c r="E82" s="699" t="s">
        <v>2106</v>
      </c>
      <c r="F82" s="699" t="s">
        <v>2107</v>
      </c>
      <c r="G82" s="699" t="s">
        <v>2108</v>
      </c>
      <c r="H82" s="712" t="s">
        <v>2109</v>
      </c>
      <c r="I82" s="702" t="s">
        <v>2110</v>
      </c>
      <c r="J82" s="699" t="s">
        <v>2111</v>
      </c>
      <c r="K82" s="702" t="s">
        <v>2112</v>
      </c>
      <c r="L82" s="712" t="s">
        <v>2113</v>
      </c>
      <c r="M82" s="702" t="s">
        <v>2114</v>
      </c>
      <c r="N82" s="299" t="s">
        <v>2115</v>
      </c>
      <c r="O82" s="262"/>
      <c r="P82" s="297" t="s">
        <v>8405</v>
      </c>
      <c r="Q82" s="298" t="s">
        <v>8406</v>
      </c>
      <c r="R82" s="299" t="s">
        <v>8407</v>
      </c>
      <c r="S82" s="299" t="s">
        <v>8408</v>
      </c>
      <c r="T82" s="299" t="s">
        <v>8409</v>
      </c>
      <c r="U82" s="300" t="s">
        <v>8410</v>
      </c>
      <c r="V82" s="301" t="s">
        <v>8411</v>
      </c>
      <c r="W82" s="302" t="s">
        <v>8412</v>
      </c>
      <c r="X82" s="301" t="s">
        <v>8413</v>
      </c>
      <c r="Y82" s="303" t="s">
        <v>8414</v>
      </c>
      <c r="Z82" s="301" t="s">
        <v>8415</v>
      </c>
      <c r="AA82" s="302" t="s">
        <v>8416</v>
      </c>
      <c r="AB82" s="262"/>
    </row>
    <row r="83" spans="1:28" ht="12" thickBot="1">
      <c r="A83" s="245" t="s">
        <v>3</v>
      </c>
      <c r="B83" s="1099"/>
      <c r="C83" s="266" t="e">
        <f t="shared" ref="C83:H83" si="24">+C76+C77+C78+C79+C80+C81+C82</f>
        <v>#VALUE!</v>
      </c>
      <c r="D83" s="263" t="e">
        <f t="shared" si="24"/>
        <v>#VALUE!</v>
      </c>
      <c r="E83" s="264" t="e">
        <f t="shared" si="24"/>
        <v>#VALUE!</v>
      </c>
      <c r="F83" s="264" t="e">
        <f t="shared" si="24"/>
        <v>#VALUE!</v>
      </c>
      <c r="G83" s="264" t="e">
        <f t="shared" si="24"/>
        <v>#VALUE!</v>
      </c>
      <c r="H83" s="265" t="e">
        <f t="shared" si="24"/>
        <v>#VALUE!</v>
      </c>
      <c r="I83" s="266" t="e">
        <f t="shared" ref="I83:N83" si="25">+I76+I77+I78+I79+I80+I81+I82</f>
        <v>#VALUE!</v>
      </c>
      <c r="J83" s="264" t="e">
        <f t="shared" si="25"/>
        <v>#VALUE!</v>
      </c>
      <c r="K83" s="266" t="e">
        <f t="shared" si="25"/>
        <v>#VALUE!</v>
      </c>
      <c r="L83" s="265" t="e">
        <f t="shared" si="25"/>
        <v>#VALUE!</v>
      </c>
      <c r="M83" s="266" t="e">
        <f t="shared" si="25"/>
        <v>#VALUE!</v>
      </c>
      <c r="N83" s="264" t="e">
        <f t="shared" si="25"/>
        <v>#VALUE!</v>
      </c>
      <c r="O83" s="662" t="s">
        <v>2116</v>
      </c>
      <c r="P83" s="266" t="e">
        <f t="shared" ref="P83:AA83" si="26">+P76+P77+P78+P79+P80+P81+P82</f>
        <v>#VALUE!</v>
      </c>
      <c r="Q83" s="263" t="e">
        <f t="shared" si="26"/>
        <v>#VALUE!</v>
      </c>
      <c r="R83" s="264" t="e">
        <f t="shared" si="26"/>
        <v>#VALUE!</v>
      </c>
      <c r="S83" s="264" t="e">
        <f t="shared" si="26"/>
        <v>#VALUE!</v>
      </c>
      <c r="T83" s="264" t="e">
        <f t="shared" si="26"/>
        <v>#VALUE!</v>
      </c>
      <c r="U83" s="265" t="e">
        <f t="shared" si="26"/>
        <v>#VALUE!</v>
      </c>
      <c r="V83" s="266" t="e">
        <f t="shared" si="26"/>
        <v>#VALUE!</v>
      </c>
      <c r="W83" s="264" t="e">
        <f t="shared" si="26"/>
        <v>#VALUE!</v>
      </c>
      <c r="X83" s="266" t="e">
        <f t="shared" si="26"/>
        <v>#VALUE!</v>
      </c>
      <c r="Y83" s="265" t="e">
        <f t="shared" si="26"/>
        <v>#VALUE!</v>
      </c>
      <c r="Z83" s="266" t="e">
        <f t="shared" si="26"/>
        <v>#VALUE!</v>
      </c>
      <c r="AA83" s="264" t="e">
        <f t="shared" si="26"/>
        <v>#VALUE!</v>
      </c>
      <c r="AB83" s="662" t="s">
        <v>8417</v>
      </c>
    </row>
    <row r="84" spans="1:28">
      <c r="A84" s="242" t="s">
        <v>1174</v>
      </c>
      <c r="B84" s="1097" t="s">
        <v>124</v>
      </c>
      <c r="C84" s="700" t="s">
        <v>2117</v>
      </c>
      <c r="D84" s="694" t="s">
        <v>2118</v>
      </c>
      <c r="E84" s="697" t="s">
        <v>2119</v>
      </c>
      <c r="F84" s="697" t="s">
        <v>2120</v>
      </c>
      <c r="G84" s="697" t="s">
        <v>2121</v>
      </c>
      <c r="H84" s="703" t="s">
        <v>2122</v>
      </c>
      <c r="I84" s="700" t="s">
        <v>2123</v>
      </c>
      <c r="J84" s="697" t="s">
        <v>2124</v>
      </c>
      <c r="K84" s="700" t="s">
        <v>2125</v>
      </c>
      <c r="L84" s="703" t="s">
        <v>2126</v>
      </c>
      <c r="M84" s="700" t="s">
        <v>2127</v>
      </c>
      <c r="N84" s="285" t="s">
        <v>2128</v>
      </c>
      <c r="O84" s="259"/>
      <c r="P84" s="283" t="s">
        <v>8418</v>
      </c>
      <c r="Q84" s="284" t="s">
        <v>8419</v>
      </c>
      <c r="R84" s="285" t="s">
        <v>8420</v>
      </c>
      <c r="S84" s="285" t="s">
        <v>8421</v>
      </c>
      <c r="T84" s="285" t="s">
        <v>8422</v>
      </c>
      <c r="U84" s="286" t="s">
        <v>8423</v>
      </c>
      <c r="V84" s="287" t="s">
        <v>8424</v>
      </c>
      <c r="W84" s="288" t="s">
        <v>8425</v>
      </c>
      <c r="X84" s="287" t="s">
        <v>8426</v>
      </c>
      <c r="Y84" s="289" t="s">
        <v>8427</v>
      </c>
      <c r="Z84" s="287" t="s">
        <v>8428</v>
      </c>
      <c r="AA84" s="288" t="s">
        <v>8429</v>
      </c>
      <c r="AB84" s="259"/>
    </row>
    <row r="85" spans="1:28">
      <c r="A85" s="243" t="s">
        <v>1175</v>
      </c>
      <c r="B85" s="1098"/>
      <c r="C85" s="701" t="s">
        <v>2129</v>
      </c>
      <c r="D85" s="695" t="s">
        <v>2130</v>
      </c>
      <c r="E85" s="698" t="s">
        <v>2131</v>
      </c>
      <c r="F85" s="698" t="s">
        <v>2132</v>
      </c>
      <c r="G85" s="698" t="s">
        <v>2133</v>
      </c>
      <c r="H85" s="707" t="s">
        <v>2134</v>
      </c>
      <c r="I85" s="701" t="s">
        <v>2135</v>
      </c>
      <c r="J85" s="698" t="s">
        <v>2136</v>
      </c>
      <c r="K85" s="701" t="s">
        <v>2137</v>
      </c>
      <c r="L85" s="707" t="s">
        <v>2138</v>
      </c>
      <c r="M85" s="701" t="s">
        <v>2139</v>
      </c>
      <c r="N85" s="292" t="s">
        <v>2140</v>
      </c>
      <c r="O85" s="260"/>
      <c r="P85" s="290" t="s">
        <v>8430</v>
      </c>
      <c r="Q85" s="291" t="s">
        <v>8431</v>
      </c>
      <c r="R85" s="292" t="s">
        <v>8432</v>
      </c>
      <c r="S85" s="292" t="s">
        <v>8433</v>
      </c>
      <c r="T85" s="292" t="s">
        <v>8434</v>
      </c>
      <c r="U85" s="293" t="s">
        <v>8435</v>
      </c>
      <c r="V85" s="294" t="s">
        <v>8436</v>
      </c>
      <c r="W85" s="295" t="s">
        <v>8437</v>
      </c>
      <c r="X85" s="294" t="s">
        <v>8438</v>
      </c>
      <c r="Y85" s="296" t="s">
        <v>8439</v>
      </c>
      <c r="Z85" s="294" t="s">
        <v>8440</v>
      </c>
      <c r="AA85" s="295" t="s">
        <v>8441</v>
      </c>
      <c r="AB85" s="260"/>
    </row>
    <row r="86" spans="1:28">
      <c r="A86" s="243" t="s">
        <v>1176</v>
      </c>
      <c r="B86" s="1098"/>
      <c r="C86" s="701" t="s">
        <v>2141</v>
      </c>
      <c r="D86" s="695" t="s">
        <v>2142</v>
      </c>
      <c r="E86" s="698" t="s">
        <v>2143</v>
      </c>
      <c r="F86" s="698" t="s">
        <v>2144</v>
      </c>
      <c r="G86" s="698" t="s">
        <v>2145</v>
      </c>
      <c r="H86" s="707" t="s">
        <v>2146</v>
      </c>
      <c r="I86" s="701" t="s">
        <v>2147</v>
      </c>
      <c r="J86" s="762" t="s">
        <v>2148</v>
      </c>
      <c r="K86" s="701" t="s">
        <v>2149</v>
      </c>
      <c r="L86" s="762" t="s">
        <v>2150</v>
      </c>
      <c r="M86" s="701" t="s">
        <v>2151</v>
      </c>
      <c r="N86" s="292" t="s">
        <v>2152</v>
      </c>
      <c r="O86" s="261"/>
      <c r="P86" s="290" t="s">
        <v>8442</v>
      </c>
      <c r="Q86" s="291" t="s">
        <v>8443</v>
      </c>
      <c r="R86" s="292" t="s">
        <v>8444</v>
      </c>
      <c r="S86" s="292" t="s">
        <v>8445</v>
      </c>
      <c r="T86" s="292" t="s">
        <v>8446</v>
      </c>
      <c r="U86" s="293" t="s">
        <v>8447</v>
      </c>
      <c r="V86" s="294" t="s">
        <v>8448</v>
      </c>
      <c r="W86" s="282" t="s">
        <v>8449</v>
      </c>
      <c r="X86" s="294" t="s">
        <v>8450</v>
      </c>
      <c r="Y86" s="282" t="s">
        <v>8451</v>
      </c>
      <c r="Z86" s="294" t="s">
        <v>8452</v>
      </c>
      <c r="AA86" s="295" t="s">
        <v>8453</v>
      </c>
      <c r="AB86" s="261"/>
    </row>
    <row r="87" spans="1:28">
      <c r="A87" s="243" t="s">
        <v>1177</v>
      </c>
      <c r="B87" s="1098"/>
      <c r="C87" s="701" t="s">
        <v>2153</v>
      </c>
      <c r="D87" s="695" t="s">
        <v>2154</v>
      </c>
      <c r="E87" s="698" t="s">
        <v>2155</v>
      </c>
      <c r="F87" s="698" t="s">
        <v>2156</v>
      </c>
      <c r="G87" s="698" t="s">
        <v>2157</v>
      </c>
      <c r="H87" s="707" t="s">
        <v>2158</v>
      </c>
      <c r="I87" s="701" t="s">
        <v>2159</v>
      </c>
      <c r="J87" s="698" t="s">
        <v>2160</v>
      </c>
      <c r="K87" s="701" t="s">
        <v>2161</v>
      </c>
      <c r="L87" s="707" t="s">
        <v>2162</v>
      </c>
      <c r="M87" s="701" t="s">
        <v>2163</v>
      </c>
      <c r="N87" s="292" t="s">
        <v>2164</v>
      </c>
      <c r="O87" s="260"/>
      <c r="P87" s="290" t="s">
        <v>8454</v>
      </c>
      <c r="Q87" s="291" t="s">
        <v>8455</v>
      </c>
      <c r="R87" s="292" t="s">
        <v>8456</v>
      </c>
      <c r="S87" s="292" t="s">
        <v>8457</v>
      </c>
      <c r="T87" s="292" t="s">
        <v>8458</v>
      </c>
      <c r="U87" s="293" t="s">
        <v>8459</v>
      </c>
      <c r="V87" s="294" t="s">
        <v>8460</v>
      </c>
      <c r="W87" s="295" t="s">
        <v>8461</v>
      </c>
      <c r="X87" s="294" t="s">
        <v>8462</v>
      </c>
      <c r="Y87" s="296" t="s">
        <v>8463</v>
      </c>
      <c r="Z87" s="294" t="s">
        <v>8464</v>
      </c>
      <c r="AA87" s="295" t="s">
        <v>8465</v>
      </c>
      <c r="AB87" s="260"/>
    </row>
    <row r="88" spans="1:28">
      <c r="A88" s="243" t="s">
        <v>1178</v>
      </c>
      <c r="B88" s="1098"/>
      <c r="C88" s="701" t="s">
        <v>2165</v>
      </c>
      <c r="D88" s="695" t="s">
        <v>2166</v>
      </c>
      <c r="E88" s="698" t="s">
        <v>2167</v>
      </c>
      <c r="F88" s="698" t="s">
        <v>2168</v>
      </c>
      <c r="G88" s="698" t="s">
        <v>2169</v>
      </c>
      <c r="H88" s="707" t="s">
        <v>2170</v>
      </c>
      <c r="I88" s="701" t="s">
        <v>2171</v>
      </c>
      <c r="J88" s="698" t="s">
        <v>2172</v>
      </c>
      <c r="K88" s="701" t="s">
        <v>2173</v>
      </c>
      <c r="L88" s="707" t="s">
        <v>2174</v>
      </c>
      <c r="M88" s="701" t="s">
        <v>2175</v>
      </c>
      <c r="N88" s="292" t="s">
        <v>2176</v>
      </c>
      <c r="O88" s="260"/>
      <c r="P88" s="290" t="s">
        <v>8466</v>
      </c>
      <c r="Q88" s="291" t="s">
        <v>8467</v>
      </c>
      <c r="R88" s="292" t="s">
        <v>8468</v>
      </c>
      <c r="S88" s="292" t="s">
        <v>8469</v>
      </c>
      <c r="T88" s="292" t="s">
        <v>8470</v>
      </c>
      <c r="U88" s="293" t="s">
        <v>8471</v>
      </c>
      <c r="V88" s="294" t="s">
        <v>8472</v>
      </c>
      <c r="W88" s="295" t="s">
        <v>8473</v>
      </c>
      <c r="X88" s="294" t="s">
        <v>8474</v>
      </c>
      <c r="Y88" s="296" t="s">
        <v>8475</v>
      </c>
      <c r="Z88" s="294" t="s">
        <v>8476</v>
      </c>
      <c r="AA88" s="295" t="s">
        <v>8477</v>
      </c>
      <c r="AB88" s="260"/>
    </row>
    <row r="89" spans="1:28">
      <c r="A89" s="243" t="s">
        <v>1179</v>
      </c>
      <c r="B89" s="1098"/>
      <c r="C89" s="701" t="s">
        <v>2177</v>
      </c>
      <c r="D89" s="695" t="s">
        <v>2178</v>
      </c>
      <c r="E89" s="698" t="s">
        <v>2179</v>
      </c>
      <c r="F89" s="698" t="s">
        <v>2180</v>
      </c>
      <c r="G89" s="698" t="s">
        <v>2181</v>
      </c>
      <c r="H89" s="707" t="s">
        <v>2182</v>
      </c>
      <c r="I89" s="701" t="s">
        <v>2183</v>
      </c>
      <c r="J89" s="698" t="s">
        <v>2184</v>
      </c>
      <c r="K89" s="701" t="s">
        <v>2185</v>
      </c>
      <c r="L89" s="707" t="s">
        <v>2186</v>
      </c>
      <c r="M89" s="701" t="s">
        <v>2187</v>
      </c>
      <c r="N89" s="292" t="s">
        <v>2188</v>
      </c>
      <c r="O89" s="260"/>
      <c r="P89" s="290" t="s">
        <v>8478</v>
      </c>
      <c r="Q89" s="291" t="s">
        <v>8479</v>
      </c>
      <c r="R89" s="292" t="s">
        <v>8480</v>
      </c>
      <c r="S89" s="292" t="s">
        <v>8481</v>
      </c>
      <c r="T89" s="292" t="s">
        <v>8482</v>
      </c>
      <c r="U89" s="293" t="s">
        <v>8483</v>
      </c>
      <c r="V89" s="294" t="s">
        <v>8484</v>
      </c>
      <c r="W89" s="295" t="s">
        <v>8485</v>
      </c>
      <c r="X89" s="294" t="s">
        <v>8486</v>
      </c>
      <c r="Y89" s="296" t="s">
        <v>8487</v>
      </c>
      <c r="Z89" s="294" t="s">
        <v>8488</v>
      </c>
      <c r="AA89" s="295" t="s">
        <v>8489</v>
      </c>
      <c r="AB89" s="260"/>
    </row>
    <row r="90" spans="1:28">
      <c r="A90" s="244" t="s">
        <v>1180</v>
      </c>
      <c r="B90" s="1098"/>
      <c r="C90" s="702" t="s">
        <v>2189</v>
      </c>
      <c r="D90" s="696" t="s">
        <v>2190</v>
      </c>
      <c r="E90" s="699" t="s">
        <v>2191</v>
      </c>
      <c r="F90" s="699" t="s">
        <v>2192</v>
      </c>
      <c r="G90" s="699" t="s">
        <v>2193</v>
      </c>
      <c r="H90" s="712" t="s">
        <v>2194</v>
      </c>
      <c r="I90" s="702" t="s">
        <v>2195</v>
      </c>
      <c r="J90" s="699" t="s">
        <v>2196</v>
      </c>
      <c r="K90" s="702" t="s">
        <v>2197</v>
      </c>
      <c r="L90" s="712" t="s">
        <v>2198</v>
      </c>
      <c r="M90" s="702" t="s">
        <v>2199</v>
      </c>
      <c r="N90" s="299" t="s">
        <v>2200</v>
      </c>
      <c r="O90" s="262"/>
      <c r="P90" s="297" t="s">
        <v>8490</v>
      </c>
      <c r="Q90" s="298" t="s">
        <v>8491</v>
      </c>
      <c r="R90" s="299" t="s">
        <v>8492</v>
      </c>
      <c r="S90" s="299" t="s">
        <v>8493</v>
      </c>
      <c r="T90" s="299" t="s">
        <v>8494</v>
      </c>
      <c r="U90" s="300" t="s">
        <v>8495</v>
      </c>
      <c r="V90" s="301" t="s">
        <v>8496</v>
      </c>
      <c r="W90" s="302" t="s">
        <v>8497</v>
      </c>
      <c r="X90" s="301" t="s">
        <v>8498</v>
      </c>
      <c r="Y90" s="303" t="s">
        <v>8499</v>
      </c>
      <c r="Z90" s="301" t="s">
        <v>8500</v>
      </c>
      <c r="AA90" s="302" t="s">
        <v>8501</v>
      </c>
      <c r="AB90" s="262"/>
    </row>
    <row r="91" spans="1:28" ht="12" thickBot="1">
      <c r="A91" s="245" t="s">
        <v>3</v>
      </c>
      <c r="B91" s="1099"/>
      <c r="C91" s="266" t="e">
        <f t="shared" ref="C91:H91" si="27">+C84+C85+C86+C87+C88+C89+C90</f>
        <v>#VALUE!</v>
      </c>
      <c r="D91" s="263" t="e">
        <f t="shared" si="27"/>
        <v>#VALUE!</v>
      </c>
      <c r="E91" s="264" t="e">
        <f t="shared" si="27"/>
        <v>#VALUE!</v>
      </c>
      <c r="F91" s="264" t="e">
        <f t="shared" si="27"/>
        <v>#VALUE!</v>
      </c>
      <c r="G91" s="264" t="e">
        <f t="shared" si="27"/>
        <v>#VALUE!</v>
      </c>
      <c r="H91" s="265" t="e">
        <f t="shared" si="27"/>
        <v>#VALUE!</v>
      </c>
      <c r="I91" s="266" t="e">
        <f t="shared" ref="I91:N91" si="28">+I84+I85+I86+I87+I88+I89+I90</f>
        <v>#VALUE!</v>
      </c>
      <c r="J91" s="264" t="e">
        <f t="shared" si="28"/>
        <v>#VALUE!</v>
      </c>
      <c r="K91" s="266" t="e">
        <f t="shared" si="28"/>
        <v>#VALUE!</v>
      </c>
      <c r="L91" s="265" t="e">
        <f t="shared" si="28"/>
        <v>#VALUE!</v>
      </c>
      <c r="M91" s="266" t="e">
        <f t="shared" si="28"/>
        <v>#VALUE!</v>
      </c>
      <c r="N91" s="264" t="e">
        <f t="shared" si="28"/>
        <v>#VALUE!</v>
      </c>
      <c r="O91" s="662" t="s">
        <v>2201</v>
      </c>
      <c r="P91" s="266" t="e">
        <f t="shared" ref="P91:AA91" si="29">+P84+P85+P86+P87+P88+P89+P90</f>
        <v>#VALUE!</v>
      </c>
      <c r="Q91" s="263" t="e">
        <f t="shared" si="29"/>
        <v>#VALUE!</v>
      </c>
      <c r="R91" s="264" t="e">
        <f t="shared" si="29"/>
        <v>#VALUE!</v>
      </c>
      <c r="S91" s="264" t="e">
        <f t="shared" si="29"/>
        <v>#VALUE!</v>
      </c>
      <c r="T91" s="264" t="e">
        <f t="shared" si="29"/>
        <v>#VALUE!</v>
      </c>
      <c r="U91" s="265" t="e">
        <f t="shared" si="29"/>
        <v>#VALUE!</v>
      </c>
      <c r="V91" s="266" t="e">
        <f t="shared" si="29"/>
        <v>#VALUE!</v>
      </c>
      <c r="W91" s="264" t="e">
        <f t="shared" si="29"/>
        <v>#VALUE!</v>
      </c>
      <c r="X91" s="266" t="e">
        <f t="shared" si="29"/>
        <v>#VALUE!</v>
      </c>
      <c r="Y91" s="265" t="e">
        <f t="shared" si="29"/>
        <v>#VALUE!</v>
      </c>
      <c r="Z91" s="266" t="e">
        <f t="shared" si="29"/>
        <v>#VALUE!</v>
      </c>
      <c r="AA91" s="264" t="e">
        <f t="shared" si="29"/>
        <v>#VALUE!</v>
      </c>
      <c r="AB91" s="662" t="s">
        <v>8502</v>
      </c>
    </row>
    <row r="92" spans="1:28">
      <c r="A92" s="242" t="s">
        <v>1174</v>
      </c>
      <c r="B92" s="1097" t="s">
        <v>125</v>
      </c>
      <c r="C92" s="700" t="s">
        <v>2202</v>
      </c>
      <c r="D92" s="694" t="s">
        <v>2203</v>
      </c>
      <c r="E92" s="697" t="s">
        <v>2204</v>
      </c>
      <c r="F92" s="697" t="s">
        <v>2205</v>
      </c>
      <c r="G92" s="697" t="s">
        <v>2206</v>
      </c>
      <c r="H92" s="703" t="s">
        <v>2207</v>
      </c>
      <c r="I92" s="700" t="s">
        <v>2208</v>
      </c>
      <c r="J92" s="697" t="s">
        <v>2209</v>
      </c>
      <c r="K92" s="700" t="s">
        <v>2210</v>
      </c>
      <c r="L92" s="703" t="s">
        <v>2211</v>
      </c>
      <c r="M92" s="700" t="s">
        <v>2212</v>
      </c>
      <c r="N92" s="285" t="s">
        <v>2213</v>
      </c>
      <c r="O92" s="259"/>
      <c r="P92" s="283" t="s">
        <v>8503</v>
      </c>
      <c r="Q92" s="284" t="s">
        <v>8504</v>
      </c>
      <c r="R92" s="285" t="s">
        <v>8505</v>
      </c>
      <c r="S92" s="285" t="s">
        <v>8506</v>
      </c>
      <c r="T92" s="285" t="s">
        <v>8507</v>
      </c>
      <c r="U92" s="286" t="s">
        <v>8508</v>
      </c>
      <c r="V92" s="287" t="s">
        <v>8509</v>
      </c>
      <c r="W92" s="288" t="s">
        <v>8510</v>
      </c>
      <c r="X92" s="287" t="s">
        <v>8511</v>
      </c>
      <c r="Y92" s="289" t="s">
        <v>8512</v>
      </c>
      <c r="Z92" s="287" t="s">
        <v>8513</v>
      </c>
      <c r="AA92" s="288" t="s">
        <v>8514</v>
      </c>
      <c r="AB92" s="259"/>
    </row>
    <row r="93" spans="1:28">
      <c r="A93" s="243" t="s">
        <v>1175</v>
      </c>
      <c r="B93" s="1098"/>
      <c r="C93" s="701" t="s">
        <v>2214</v>
      </c>
      <c r="D93" s="695" t="s">
        <v>2215</v>
      </c>
      <c r="E93" s="698" t="s">
        <v>2216</v>
      </c>
      <c r="F93" s="698" t="s">
        <v>2217</v>
      </c>
      <c r="G93" s="698" t="s">
        <v>2218</v>
      </c>
      <c r="H93" s="707" t="s">
        <v>2219</v>
      </c>
      <c r="I93" s="701" t="s">
        <v>2220</v>
      </c>
      <c r="J93" s="698" t="s">
        <v>2221</v>
      </c>
      <c r="K93" s="701" t="s">
        <v>2222</v>
      </c>
      <c r="L93" s="707" t="s">
        <v>2223</v>
      </c>
      <c r="M93" s="701" t="s">
        <v>2224</v>
      </c>
      <c r="N93" s="292" t="s">
        <v>2225</v>
      </c>
      <c r="O93" s="260"/>
      <c r="P93" s="290" t="s">
        <v>8515</v>
      </c>
      <c r="Q93" s="291" t="s">
        <v>8516</v>
      </c>
      <c r="R93" s="292" t="s">
        <v>8517</v>
      </c>
      <c r="S93" s="292" t="s">
        <v>8518</v>
      </c>
      <c r="T93" s="292" t="s">
        <v>8519</v>
      </c>
      <c r="U93" s="293" t="s">
        <v>8520</v>
      </c>
      <c r="V93" s="294" t="s">
        <v>8521</v>
      </c>
      <c r="W93" s="295" t="s">
        <v>8522</v>
      </c>
      <c r="X93" s="294" t="s">
        <v>8523</v>
      </c>
      <c r="Y93" s="296" t="s">
        <v>8524</v>
      </c>
      <c r="Z93" s="294" t="s">
        <v>8525</v>
      </c>
      <c r="AA93" s="295" t="s">
        <v>8526</v>
      </c>
      <c r="AB93" s="260"/>
    </row>
    <row r="94" spans="1:28">
      <c r="A94" s="243" t="s">
        <v>1176</v>
      </c>
      <c r="B94" s="1098"/>
      <c r="C94" s="701" t="s">
        <v>2226</v>
      </c>
      <c r="D94" s="695" t="s">
        <v>2227</v>
      </c>
      <c r="E94" s="698" t="s">
        <v>2228</v>
      </c>
      <c r="F94" s="698" t="s">
        <v>2229</v>
      </c>
      <c r="G94" s="698" t="s">
        <v>2230</v>
      </c>
      <c r="H94" s="707" t="s">
        <v>2231</v>
      </c>
      <c r="I94" s="701" t="s">
        <v>2232</v>
      </c>
      <c r="J94" s="762" t="s">
        <v>2233</v>
      </c>
      <c r="K94" s="701" t="s">
        <v>2234</v>
      </c>
      <c r="L94" s="762" t="s">
        <v>2235</v>
      </c>
      <c r="M94" s="701" t="s">
        <v>2236</v>
      </c>
      <c r="N94" s="292" t="s">
        <v>2237</v>
      </c>
      <c r="O94" s="261"/>
      <c r="P94" s="290" t="s">
        <v>8527</v>
      </c>
      <c r="Q94" s="291" t="s">
        <v>8528</v>
      </c>
      <c r="R94" s="292" t="s">
        <v>8529</v>
      </c>
      <c r="S94" s="292" t="s">
        <v>8530</v>
      </c>
      <c r="T94" s="292" t="s">
        <v>8531</v>
      </c>
      <c r="U94" s="293" t="s">
        <v>8532</v>
      </c>
      <c r="V94" s="294" t="s">
        <v>8533</v>
      </c>
      <c r="W94" s="282" t="s">
        <v>8534</v>
      </c>
      <c r="X94" s="294" t="s">
        <v>8535</v>
      </c>
      <c r="Y94" s="282" t="s">
        <v>8536</v>
      </c>
      <c r="Z94" s="294" t="s">
        <v>8537</v>
      </c>
      <c r="AA94" s="295" t="s">
        <v>8538</v>
      </c>
      <c r="AB94" s="261"/>
    </row>
    <row r="95" spans="1:28">
      <c r="A95" s="243" t="s">
        <v>1177</v>
      </c>
      <c r="B95" s="1098"/>
      <c r="C95" s="701" t="s">
        <v>2238</v>
      </c>
      <c r="D95" s="695" t="s">
        <v>2239</v>
      </c>
      <c r="E95" s="698" t="s">
        <v>2240</v>
      </c>
      <c r="F95" s="698" t="s">
        <v>2241</v>
      </c>
      <c r="G95" s="698" t="s">
        <v>2242</v>
      </c>
      <c r="H95" s="707" t="s">
        <v>2243</v>
      </c>
      <c r="I95" s="701" t="s">
        <v>2244</v>
      </c>
      <c r="J95" s="698" t="s">
        <v>2245</v>
      </c>
      <c r="K95" s="701" t="s">
        <v>2246</v>
      </c>
      <c r="L95" s="707" t="s">
        <v>2247</v>
      </c>
      <c r="M95" s="701" t="s">
        <v>2248</v>
      </c>
      <c r="N95" s="292" t="s">
        <v>2249</v>
      </c>
      <c r="O95" s="260"/>
      <c r="P95" s="290" t="s">
        <v>8539</v>
      </c>
      <c r="Q95" s="291" t="s">
        <v>8540</v>
      </c>
      <c r="R95" s="292" t="s">
        <v>8541</v>
      </c>
      <c r="S95" s="292" t="s">
        <v>8542</v>
      </c>
      <c r="T95" s="292" t="s">
        <v>8543</v>
      </c>
      <c r="U95" s="293" t="s">
        <v>8544</v>
      </c>
      <c r="V95" s="294" t="s">
        <v>8545</v>
      </c>
      <c r="W95" s="295" t="s">
        <v>8546</v>
      </c>
      <c r="X95" s="294" t="s">
        <v>8547</v>
      </c>
      <c r="Y95" s="296" t="s">
        <v>8548</v>
      </c>
      <c r="Z95" s="294" t="s">
        <v>8549</v>
      </c>
      <c r="AA95" s="295" t="s">
        <v>8550</v>
      </c>
      <c r="AB95" s="260"/>
    </row>
    <row r="96" spans="1:28">
      <c r="A96" s="243" t="s">
        <v>1178</v>
      </c>
      <c r="B96" s="1098"/>
      <c r="C96" s="701" t="s">
        <v>2250</v>
      </c>
      <c r="D96" s="695" t="s">
        <v>2251</v>
      </c>
      <c r="E96" s="698" t="s">
        <v>2252</v>
      </c>
      <c r="F96" s="698" t="s">
        <v>2253</v>
      </c>
      <c r="G96" s="698" t="s">
        <v>2254</v>
      </c>
      <c r="H96" s="707" t="s">
        <v>2255</v>
      </c>
      <c r="I96" s="701" t="s">
        <v>2256</v>
      </c>
      <c r="J96" s="698" t="s">
        <v>2257</v>
      </c>
      <c r="K96" s="701" t="s">
        <v>2258</v>
      </c>
      <c r="L96" s="707" t="s">
        <v>2259</v>
      </c>
      <c r="M96" s="701" t="s">
        <v>2260</v>
      </c>
      <c r="N96" s="292" t="s">
        <v>2261</v>
      </c>
      <c r="O96" s="260"/>
      <c r="P96" s="290" t="s">
        <v>8551</v>
      </c>
      <c r="Q96" s="291" t="s">
        <v>8552</v>
      </c>
      <c r="R96" s="292" t="s">
        <v>8553</v>
      </c>
      <c r="S96" s="292" t="s">
        <v>8554</v>
      </c>
      <c r="T96" s="292" t="s">
        <v>8555</v>
      </c>
      <c r="U96" s="293" t="s">
        <v>8556</v>
      </c>
      <c r="V96" s="294" t="s">
        <v>8557</v>
      </c>
      <c r="W96" s="295" t="s">
        <v>8558</v>
      </c>
      <c r="X96" s="294" t="s">
        <v>8559</v>
      </c>
      <c r="Y96" s="296" t="s">
        <v>8560</v>
      </c>
      <c r="Z96" s="294" t="s">
        <v>8561</v>
      </c>
      <c r="AA96" s="295" t="s">
        <v>8562</v>
      </c>
      <c r="AB96" s="260"/>
    </row>
    <row r="97" spans="1:28">
      <c r="A97" s="243" t="s">
        <v>1179</v>
      </c>
      <c r="B97" s="1098"/>
      <c r="C97" s="701" t="s">
        <v>2262</v>
      </c>
      <c r="D97" s="695" t="s">
        <v>2263</v>
      </c>
      <c r="E97" s="698" t="s">
        <v>2264</v>
      </c>
      <c r="F97" s="698" t="s">
        <v>2265</v>
      </c>
      <c r="G97" s="698" t="s">
        <v>2266</v>
      </c>
      <c r="H97" s="707" t="s">
        <v>2267</v>
      </c>
      <c r="I97" s="701" t="s">
        <v>2268</v>
      </c>
      <c r="J97" s="698" t="s">
        <v>2269</v>
      </c>
      <c r="K97" s="701" t="s">
        <v>2270</v>
      </c>
      <c r="L97" s="707" t="s">
        <v>2271</v>
      </c>
      <c r="M97" s="701" t="s">
        <v>2272</v>
      </c>
      <c r="N97" s="292" t="s">
        <v>2273</v>
      </c>
      <c r="O97" s="260"/>
      <c r="P97" s="290" t="s">
        <v>8563</v>
      </c>
      <c r="Q97" s="291" t="s">
        <v>8564</v>
      </c>
      <c r="R97" s="292" t="s">
        <v>8565</v>
      </c>
      <c r="S97" s="292" t="s">
        <v>8566</v>
      </c>
      <c r="T97" s="292" t="s">
        <v>8567</v>
      </c>
      <c r="U97" s="293" t="s">
        <v>8568</v>
      </c>
      <c r="V97" s="294" t="s">
        <v>8569</v>
      </c>
      <c r="W97" s="295" t="s">
        <v>8570</v>
      </c>
      <c r="X97" s="294" t="s">
        <v>8571</v>
      </c>
      <c r="Y97" s="296" t="s">
        <v>8572</v>
      </c>
      <c r="Z97" s="294" t="s">
        <v>8573</v>
      </c>
      <c r="AA97" s="295" t="s">
        <v>8574</v>
      </c>
      <c r="AB97" s="260"/>
    </row>
    <row r="98" spans="1:28">
      <c r="A98" s="244" t="s">
        <v>1180</v>
      </c>
      <c r="B98" s="1098"/>
      <c r="C98" s="702" t="s">
        <v>2274</v>
      </c>
      <c r="D98" s="696" t="s">
        <v>2275</v>
      </c>
      <c r="E98" s="699" t="s">
        <v>2276</v>
      </c>
      <c r="F98" s="699" t="s">
        <v>2277</v>
      </c>
      <c r="G98" s="699" t="s">
        <v>2278</v>
      </c>
      <c r="H98" s="712" t="s">
        <v>2279</v>
      </c>
      <c r="I98" s="702" t="s">
        <v>2280</v>
      </c>
      <c r="J98" s="699" t="s">
        <v>2281</v>
      </c>
      <c r="K98" s="702" t="s">
        <v>2282</v>
      </c>
      <c r="L98" s="712" t="s">
        <v>2283</v>
      </c>
      <c r="M98" s="702" t="s">
        <v>2284</v>
      </c>
      <c r="N98" s="299" t="s">
        <v>2285</v>
      </c>
      <c r="O98" s="262"/>
      <c r="P98" s="297" t="s">
        <v>8575</v>
      </c>
      <c r="Q98" s="298" t="s">
        <v>8576</v>
      </c>
      <c r="R98" s="299" t="s">
        <v>8577</v>
      </c>
      <c r="S98" s="299" t="s">
        <v>8578</v>
      </c>
      <c r="T98" s="299" t="s">
        <v>8579</v>
      </c>
      <c r="U98" s="300" t="s">
        <v>8580</v>
      </c>
      <c r="V98" s="301" t="s">
        <v>8581</v>
      </c>
      <c r="W98" s="302" t="s">
        <v>8582</v>
      </c>
      <c r="X98" s="301" t="s">
        <v>8583</v>
      </c>
      <c r="Y98" s="303" t="s">
        <v>8584</v>
      </c>
      <c r="Z98" s="301" t="s">
        <v>8585</v>
      </c>
      <c r="AA98" s="302" t="s">
        <v>8586</v>
      </c>
      <c r="AB98" s="262"/>
    </row>
    <row r="99" spans="1:28" ht="12" thickBot="1">
      <c r="A99" s="245" t="s">
        <v>3</v>
      </c>
      <c r="B99" s="1099"/>
      <c r="C99" s="266" t="e">
        <f t="shared" ref="C99:H99" si="30">+C92+C93+C94+C95+C96+C97+C98</f>
        <v>#VALUE!</v>
      </c>
      <c r="D99" s="263" t="e">
        <f t="shared" si="30"/>
        <v>#VALUE!</v>
      </c>
      <c r="E99" s="264" t="e">
        <f t="shared" si="30"/>
        <v>#VALUE!</v>
      </c>
      <c r="F99" s="264" t="e">
        <f t="shared" si="30"/>
        <v>#VALUE!</v>
      </c>
      <c r="G99" s="264" t="e">
        <f t="shared" si="30"/>
        <v>#VALUE!</v>
      </c>
      <c r="H99" s="265" t="e">
        <f t="shared" si="30"/>
        <v>#VALUE!</v>
      </c>
      <c r="I99" s="266" t="e">
        <f t="shared" ref="I99:N99" si="31">+I92+I93+I94+I95+I96+I97+I98</f>
        <v>#VALUE!</v>
      </c>
      <c r="J99" s="264" t="e">
        <f t="shared" si="31"/>
        <v>#VALUE!</v>
      </c>
      <c r="K99" s="266" t="e">
        <f t="shared" si="31"/>
        <v>#VALUE!</v>
      </c>
      <c r="L99" s="265" t="e">
        <f t="shared" si="31"/>
        <v>#VALUE!</v>
      </c>
      <c r="M99" s="266" t="e">
        <f t="shared" si="31"/>
        <v>#VALUE!</v>
      </c>
      <c r="N99" s="264" t="e">
        <f t="shared" si="31"/>
        <v>#VALUE!</v>
      </c>
      <c r="O99" s="662" t="s">
        <v>2286</v>
      </c>
      <c r="P99" s="266" t="e">
        <f t="shared" ref="P99:AA99" si="32">+P92+P93+P94+P95+P96+P97+P98</f>
        <v>#VALUE!</v>
      </c>
      <c r="Q99" s="263" t="e">
        <f t="shared" si="32"/>
        <v>#VALUE!</v>
      </c>
      <c r="R99" s="264" t="e">
        <f t="shared" si="32"/>
        <v>#VALUE!</v>
      </c>
      <c r="S99" s="264" t="e">
        <f t="shared" si="32"/>
        <v>#VALUE!</v>
      </c>
      <c r="T99" s="264" t="e">
        <f t="shared" si="32"/>
        <v>#VALUE!</v>
      </c>
      <c r="U99" s="265" t="e">
        <f t="shared" si="32"/>
        <v>#VALUE!</v>
      </c>
      <c r="V99" s="266" t="e">
        <f t="shared" si="32"/>
        <v>#VALUE!</v>
      </c>
      <c r="W99" s="264" t="e">
        <f t="shared" si="32"/>
        <v>#VALUE!</v>
      </c>
      <c r="X99" s="266" t="e">
        <f t="shared" si="32"/>
        <v>#VALUE!</v>
      </c>
      <c r="Y99" s="265" t="e">
        <f t="shared" si="32"/>
        <v>#VALUE!</v>
      </c>
      <c r="Z99" s="266" t="e">
        <f t="shared" si="32"/>
        <v>#VALUE!</v>
      </c>
      <c r="AA99" s="264" t="e">
        <f t="shared" si="32"/>
        <v>#VALUE!</v>
      </c>
      <c r="AB99" s="662" t="s">
        <v>8587</v>
      </c>
    </row>
    <row r="100" spans="1:28">
      <c r="A100" s="242" t="s">
        <v>1174</v>
      </c>
      <c r="B100" s="1097" t="s">
        <v>126</v>
      </c>
      <c r="C100" s="700" t="s">
        <v>2287</v>
      </c>
      <c r="D100" s="694" t="s">
        <v>2288</v>
      </c>
      <c r="E100" s="697" t="s">
        <v>2289</v>
      </c>
      <c r="F100" s="697" t="s">
        <v>2290</v>
      </c>
      <c r="G100" s="697" t="s">
        <v>2291</v>
      </c>
      <c r="H100" s="703" t="s">
        <v>2292</v>
      </c>
      <c r="I100" s="700" t="s">
        <v>2293</v>
      </c>
      <c r="J100" s="697" t="s">
        <v>2294</v>
      </c>
      <c r="K100" s="700" t="s">
        <v>2295</v>
      </c>
      <c r="L100" s="703" t="s">
        <v>2296</v>
      </c>
      <c r="M100" s="700" t="s">
        <v>2297</v>
      </c>
      <c r="N100" s="285" t="s">
        <v>2298</v>
      </c>
      <c r="O100" s="259"/>
      <c r="P100" s="283" t="s">
        <v>8588</v>
      </c>
      <c r="Q100" s="284" t="s">
        <v>8589</v>
      </c>
      <c r="R100" s="285" t="s">
        <v>8590</v>
      </c>
      <c r="S100" s="285" t="s">
        <v>8591</v>
      </c>
      <c r="T100" s="285" t="s">
        <v>8592</v>
      </c>
      <c r="U100" s="286" t="s">
        <v>8593</v>
      </c>
      <c r="V100" s="287" t="s">
        <v>8594</v>
      </c>
      <c r="W100" s="288" t="s">
        <v>8595</v>
      </c>
      <c r="X100" s="287" t="s">
        <v>8596</v>
      </c>
      <c r="Y100" s="289" t="s">
        <v>8597</v>
      </c>
      <c r="Z100" s="287" t="s">
        <v>8598</v>
      </c>
      <c r="AA100" s="288" t="s">
        <v>8599</v>
      </c>
      <c r="AB100" s="259"/>
    </row>
    <row r="101" spans="1:28">
      <c r="A101" s="243" t="s">
        <v>1175</v>
      </c>
      <c r="B101" s="1098"/>
      <c r="C101" s="701" t="s">
        <v>2299</v>
      </c>
      <c r="D101" s="695" t="s">
        <v>2300</v>
      </c>
      <c r="E101" s="698" t="s">
        <v>2301</v>
      </c>
      <c r="F101" s="698" t="s">
        <v>2302</v>
      </c>
      <c r="G101" s="698" t="s">
        <v>2303</v>
      </c>
      <c r="H101" s="707" t="s">
        <v>2304</v>
      </c>
      <c r="I101" s="701" t="s">
        <v>2305</v>
      </c>
      <c r="J101" s="698" t="s">
        <v>2306</v>
      </c>
      <c r="K101" s="701" t="s">
        <v>2307</v>
      </c>
      <c r="L101" s="707" t="s">
        <v>2308</v>
      </c>
      <c r="M101" s="701" t="s">
        <v>2309</v>
      </c>
      <c r="N101" s="292" t="s">
        <v>2310</v>
      </c>
      <c r="O101" s="260"/>
      <c r="P101" s="290" t="s">
        <v>8600</v>
      </c>
      <c r="Q101" s="291" t="s">
        <v>8601</v>
      </c>
      <c r="R101" s="292" t="s">
        <v>8602</v>
      </c>
      <c r="S101" s="292" t="s">
        <v>8603</v>
      </c>
      <c r="T101" s="292" t="s">
        <v>8604</v>
      </c>
      <c r="U101" s="293" t="s">
        <v>8605</v>
      </c>
      <c r="V101" s="294" t="s">
        <v>8606</v>
      </c>
      <c r="W101" s="295" t="s">
        <v>8607</v>
      </c>
      <c r="X101" s="294" t="s">
        <v>8608</v>
      </c>
      <c r="Y101" s="296" t="s">
        <v>8609</v>
      </c>
      <c r="Z101" s="294" t="s">
        <v>8610</v>
      </c>
      <c r="AA101" s="295" t="s">
        <v>8611</v>
      </c>
      <c r="AB101" s="260"/>
    </row>
    <row r="102" spans="1:28">
      <c r="A102" s="243" t="s">
        <v>1176</v>
      </c>
      <c r="B102" s="1098"/>
      <c r="C102" s="701" t="s">
        <v>2311</v>
      </c>
      <c r="D102" s="695" t="s">
        <v>2312</v>
      </c>
      <c r="E102" s="698" t="s">
        <v>2313</v>
      </c>
      <c r="F102" s="698" t="s">
        <v>2314</v>
      </c>
      <c r="G102" s="698" t="s">
        <v>2315</v>
      </c>
      <c r="H102" s="707" t="s">
        <v>2316</v>
      </c>
      <c r="I102" s="701" t="s">
        <v>2317</v>
      </c>
      <c r="J102" s="762" t="s">
        <v>2318</v>
      </c>
      <c r="K102" s="701" t="s">
        <v>2319</v>
      </c>
      <c r="L102" s="762" t="s">
        <v>2320</v>
      </c>
      <c r="M102" s="701" t="s">
        <v>2321</v>
      </c>
      <c r="N102" s="292" t="s">
        <v>2322</v>
      </c>
      <c r="O102" s="261"/>
      <c r="P102" s="290" t="s">
        <v>8612</v>
      </c>
      <c r="Q102" s="291" t="s">
        <v>8613</v>
      </c>
      <c r="R102" s="292" t="s">
        <v>8614</v>
      </c>
      <c r="S102" s="292" t="s">
        <v>8615</v>
      </c>
      <c r="T102" s="292" t="s">
        <v>8616</v>
      </c>
      <c r="U102" s="293" t="s">
        <v>8617</v>
      </c>
      <c r="V102" s="294" t="s">
        <v>8618</v>
      </c>
      <c r="W102" s="282" t="s">
        <v>8619</v>
      </c>
      <c r="X102" s="294" t="s">
        <v>8620</v>
      </c>
      <c r="Y102" s="282" t="s">
        <v>8621</v>
      </c>
      <c r="Z102" s="294" t="s">
        <v>8622</v>
      </c>
      <c r="AA102" s="295" t="s">
        <v>8623</v>
      </c>
      <c r="AB102" s="261"/>
    </row>
    <row r="103" spans="1:28">
      <c r="A103" s="243" t="s">
        <v>1177</v>
      </c>
      <c r="B103" s="1098"/>
      <c r="C103" s="701" t="s">
        <v>2323</v>
      </c>
      <c r="D103" s="695" t="s">
        <v>2324</v>
      </c>
      <c r="E103" s="698" t="s">
        <v>2325</v>
      </c>
      <c r="F103" s="698" t="s">
        <v>2326</v>
      </c>
      <c r="G103" s="698" t="s">
        <v>2327</v>
      </c>
      <c r="H103" s="707" t="s">
        <v>2328</v>
      </c>
      <c r="I103" s="701" t="s">
        <v>2329</v>
      </c>
      <c r="J103" s="698" t="s">
        <v>2330</v>
      </c>
      <c r="K103" s="701" t="s">
        <v>2331</v>
      </c>
      <c r="L103" s="707" t="s">
        <v>2332</v>
      </c>
      <c r="M103" s="701" t="s">
        <v>2333</v>
      </c>
      <c r="N103" s="292" t="s">
        <v>2334</v>
      </c>
      <c r="O103" s="260"/>
      <c r="P103" s="290" t="s">
        <v>8624</v>
      </c>
      <c r="Q103" s="291" t="s">
        <v>8625</v>
      </c>
      <c r="R103" s="292" t="s">
        <v>8626</v>
      </c>
      <c r="S103" s="292" t="s">
        <v>8627</v>
      </c>
      <c r="T103" s="292" t="s">
        <v>8628</v>
      </c>
      <c r="U103" s="293" t="s">
        <v>8629</v>
      </c>
      <c r="V103" s="294" t="s">
        <v>8630</v>
      </c>
      <c r="W103" s="295" t="s">
        <v>8631</v>
      </c>
      <c r="X103" s="294" t="s">
        <v>8632</v>
      </c>
      <c r="Y103" s="296" t="s">
        <v>8633</v>
      </c>
      <c r="Z103" s="294" t="s">
        <v>8634</v>
      </c>
      <c r="AA103" s="295" t="s">
        <v>8635</v>
      </c>
      <c r="AB103" s="260"/>
    </row>
    <row r="104" spans="1:28">
      <c r="A104" s="243" t="s">
        <v>1178</v>
      </c>
      <c r="B104" s="1098"/>
      <c r="C104" s="701" t="s">
        <v>2335</v>
      </c>
      <c r="D104" s="695" t="s">
        <v>2336</v>
      </c>
      <c r="E104" s="698" t="s">
        <v>2337</v>
      </c>
      <c r="F104" s="698" t="s">
        <v>2338</v>
      </c>
      <c r="G104" s="698" t="s">
        <v>2339</v>
      </c>
      <c r="H104" s="707" t="s">
        <v>2340</v>
      </c>
      <c r="I104" s="701" t="s">
        <v>2341</v>
      </c>
      <c r="J104" s="698" t="s">
        <v>2342</v>
      </c>
      <c r="K104" s="701" t="s">
        <v>2343</v>
      </c>
      <c r="L104" s="707" t="s">
        <v>2344</v>
      </c>
      <c r="M104" s="701" t="s">
        <v>2345</v>
      </c>
      <c r="N104" s="292" t="s">
        <v>2346</v>
      </c>
      <c r="O104" s="260"/>
      <c r="P104" s="290" t="s">
        <v>8636</v>
      </c>
      <c r="Q104" s="291" t="s">
        <v>8637</v>
      </c>
      <c r="R104" s="292" t="s">
        <v>8638</v>
      </c>
      <c r="S104" s="292" t="s">
        <v>8639</v>
      </c>
      <c r="T104" s="292" t="s">
        <v>8640</v>
      </c>
      <c r="U104" s="293" t="s">
        <v>8641</v>
      </c>
      <c r="V104" s="294" t="s">
        <v>8642</v>
      </c>
      <c r="W104" s="295" t="s">
        <v>8643</v>
      </c>
      <c r="X104" s="294" t="s">
        <v>8644</v>
      </c>
      <c r="Y104" s="296" t="s">
        <v>8645</v>
      </c>
      <c r="Z104" s="294" t="s">
        <v>8646</v>
      </c>
      <c r="AA104" s="295" t="s">
        <v>8647</v>
      </c>
      <c r="AB104" s="260"/>
    </row>
    <row r="105" spans="1:28">
      <c r="A105" s="243" t="s">
        <v>1179</v>
      </c>
      <c r="B105" s="1098"/>
      <c r="C105" s="701" t="s">
        <v>2347</v>
      </c>
      <c r="D105" s="695" t="s">
        <v>2348</v>
      </c>
      <c r="E105" s="698" t="s">
        <v>2349</v>
      </c>
      <c r="F105" s="698" t="s">
        <v>2350</v>
      </c>
      <c r="G105" s="698" t="s">
        <v>2351</v>
      </c>
      <c r="H105" s="707" t="s">
        <v>2352</v>
      </c>
      <c r="I105" s="701" t="s">
        <v>2353</v>
      </c>
      <c r="J105" s="698" t="s">
        <v>2354</v>
      </c>
      <c r="K105" s="701" t="s">
        <v>2355</v>
      </c>
      <c r="L105" s="707" t="s">
        <v>2356</v>
      </c>
      <c r="M105" s="701" t="s">
        <v>2357</v>
      </c>
      <c r="N105" s="292" t="s">
        <v>2358</v>
      </c>
      <c r="O105" s="260"/>
      <c r="P105" s="290" t="s">
        <v>8648</v>
      </c>
      <c r="Q105" s="291" t="s">
        <v>8649</v>
      </c>
      <c r="R105" s="292" t="s">
        <v>8650</v>
      </c>
      <c r="S105" s="292" t="s">
        <v>8651</v>
      </c>
      <c r="T105" s="292" t="s">
        <v>8652</v>
      </c>
      <c r="U105" s="293" t="s">
        <v>8653</v>
      </c>
      <c r="V105" s="294" t="s">
        <v>8654</v>
      </c>
      <c r="W105" s="295" t="s">
        <v>8655</v>
      </c>
      <c r="X105" s="294" t="s">
        <v>8656</v>
      </c>
      <c r="Y105" s="296" t="s">
        <v>8657</v>
      </c>
      <c r="Z105" s="294" t="s">
        <v>8658</v>
      </c>
      <c r="AA105" s="295" t="s">
        <v>8659</v>
      </c>
      <c r="AB105" s="260"/>
    </row>
    <row r="106" spans="1:28">
      <c r="A106" s="244" t="s">
        <v>1180</v>
      </c>
      <c r="B106" s="1098"/>
      <c r="C106" s="702" t="s">
        <v>2359</v>
      </c>
      <c r="D106" s="696" t="s">
        <v>2360</v>
      </c>
      <c r="E106" s="699" t="s">
        <v>2361</v>
      </c>
      <c r="F106" s="699" t="s">
        <v>2362</v>
      </c>
      <c r="G106" s="699" t="s">
        <v>2363</v>
      </c>
      <c r="H106" s="712" t="s">
        <v>2364</v>
      </c>
      <c r="I106" s="702" t="s">
        <v>2365</v>
      </c>
      <c r="J106" s="699" t="s">
        <v>2366</v>
      </c>
      <c r="K106" s="702" t="s">
        <v>2367</v>
      </c>
      <c r="L106" s="712" t="s">
        <v>2368</v>
      </c>
      <c r="M106" s="702" t="s">
        <v>2369</v>
      </c>
      <c r="N106" s="299" t="s">
        <v>2370</v>
      </c>
      <c r="O106" s="262"/>
      <c r="P106" s="297" t="s">
        <v>8660</v>
      </c>
      <c r="Q106" s="298" t="s">
        <v>8661</v>
      </c>
      <c r="R106" s="299" t="s">
        <v>8662</v>
      </c>
      <c r="S106" s="299" t="s">
        <v>8663</v>
      </c>
      <c r="T106" s="299" t="s">
        <v>8664</v>
      </c>
      <c r="U106" s="300" t="s">
        <v>8665</v>
      </c>
      <c r="V106" s="301" t="s">
        <v>8666</v>
      </c>
      <c r="W106" s="302" t="s">
        <v>8667</v>
      </c>
      <c r="X106" s="301" t="s">
        <v>8668</v>
      </c>
      <c r="Y106" s="303" t="s">
        <v>8669</v>
      </c>
      <c r="Z106" s="301" t="s">
        <v>8670</v>
      </c>
      <c r="AA106" s="302" t="s">
        <v>8671</v>
      </c>
      <c r="AB106" s="262"/>
    </row>
    <row r="107" spans="1:28" ht="12" thickBot="1">
      <c r="A107" s="245" t="s">
        <v>3</v>
      </c>
      <c r="B107" s="1099"/>
      <c r="C107" s="266" t="e">
        <f t="shared" ref="C107:H107" si="33">+C100+C101+C102+C103+C104+C105+C106</f>
        <v>#VALUE!</v>
      </c>
      <c r="D107" s="263" t="e">
        <f t="shared" si="33"/>
        <v>#VALUE!</v>
      </c>
      <c r="E107" s="264" t="e">
        <f t="shared" si="33"/>
        <v>#VALUE!</v>
      </c>
      <c r="F107" s="264" t="e">
        <f t="shared" si="33"/>
        <v>#VALUE!</v>
      </c>
      <c r="G107" s="264" t="e">
        <f t="shared" si="33"/>
        <v>#VALUE!</v>
      </c>
      <c r="H107" s="265" t="e">
        <f t="shared" si="33"/>
        <v>#VALUE!</v>
      </c>
      <c r="I107" s="266" t="e">
        <f t="shared" ref="I107:N107" si="34">+I100+I101+I102+I103+I104+I105+I106</f>
        <v>#VALUE!</v>
      </c>
      <c r="J107" s="264" t="e">
        <f t="shared" si="34"/>
        <v>#VALUE!</v>
      </c>
      <c r="K107" s="266" t="e">
        <f t="shared" si="34"/>
        <v>#VALUE!</v>
      </c>
      <c r="L107" s="265" t="e">
        <f t="shared" si="34"/>
        <v>#VALUE!</v>
      </c>
      <c r="M107" s="266" t="e">
        <f t="shared" si="34"/>
        <v>#VALUE!</v>
      </c>
      <c r="N107" s="264" t="e">
        <f t="shared" si="34"/>
        <v>#VALUE!</v>
      </c>
      <c r="O107" s="662" t="s">
        <v>2371</v>
      </c>
      <c r="P107" s="266" t="e">
        <f t="shared" ref="P107:AA107" si="35">+P100+P101+P102+P103+P104+P105+P106</f>
        <v>#VALUE!</v>
      </c>
      <c r="Q107" s="263" t="e">
        <f t="shared" si="35"/>
        <v>#VALUE!</v>
      </c>
      <c r="R107" s="264" t="e">
        <f t="shared" si="35"/>
        <v>#VALUE!</v>
      </c>
      <c r="S107" s="264" t="e">
        <f t="shared" si="35"/>
        <v>#VALUE!</v>
      </c>
      <c r="T107" s="264" t="e">
        <f t="shared" si="35"/>
        <v>#VALUE!</v>
      </c>
      <c r="U107" s="265" t="e">
        <f t="shared" si="35"/>
        <v>#VALUE!</v>
      </c>
      <c r="V107" s="266" t="e">
        <f t="shared" si="35"/>
        <v>#VALUE!</v>
      </c>
      <c r="W107" s="264" t="e">
        <f t="shared" si="35"/>
        <v>#VALUE!</v>
      </c>
      <c r="X107" s="266" t="e">
        <f t="shared" si="35"/>
        <v>#VALUE!</v>
      </c>
      <c r="Y107" s="265" t="e">
        <f t="shared" si="35"/>
        <v>#VALUE!</v>
      </c>
      <c r="Z107" s="266" t="e">
        <f t="shared" si="35"/>
        <v>#VALUE!</v>
      </c>
      <c r="AA107" s="264" t="e">
        <f t="shared" si="35"/>
        <v>#VALUE!</v>
      </c>
      <c r="AB107" s="662" t="s">
        <v>8672</v>
      </c>
    </row>
    <row r="108" spans="1:28">
      <c r="A108" s="242" t="s">
        <v>1174</v>
      </c>
      <c r="B108" s="1097" t="s">
        <v>127</v>
      </c>
      <c r="C108" s="700" t="s">
        <v>2372</v>
      </c>
      <c r="D108" s="694" t="s">
        <v>2373</v>
      </c>
      <c r="E108" s="697" t="s">
        <v>2374</v>
      </c>
      <c r="F108" s="697" t="s">
        <v>2375</v>
      </c>
      <c r="G108" s="697" t="s">
        <v>2376</v>
      </c>
      <c r="H108" s="703" t="s">
        <v>2377</v>
      </c>
      <c r="I108" s="700" t="s">
        <v>2378</v>
      </c>
      <c r="J108" s="697" t="s">
        <v>2379</v>
      </c>
      <c r="K108" s="700" t="s">
        <v>2380</v>
      </c>
      <c r="L108" s="703" t="s">
        <v>2381</v>
      </c>
      <c r="M108" s="700" t="s">
        <v>2382</v>
      </c>
      <c r="N108" s="285" t="s">
        <v>2383</v>
      </c>
      <c r="O108" s="259"/>
      <c r="P108" s="283" t="s">
        <v>8673</v>
      </c>
      <c r="Q108" s="284" t="s">
        <v>8674</v>
      </c>
      <c r="R108" s="285" t="s">
        <v>8675</v>
      </c>
      <c r="S108" s="285" t="s">
        <v>8676</v>
      </c>
      <c r="T108" s="285" t="s">
        <v>8677</v>
      </c>
      <c r="U108" s="286" t="s">
        <v>8678</v>
      </c>
      <c r="V108" s="287" t="s">
        <v>8679</v>
      </c>
      <c r="W108" s="288" t="s">
        <v>8680</v>
      </c>
      <c r="X108" s="287" t="s">
        <v>8681</v>
      </c>
      <c r="Y108" s="289" t="s">
        <v>8682</v>
      </c>
      <c r="Z108" s="287" t="s">
        <v>8683</v>
      </c>
      <c r="AA108" s="288" t="s">
        <v>8684</v>
      </c>
      <c r="AB108" s="259"/>
    </row>
    <row r="109" spans="1:28">
      <c r="A109" s="243" t="s">
        <v>1175</v>
      </c>
      <c r="B109" s="1098"/>
      <c r="C109" s="701" t="s">
        <v>2384</v>
      </c>
      <c r="D109" s="695" t="s">
        <v>2385</v>
      </c>
      <c r="E109" s="698" t="s">
        <v>2386</v>
      </c>
      <c r="F109" s="698" t="s">
        <v>2387</v>
      </c>
      <c r="G109" s="698" t="s">
        <v>2388</v>
      </c>
      <c r="H109" s="707" t="s">
        <v>2389</v>
      </c>
      <c r="I109" s="701" t="s">
        <v>2390</v>
      </c>
      <c r="J109" s="698" t="s">
        <v>2391</v>
      </c>
      <c r="K109" s="701" t="s">
        <v>2392</v>
      </c>
      <c r="L109" s="707" t="s">
        <v>2393</v>
      </c>
      <c r="M109" s="701" t="s">
        <v>2394</v>
      </c>
      <c r="N109" s="292" t="s">
        <v>2395</v>
      </c>
      <c r="O109" s="260"/>
      <c r="P109" s="290" t="s">
        <v>8685</v>
      </c>
      <c r="Q109" s="291" t="s">
        <v>8686</v>
      </c>
      <c r="R109" s="292" t="s">
        <v>8687</v>
      </c>
      <c r="S109" s="292" t="s">
        <v>8688</v>
      </c>
      <c r="T109" s="292" t="s">
        <v>8689</v>
      </c>
      <c r="U109" s="293" t="s">
        <v>8690</v>
      </c>
      <c r="V109" s="294" t="s">
        <v>8691</v>
      </c>
      <c r="W109" s="295" t="s">
        <v>8692</v>
      </c>
      <c r="X109" s="294" t="s">
        <v>8693</v>
      </c>
      <c r="Y109" s="296" t="s">
        <v>8694</v>
      </c>
      <c r="Z109" s="294" t="s">
        <v>8695</v>
      </c>
      <c r="AA109" s="295" t="s">
        <v>8696</v>
      </c>
      <c r="AB109" s="260"/>
    </row>
    <row r="110" spans="1:28">
      <c r="A110" s="243" t="s">
        <v>1176</v>
      </c>
      <c r="B110" s="1098"/>
      <c r="C110" s="701" t="s">
        <v>2396</v>
      </c>
      <c r="D110" s="695" t="s">
        <v>2397</v>
      </c>
      <c r="E110" s="698" t="s">
        <v>2398</v>
      </c>
      <c r="F110" s="698" t="s">
        <v>2399</v>
      </c>
      <c r="G110" s="698" t="s">
        <v>2400</v>
      </c>
      <c r="H110" s="707" t="s">
        <v>2401</v>
      </c>
      <c r="I110" s="701" t="s">
        <v>2402</v>
      </c>
      <c r="J110" s="762" t="s">
        <v>2403</v>
      </c>
      <c r="K110" s="701" t="s">
        <v>2404</v>
      </c>
      <c r="L110" s="762" t="s">
        <v>2405</v>
      </c>
      <c r="M110" s="701" t="s">
        <v>2406</v>
      </c>
      <c r="N110" s="292" t="s">
        <v>2407</v>
      </c>
      <c r="O110" s="261"/>
      <c r="P110" s="290" t="s">
        <v>8697</v>
      </c>
      <c r="Q110" s="291" t="s">
        <v>8698</v>
      </c>
      <c r="R110" s="292" t="s">
        <v>8699</v>
      </c>
      <c r="S110" s="292" t="s">
        <v>8700</v>
      </c>
      <c r="T110" s="292" t="s">
        <v>8701</v>
      </c>
      <c r="U110" s="293" t="s">
        <v>8702</v>
      </c>
      <c r="V110" s="294" t="s">
        <v>8703</v>
      </c>
      <c r="W110" s="282" t="s">
        <v>8704</v>
      </c>
      <c r="X110" s="294" t="s">
        <v>8705</v>
      </c>
      <c r="Y110" s="282" t="s">
        <v>8706</v>
      </c>
      <c r="Z110" s="294" t="s">
        <v>8707</v>
      </c>
      <c r="AA110" s="295" t="s">
        <v>8708</v>
      </c>
      <c r="AB110" s="261"/>
    </row>
    <row r="111" spans="1:28">
      <c r="A111" s="243" t="s">
        <v>1177</v>
      </c>
      <c r="B111" s="1098"/>
      <c r="C111" s="701" t="s">
        <v>2408</v>
      </c>
      <c r="D111" s="695" t="s">
        <v>2409</v>
      </c>
      <c r="E111" s="698" t="s">
        <v>2410</v>
      </c>
      <c r="F111" s="698" t="s">
        <v>2411</v>
      </c>
      <c r="G111" s="698" t="s">
        <v>2412</v>
      </c>
      <c r="H111" s="707" t="s">
        <v>2413</v>
      </c>
      <c r="I111" s="701" t="s">
        <v>2414</v>
      </c>
      <c r="J111" s="698" t="s">
        <v>2415</v>
      </c>
      <c r="K111" s="701" t="s">
        <v>2416</v>
      </c>
      <c r="L111" s="707" t="s">
        <v>2417</v>
      </c>
      <c r="M111" s="701" t="s">
        <v>2418</v>
      </c>
      <c r="N111" s="292" t="s">
        <v>2419</v>
      </c>
      <c r="O111" s="260"/>
      <c r="P111" s="290" t="s">
        <v>8709</v>
      </c>
      <c r="Q111" s="291" t="s">
        <v>8710</v>
      </c>
      <c r="R111" s="292" t="s">
        <v>8711</v>
      </c>
      <c r="S111" s="292" t="s">
        <v>8712</v>
      </c>
      <c r="T111" s="292" t="s">
        <v>8713</v>
      </c>
      <c r="U111" s="293" t="s">
        <v>8714</v>
      </c>
      <c r="V111" s="294" t="s">
        <v>8715</v>
      </c>
      <c r="W111" s="295" t="s">
        <v>8716</v>
      </c>
      <c r="X111" s="294" t="s">
        <v>8717</v>
      </c>
      <c r="Y111" s="296" t="s">
        <v>8718</v>
      </c>
      <c r="Z111" s="294" t="s">
        <v>8719</v>
      </c>
      <c r="AA111" s="295" t="s">
        <v>8720</v>
      </c>
      <c r="AB111" s="260"/>
    </row>
    <row r="112" spans="1:28">
      <c r="A112" s="243" t="s">
        <v>1178</v>
      </c>
      <c r="B112" s="1098"/>
      <c r="C112" s="701" t="s">
        <v>2420</v>
      </c>
      <c r="D112" s="695" t="s">
        <v>2421</v>
      </c>
      <c r="E112" s="698" t="s">
        <v>2422</v>
      </c>
      <c r="F112" s="698" t="s">
        <v>2423</v>
      </c>
      <c r="G112" s="698" t="s">
        <v>2424</v>
      </c>
      <c r="H112" s="707" t="s">
        <v>2425</v>
      </c>
      <c r="I112" s="701" t="s">
        <v>2426</v>
      </c>
      <c r="J112" s="698" t="s">
        <v>2427</v>
      </c>
      <c r="K112" s="701" t="s">
        <v>2428</v>
      </c>
      <c r="L112" s="707" t="s">
        <v>2429</v>
      </c>
      <c r="M112" s="701" t="s">
        <v>2430</v>
      </c>
      <c r="N112" s="292" t="s">
        <v>2431</v>
      </c>
      <c r="O112" s="260"/>
      <c r="P112" s="290" t="s">
        <v>8721</v>
      </c>
      <c r="Q112" s="291" t="s">
        <v>8722</v>
      </c>
      <c r="R112" s="292" t="s">
        <v>8723</v>
      </c>
      <c r="S112" s="292" t="s">
        <v>8724</v>
      </c>
      <c r="T112" s="292" t="s">
        <v>8725</v>
      </c>
      <c r="U112" s="293" t="s">
        <v>8726</v>
      </c>
      <c r="V112" s="294" t="s">
        <v>8727</v>
      </c>
      <c r="W112" s="295" t="s">
        <v>8728</v>
      </c>
      <c r="X112" s="294" t="s">
        <v>8729</v>
      </c>
      <c r="Y112" s="296" t="s">
        <v>8730</v>
      </c>
      <c r="Z112" s="294" t="s">
        <v>8731</v>
      </c>
      <c r="AA112" s="295" t="s">
        <v>8732</v>
      </c>
      <c r="AB112" s="260"/>
    </row>
    <row r="113" spans="1:28">
      <c r="A113" s="243" t="s">
        <v>1179</v>
      </c>
      <c r="B113" s="1098"/>
      <c r="C113" s="701" t="s">
        <v>2432</v>
      </c>
      <c r="D113" s="695" t="s">
        <v>2433</v>
      </c>
      <c r="E113" s="698" t="s">
        <v>2434</v>
      </c>
      <c r="F113" s="698" t="s">
        <v>2435</v>
      </c>
      <c r="G113" s="698" t="s">
        <v>2436</v>
      </c>
      <c r="H113" s="707" t="s">
        <v>2437</v>
      </c>
      <c r="I113" s="701" t="s">
        <v>2438</v>
      </c>
      <c r="J113" s="698" t="s">
        <v>2439</v>
      </c>
      <c r="K113" s="701" t="s">
        <v>2440</v>
      </c>
      <c r="L113" s="707" t="s">
        <v>2441</v>
      </c>
      <c r="M113" s="701" t="s">
        <v>2442</v>
      </c>
      <c r="N113" s="292" t="s">
        <v>2443</v>
      </c>
      <c r="O113" s="260"/>
      <c r="P113" s="290" t="s">
        <v>8733</v>
      </c>
      <c r="Q113" s="291" t="s">
        <v>8734</v>
      </c>
      <c r="R113" s="292" t="s">
        <v>8735</v>
      </c>
      <c r="S113" s="292" t="s">
        <v>8736</v>
      </c>
      <c r="T113" s="292" t="s">
        <v>8737</v>
      </c>
      <c r="U113" s="293" t="s">
        <v>8738</v>
      </c>
      <c r="V113" s="294" t="s">
        <v>8739</v>
      </c>
      <c r="W113" s="295" t="s">
        <v>8740</v>
      </c>
      <c r="X113" s="294" t="s">
        <v>8741</v>
      </c>
      <c r="Y113" s="296" t="s">
        <v>8742</v>
      </c>
      <c r="Z113" s="294" t="s">
        <v>8743</v>
      </c>
      <c r="AA113" s="295" t="s">
        <v>8744</v>
      </c>
      <c r="AB113" s="260"/>
    </row>
    <row r="114" spans="1:28">
      <c r="A114" s="244" t="s">
        <v>1180</v>
      </c>
      <c r="B114" s="1098"/>
      <c r="C114" s="702" t="s">
        <v>2444</v>
      </c>
      <c r="D114" s="696" t="s">
        <v>2445</v>
      </c>
      <c r="E114" s="699" t="s">
        <v>2446</v>
      </c>
      <c r="F114" s="699" t="s">
        <v>2447</v>
      </c>
      <c r="G114" s="699" t="s">
        <v>2448</v>
      </c>
      <c r="H114" s="712" t="s">
        <v>2449</v>
      </c>
      <c r="I114" s="702" t="s">
        <v>2450</v>
      </c>
      <c r="J114" s="699" t="s">
        <v>2451</v>
      </c>
      <c r="K114" s="702" t="s">
        <v>2452</v>
      </c>
      <c r="L114" s="712" t="s">
        <v>2453</v>
      </c>
      <c r="M114" s="702" t="s">
        <v>2454</v>
      </c>
      <c r="N114" s="299" t="s">
        <v>2455</v>
      </c>
      <c r="O114" s="262"/>
      <c r="P114" s="297" t="s">
        <v>8745</v>
      </c>
      <c r="Q114" s="298" t="s">
        <v>8746</v>
      </c>
      <c r="R114" s="299" t="s">
        <v>8747</v>
      </c>
      <c r="S114" s="299" t="s">
        <v>8748</v>
      </c>
      <c r="T114" s="299" t="s">
        <v>8749</v>
      </c>
      <c r="U114" s="300" t="s">
        <v>8750</v>
      </c>
      <c r="V114" s="301" t="s">
        <v>8751</v>
      </c>
      <c r="W114" s="302" t="s">
        <v>8752</v>
      </c>
      <c r="X114" s="301" t="s">
        <v>8753</v>
      </c>
      <c r="Y114" s="303" t="s">
        <v>8754</v>
      </c>
      <c r="Z114" s="301" t="s">
        <v>8755</v>
      </c>
      <c r="AA114" s="302" t="s">
        <v>8756</v>
      </c>
      <c r="AB114" s="262"/>
    </row>
    <row r="115" spans="1:28" ht="12" thickBot="1">
      <c r="A115" s="245" t="s">
        <v>3</v>
      </c>
      <c r="B115" s="1099"/>
      <c r="C115" s="266" t="e">
        <f t="shared" ref="C115:H115" si="36">+C108+C109+C110+C111+C112+C113+C114</f>
        <v>#VALUE!</v>
      </c>
      <c r="D115" s="263" t="e">
        <f t="shared" si="36"/>
        <v>#VALUE!</v>
      </c>
      <c r="E115" s="264" t="e">
        <f t="shared" si="36"/>
        <v>#VALUE!</v>
      </c>
      <c r="F115" s="264" t="e">
        <f t="shared" si="36"/>
        <v>#VALUE!</v>
      </c>
      <c r="G115" s="264" t="e">
        <f t="shared" si="36"/>
        <v>#VALUE!</v>
      </c>
      <c r="H115" s="265" t="e">
        <f t="shared" si="36"/>
        <v>#VALUE!</v>
      </c>
      <c r="I115" s="266" t="e">
        <f t="shared" ref="I115:N115" si="37">+I108+I109+I110+I111+I112+I113+I114</f>
        <v>#VALUE!</v>
      </c>
      <c r="J115" s="264" t="e">
        <f t="shared" si="37"/>
        <v>#VALUE!</v>
      </c>
      <c r="K115" s="266" t="e">
        <f t="shared" si="37"/>
        <v>#VALUE!</v>
      </c>
      <c r="L115" s="265" t="e">
        <f t="shared" si="37"/>
        <v>#VALUE!</v>
      </c>
      <c r="M115" s="266" t="e">
        <f t="shared" si="37"/>
        <v>#VALUE!</v>
      </c>
      <c r="N115" s="264" t="e">
        <f t="shared" si="37"/>
        <v>#VALUE!</v>
      </c>
      <c r="O115" s="662" t="s">
        <v>2456</v>
      </c>
      <c r="P115" s="266" t="e">
        <f t="shared" ref="P115:AA115" si="38">+P108+P109+P110+P111+P112+P113+P114</f>
        <v>#VALUE!</v>
      </c>
      <c r="Q115" s="263" t="e">
        <f t="shared" si="38"/>
        <v>#VALUE!</v>
      </c>
      <c r="R115" s="264" t="e">
        <f t="shared" si="38"/>
        <v>#VALUE!</v>
      </c>
      <c r="S115" s="264" t="e">
        <f t="shared" si="38"/>
        <v>#VALUE!</v>
      </c>
      <c r="T115" s="264" t="e">
        <f t="shared" si="38"/>
        <v>#VALUE!</v>
      </c>
      <c r="U115" s="265" t="e">
        <f t="shared" si="38"/>
        <v>#VALUE!</v>
      </c>
      <c r="V115" s="266" t="e">
        <f t="shared" si="38"/>
        <v>#VALUE!</v>
      </c>
      <c r="W115" s="264" t="e">
        <f t="shared" si="38"/>
        <v>#VALUE!</v>
      </c>
      <c r="X115" s="266" t="e">
        <f t="shared" si="38"/>
        <v>#VALUE!</v>
      </c>
      <c r="Y115" s="265" t="e">
        <f t="shared" si="38"/>
        <v>#VALUE!</v>
      </c>
      <c r="Z115" s="266" t="e">
        <f t="shared" si="38"/>
        <v>#VALUE!</v>
      </c>
      <c r="AA115" s="264" t="e">
        <f t="shared" si="38"/>
        <v>#VALUE!</v>
      </c>
      <c r="AB115" s="662" t="s">
        <v>8757</v>
      </c>
    </row>
    <row r="116" spans="1:28">
      <c r="A116" s="242" t="s">
        <v>1174</v>
      </c>
      <c r="B116" s="1097" t="s">
        <v>128</v>
      </c>
      <c r="C116" s="700" t="s">
        <v>2457</v>
      </c>
      <c r="D116" s="694" t="s">
        <v>2458</v>
      </c>
      <c r="E116" s="697" t="s">
        <v>2459</v>
      </c>
      <c r="F116" s="697" t="s">
        <v>2460</v>
      </c>
      <c r="G116" s="697" t="s">
        <v>2461</v>
      </c>
      <c r="H116" s="703" t="s">
        <v>2462</v>
      </c>
      <c r="I116" s="700" t="s">
        <v>2463</v>
      </c>
      <c r="J116" s="697" t="s">
        <v>2464</v>
      </c>
      <c r="K116" s="700" t="s">
        <v>2465</v>
      </c>
      <c r="L116" s="703" t="s">
        <v>2466</v>
      </c>
      <c r="M116" s="700" t="s">
        <v>2467</v>
      </c>
      <c r="N116" s="285" t="s">
        <v>2468</v>
      </c>
      <c r="O116" s="259"/>
      <c r="P116" s="283" t="s">
        <v>8758</v>
      </c>
      <c r="Q116" s="284" t="s">
        <v>8759</v>
      </c>
      <c r="R116" s="285" t="s">
        <v>8760</v>
      </c>
      <c r="S116" s="285" t="s">
        <v>8761</v>
      </c>
      <c r="T116" s="285" t="s">
        <v>8762</v>
      </c>
      <c r="U116" s="286" t="s">
        <v>8763</v>
      </c>
      <c r="V116" s="287" t="s">
        <v>8764</v>
      </c>
      <c r="W116" s="288" t="s">
        <v>8765</v>
      </c>
      <c r="X116" s="287" t="s">
        <v>8766</v>
      </c>
      <c r="Y116" s="289" t="s">
        <v>8767</v>
      </c>
      <c r="Z116" s="287" t="s">
        <v>8768</v>
      </c>
      <c r="AA116" s="288" t="s">
        <v>8769</v>
      </c>
      <c r="AB116" s="259"/>
    </row>
    <row r="117" spans="1:28">
      <c r="A117" s="243" t="s">
        <v>1175</v>
      </c>
      <c r="B117" s="1098"/>
      <c r="C117" s="701" t="s">
        <v>2469</v>
      </c>
      <c r="D117" s="695" t="s">
        <v>2470</v>
      </c>
      <c r="E117" s="698" t="s">
        <v>2471</v>
      </c>
      <c r="F117" s="698" t="s">
        <v>2472</v>
      </c>
      <c r="G117" s="698" t="s">
        <v>2473</v>
      </c>
      <c r="H117" s="707" t="s">
        <v>2474</v>
      </c>
      <c r="I117" s="701" t="s">
        <v>2475</v>
      </c>
      <c r="J117" s="698" t="s">
        <v>2476</v>
      </c>
      <c r="K117" s="701" t="s">
        <v>2477</v>
      </c>
      <c r="L117" s="707" t="s">
        <v>2478</v>
      </c>
      <c r="M117" s="701" t="s">
        <v>2479</v>
      </c>
      <c r="N117" s="292" t="s">
        <v>2480</v>
      </c>
      <c r="O117" s="260"/>
      <c r="P117" s="290" t="s">
        <v>8770</v>
      </c>
      <c r="Q117" s="291" t="s">
        <v>8771</v>
      </c>
      <c r="R117" s="292" t="s">
        <v>8772</v>
      </c>
      <c r="S117" s="292" t="s">
        <v>8773</v>
      </c>
      <c r="T117" s="292" t="s">
        <v>8774</v>
      </c>
      <c r="U117" s="293" t="s">
        <v>8775</v>
      </c>
      <c r="V117" s="294" t="s">
        <v>8776</v>
      </c>
      <c r="W117" s="295" t="s">
        <v>8777</v>
      </c>
      <c r="X117" s="294" t="s">
        <v>8778</v>
      </c>
      <c r="Y117" s="296" t="s">
        <v>8779</v>
      </c>
      <c r="Z117" s="294" t="s">
        <v>8780</v>
      </c>
      <c r="AA117" s="295" t="s">
        <v>8781</v>
      </c>
      <c r="AB117" s="260"/>
    </row>
    <row r="118" spans="1:28">
      <c r="A118" s="243" t="s">
        <v>1176</v>
      </c>
      <c r="B118" s="1098"/>
      <c r="C118" s="701" t="s">
        <v>2481</v>
      </c>
      <c r="D118" s="695" t="s">
        <v>2482</v>
      </c>
      <c r="E118" s="698" t="s">
        <v>2483</v>
      </c>
      <c r="F118" s="698" t="s">
        <v>2484</v>
      </c>
      <c r="G118" s="698" t="s">
        <v>2485</v>
      </c>
      <c r="H118" s="707" t="s">
        <v>2486</v>
      </c>
      <c r="I118" s="701" t="s">
        <v>2487</v>
      </c>
      <c r="J118" s="762" t="s">
        <v>2488</v>
      </c>
      <c r="K118" s="701" t="s">
        <v>2489</v>
      </c>
      <c r="L118" s="762" t="s">
        <v>2490</v>
      </c>
      <c r="M118" s="701" t="s">
        <v>2491</v>
      </c>
      <c r="N118" s="292" t="s">
        <v>2492</v>
      </c>
      <c r="O118" s="261"/>
      <c r="P118" s="290" t="s">
        <v>8782</v>
      </c>
      <c r="Q118" s="291" t="s">
        <v>8783</v>
      </c>
      <c r="R118" s="292" t="s">
        <v>8784</v>
      </c>
      <c r="S118" s="292" t="s">
        <v>8785</v>
      </c>
      <c r="T118" s="292" t="s">
        <v>8786</v>
      </c>
      <c r="U118" s="293" t="s">
        <v>8787</v>
      </c>
      <c r="V118" s="294" t="s">
        <v>8788</v>
      </c>
      <c r="W118" s="282" t="s">
        <v>8789</v>
      </c>
      <c r="X118" s="294" t="s">
        <v>8790</v>
      </c>
      <c r="Y118" s="282" t="s">
        <v>8791</v>
      </c>
      <c r="Z118" s="294" t="s">
        <v>8792</v>
      </c>
      <c r="AA118" s="295" t="s">
        <v>8793</v>
      </c>
      <c r="AB118" s="261"/>
    </row>
    <row r="119" spans="1:28">
      <c r="A119" s="243" t="s">
        <v>1177</v>
      </c>
      <c r="B119" s="1098"/>
      <c r="C119" s="701" t="s">
        <v>2493</v>
      </c>
      <c r="D119" s="695" t="s">
        <v>2494</v>
      </c>
      <c r="E119" s="698" t="s">
        <v>2495</v>
      </c>
      <c r="F119" s="698" t="s">
        <v>2496</v>
      </c>
      <c r="G119" s="698" t="s">
        <v>2497</v>
      </c>
      <c r="H119" s="707" t="s">
        <v>2498</v>
      </c>
      <c r="I119" s="701" t="s">
        <v>2499</v>
      </c>
      <c r="J119" s="698" t="s">
        <v>2500</v>
      </c>
      <c r="K119" s="701" t="s">
        <v>2501</v>
      </c>
      <c r="L119" s="707" t="s">
        <v>2502</v>
      </c>
      <c r="M119" s="701" t="s">
        <v>2503</v>
      </c>
      <c r="N119" s="292" t="s">
        <v>2504</v>
      </c>
      <c r="O119" s="260"/>
      <c r="P119" s="290" t="s">
        <v>8794</v>
      </c>
      <c r="Q119" s="291" t="s">
        <v>8795</v>
      </c>
      <c r="R119" s="292" t="s">
        <v>8796</v>
      </c>
      <c r="S119" s="292" t="s">
        <v>8797</v>
      </c>
      <c r="T119" s="292" t="s">
        <v>8798</v>
      </c>
      <c r="U119" s="293" t="s">
        <v>8799</v>
      </c>
      <c r="V119" s="294" t="s">
        <v>8800</v>
      </c>
      <c r="W119" s="295" t="s">
        <v>8801</v>
      </c>
      <c r="X119" s="294" t="s">
        <v>8802</v>
      </c>
      <c r="Y119" s="296" t="s">
        <v>8803</v>
      </c>
      <c r="Z119" s="294" t="s">
        <v>8804</v>
      </c>
      <c r="AA119" s="295" t="s">
        <v>8805</v>
      </c>
      <c r="AB119" s="260"/>
    </row>
    <row r="120" spans="1:28">
      <c r="A120" s="243" t="s">
        <v>1178</v>
      </c>
      <c r="B120" s="1098"/>
      <c r="C120" s="701" t="s">
        <v>2505</v>
      </c>
      <c r="D120" s="695" t="s">
        <v>2506</v>
      </c>
      <c r="E120" s="698" t="s">
        <v>2507</v>
      </c>
      <c r="F120" s="698" t="s">
        <v>2508</v>
      </c>
      <c r="G120" s="698" t="s">
        <v>2509</v>
      </c>
      <c r="H120" s="707" t="s">
        <v>2510</v>
      </c>
      <c r="I120" s="701" t="s">
        <v>2511</v>
      </c>
      <c r="J120" s="698" t="s">
        <v>2512</v>
      </c>
      <c r="K120" s="701" t="s">
        <v>2513</v>
      </c>
      <c r="L120" s="707" t="s">
        <v>2514</v>
      </c>
      <c r="M120" s="701" t="s">
        <v>2515</v>
      </c>
      <c r="N120" s="292" t="s">
        <v>2516</v>
      </c>
      <c r="O120" s="260"/>
      <c r="P120" s="290" t="s">
        <v>8806</v>
      </c>
      <c r="Q120" s="291" t="s">
        <v>8807</v>
      </c>
      <c r="R120" s="292" t="s">
        <v>8808</v>
      </c>
      <c r="S120" s="292" t="s">
        <v>8809</v>
      </c>
      <c r="T120" s="292" t="s">
        <v>8810</v>
      </c>
      <c r="U120" s="293" t="s">
        <v>8811</v>
      </c>
      <c r="V120" s="294" t="s">
        <v>8812</v>
      </c>
      <c r="W120" s="295" t="s">
        <v>8813</v>
      </c>
      <c r="X120" s="294" t="s">
        <v>8814</v>
      </c>
      <c r="Y120" s="296" t="s">
        <v>8815</v>
      </c>
      <c r="Z120" s="294" t="s">
        <v>8816</v>
      </c>
      <c r="AA120" s="295" t="s">
        <v>8817</v>
      </c>
      <c r="AB120" s="260"/>
    </row>
    <row r="121" spans="1:28">
      <c r="A121" s="243" t="s">
        <v>1179</v>
      </c>
      <c r="B121" s="1098"/>
      <c r="C121" s="701" t="s">
        <v>2517</v>
      </c>
      <c r="D121" s="695" t="s">
        <v>2518</v>
      </c>
      <c r="E121" s="698" t="s">
        <v>2519</v>
      </c>
      <c r="F121" s="698" t="s">
        <v>2520</v>
      </c>
      <c r="G121" s="698" t="s">
        <v>2521</v>
      </c>
      <c r="H121" s="707" t="s">
        <v>2522</v>
      </c>
      <c r="I121" s="701" t="s">
        <v>2523</v>
      </c>
      <c r="J121" s="698" t="s">
        <v>2524</v>
      </c>
      <c r="K121" s="701" t="s">
        <v>2525</v>
      </c>
      <c r="L121" s="707" t="s">
        <v>2526</v>
      </c>
      <c r="M121" s="701" t="s">
        <v>2527</v>
      </c>
      <c r="N121" s="292" t="s">
        <v>2528</v>
      </c>
      <c r="O121" s="260"/>
      <c r="P121" s="290" t="s">
        <v>8818</v>
      </c>
      <c r="Q121" s="291" t="s">
        <v>8819</v>
      </c>
      <c r="R121" s="292" t="s">
        <v>8820</v>
      </c>
      <c r="S121" s="292" t="s">
        <v>8821</v>
      </c>
      <c r="T121" s="292" t="s">
        <v>8822</v>
      </c>
      <c r="U121" s="293" t="s">
        <v>8823</v>
      </c>
      <c r="V121" s="294" t="s">
        <v>8824</v>
      </c>
      <c r="W121" s="295" t="s">
        <v>8825</v>
      </c>
      <c r="X121" s="294" t="s">
        <v>8826</v>
      </c>
      <c r="Y121" s="296" t="s">
        <v>8827</v>
      </c>
      <c r="Z121" s="294" t="s">
        <v>8828</v>
      </c>
      <c r="AA121" s="295" t="s">
        <v>8829</v>
      </c>
      <c r="AB121" s="260"/>
    </row>
    <row r="122" spans="1:28">
      <c r="A122" s="244" t="s">
        <v>1180</v>
      </c>
      <c r="B122" s="1098"/>
      <c r="C122" s="702" t="s">
        <v>2529</v>
      </c>
      <c r="D122" s="696" t="s">
        <v>2530</v>
      </c>
      <c r="E122" s="699" t="s">
        <v>2531</v>
      </c>
      <c r="F122" s="699" t="s">
        <v>2532</v>
      </c>
      <c r="G122" s="699" t="s">
        <v>2533</v>
      </c>
      <c r="H122" s="712" t="s">
        <v>2534</v>
      </c>
      <c r="I122" s="702" t="s">
        <v>2535</v>
      </c>
      <c r="J122" s="699" t="s">
        <v>2536</v>
      </c>
      <c r="K122" s="702" t="s">
        <v>2537</v>
      </c>
      <c r="L122" s="712" t="s">
        <v>2538</v>
      </c>
      <c r="M122" s="702" t="s">
        <v>2539</v>
      </c>
      <c r="N122" s="299" t="s">
        <v>2540</v>
      </c>
      <c r="O122" s="262"/>
      <c r="P122" s="297" t="s">
        <v>8830</v>
      </c>
      <c r="Q122" s="298" t="s">
        <v>8831</v>
      </c>
      <c r="R122" s="299" t="s">
        <v>8832</v>
      </c>
      <c r="S122" s="299" t="s">
        <v>8833</v>
      </c>
      <c r="T122" s="299" t="s">
        <v>8834</v>
      </c>
      <c r="U122" s="300" t="s">
        <v>8835</v>
      </c>
      <c r="V122" s="301" t="s">
        <v>8836</v>
      </c>
      <c r="W122" s="302" t="s">
        <v>8837</v>
      </c>
      <c r="X122" s="301" t="s">
        <v>8838</v>
      </c>
      <c r="Y122" s="303" t="s">
        <v>8839</v>
      </c>
      <c r="Z122" s="301" t="s">
        <v>8840</v>
      </c>
      <c r="AA122" s="302" t="s">
        <v>8841</v>
      </c>
      <c r="AB122" s="262"/>
    </row>
    <row r="123" spans="1:28" ht="12" thickBot="1">
      <c r="A123" s="245" t="s">
        <v>3</v>
      </c>
      <c r="B123" s="1099"/>
      <c r="C123" s="266" t="e">
        <f t="shared" ref="C123:H123" si="39">+C116+C117+C118+C119+C120+C121+C122</f>
        <v>#VALUE!</v>
      </c>
      <c r="D123" s="263" t="e">
        <f t="shared" si="39"/>
        <v>#VALUE!</v>
      </c>
      <c r="E123" s="264" t="e">
        <f t="shared" si="39"/>
        <v>#VALUE!</v>
      </c>
      <c r="F123" s="264" t="e">
        <f t="shared" si="39"/>
        <v>#VALUE!</v>
      </c>
      <c r="G123" s="264" t="e">
        <f t="shared" si="39"/>
        <v>#VALUE!</v>
      </c>
      <c r="H123" s="265" t="e">
        <f t="shared" si="39"/>
        <v>#VALUE!</v>
      </c>
      <c r="I123" s="266" t="e">
        <f t="shared" ref="I123:N123" si="40">+I116+I117+I118+I119+I120+I121+I122</f>
        <v>#VALUE!</v>
      </c>
      <c r="J123" s="264" t="e">
        <f t="shared" si="40"/>
        <v>#VALUE!</v>
      </c>
      <c r="K123" s="266" t="e">
        <f t="shared" si="40"/>
        <v>#VALUE!</v>
      </c>
      <c r="L123" s="265" t="e">
        <f t="shared" si="40"/>
        <v>#VALUE!</v>
      </c>
      <c r="M123" s="266" t="e">
        <f t="shared" si="40"/>
        <v>#VALUE!</v>
      </c>
      <c r="N123" s="264" t="e">
        <f t="shared" si="40"/>
        <v>#VALUE!</v>
      </c>
      <c r="O123" s="662" t="s">
        <v>2541</v>
      </c>
      <c r="P123" s="266" t="e">
        <f t="shared" ref="P123:AA123" si="41">+P116+P117+P118+P119+P120+P121+P122</f>
        <v>#VALUE!</v>
      </c>
      <c r="Q123" s="263" t="e">
        <f t="shared" si="41"/>
        <v>#VALUE!</v>
      </c>
      <c r="R123" s="264" t="e">
        <f t="shared" si="41"/>
        <v>#VALUE!</v>
      </c>
      <c r="S123" s="264" t="e">
        <f t="shared" si="41"/>
        <v>#VALUE!</v>
      </c>
      <c r="T123" s="264" t="e">
        <f t="shared" si="41"/>
        <v>#VALUE!</v>
      </c>
      <c r="U123" s="265" t="e">
        <f t="shared" si="41"/>
        <v>#VALUE!</v>
      </c>
      <c r="V123" s="266" t="e">
        <f t="shared" si="41"/>
        <v>#VALUE!</v>
      </c>
      <c r="W123" s="264" t="e">
        <f t="shared" si="41"/>
        <v>#VALUE!</v>
      </c>
      <c r="X123" s="266" t="e">
        <f t="shared" si="41"/>
        <v>#VALUE!</v>
      </c>
      <c r="Y123" s="265" t="e">
        <f t="shared" si="41"/>
        <v>#VALUE!</v>
      </c>
      <c r="Z123" s="266" t="e">
        <f t="shared" si="41"/>
        <v>#VALUE!</v>
      </c>
      <c r="AA123" s="264" t="e">
        <f t="shared" si="41"/>
        <v>#VALUE!</v>
      </c>
      <c r="AB123" s="662" t="s">
        <v>8842</v>
      </c>
    </row>
    <row r="124" spans="1:28">
      <c r="A124" s="242" t="s">
        <v>1174</v>
      </c>
      <c r="B124" s="1097" t="s">
        <v>129</v>
      </c>
      <c r="C124" s="700" t="s">
        <v>2542</v>
      </c>
      <c r="D124" s="694" t="s">
        <v>2543</v>
      </c>
      <c r="E124" s="697" t="s">
        <v>2544</v>
      </c>
      <c r="F124" s="697" t="s">
        <v>2545</v>
      </c>
      <c r="G124" s="697" t="s">
        <v>2546</v>
      </c>
      <c r="H124" s="703" t="s">
        <v>2547</v>
      </c>
      <c r="I124" s="700" t="s">
        <v>2548</v>
      </c>
      <c r="J124" s="697" t="s">
        <v>2549</v>
      </c>
      <c r="K124" s="700" t="s">
        <v>2550</v>
      </c>
      <c r="L124" s="703" t="s">
        <v>2551</v>
      </c>
      <c r="M124" s="700" t="s">
        <v>2552</v>
      </c>
      <c r="N124" s="285" t="s">
        <v>2553</v>
      </c>
      <c r="O124" s="259"/>
      <c r="P124" s="283" t="s">
        <v>8843</v>
      </c>
      <c r="Q124" s="284" t="s">
        <v>8844</v>
      </c>
      <c r="R124" s="285" t="s">
        <v>8845</v>
      </c>
      <c r="S124" s="285" t="s">
        <v>8846</v>
      </c>
      <c r="T124" s="285" t="s">
        <v>8847</v>
      </c>
      <c r="U124" s="286" t="s">
        <v>8848</v>
      </c>
      <c r="V124" s="287" t="s">
        <v>8849</v>
      </c>
      <c r="W124" s="288" t="s">
        <v>8850</v>
      </c>
      <c r="X124" s="287" t="s">
        <v>8851</v>
      </c>
      <c r="Y124" s="289" t="s">
        <v>8852</v>
      </c>
      <c r="Z124" s="287" t="s">
        <v>8853</v>
      </c>
      <c r="AA124" s="288" t="s">
        <v>8854</v>
      </c>
      <c r="AB124" s="259"/>
    </row>
    <row r="125" spans="1:28">
      <c r="A125" s="243" t="s">
        <v>1175</v>
      </c>
      <c r="B125" s="1098"/>
      <c r="C125" s="701" t="s">
        <v>2554</v>
      </c>
      <c r="D125" s="695" t="s">
        <v>2555</v>
      </c>
      <c r="E125" s="698" t="s">
        <v>2556</v>
      </c>
      <c r="F125" s="698" t="s">
        <v>2557</v>
      </c>
      <c r="G125" s="698" t="s">
        <v>2558</v>
      </c>
      <c r="H125" s="707" t="s">
        <v>2559</v>
      </c>
      <c r="I125" s="701" t="s">
        <v>2560</v>
      </c>
      <c r="J125" s="698" t="s">
        <v>2561</v>
      </c>
      <c r="K125" s="701" t="s">
        <v>2562</v>
      </c>
      <c r="L125" s="707" t="s">
        <v>2563</v>
      </c>
      <c r="M125" s="701" t="s">
        <v>2564</v>
      </c>
      <c r="N125" s="292" t="s">
        <v>2565</v>
      </c>
      <c r="O125" s="260"/>
      <c r="P125" s="290" t="s">
        <v>8855</v>
      </c>
      <c r="Q125" s="291" t="s">
        <v>8856</v>
      </c>
      <c r="R125" s="292" t="s">
        <v>8857</v>
      </c>
      <c r="S125" s="292" t="s">
        <v>8858</v>
      </c>
      <c r="T125" s="292" t="s">
        <v>8859</v>
      </c>
      <c r="U125" s="293" t="s">
        <v>8860</v>
      </c>
      <c r="V125" s="294" t="s">
        <v>8861</v>
      </c>
      <c r="W125" s="295" t="s">
        <v>8862</v>
      </c>
      <c r="X125" s="294" t="s">
        <v>8863</v>
      </c>
      <c r="Y125" s="296" t="s">
        <v>8864</v>
      </c>
      <c r="Z125" s="294" t="s">
        <v>8865</v>
      </c>
      <c r="AA125" s="295" t="s">
        <v>8866</v>
      </c>
      <c r="AB125" s="260"/>
    </row>
    <row r="126" spans="1:28">
      <c r="A126" s="243" t="s">
        <v>1176</v>
      </c>
      <c r="B126" s="1098"/>
      <c r="C126" s="701" t="s">
        <v>2566</v>
      </c>
      <c r="D126" s="695" t="s">
        <v>2567</v>
      </c>
      <c r="E126" s="698" t="s">
        <v>2568</v>
      </c>
      <c r="F126" s="698" t="s">
        <v>2569</v>
      </c>
      <c r="G126" s="698" t="s">
        <v>2570</v>
      </c>
      <c r="H126" s="707" t="s">
        <v>2571</v>
      </c>
      <c r="I126" s="701" t="s">
        <v>2572</v>
      </c>
      <c r="J126" s="762" t="s">
        <v>2573</v>
      </c>
      <c r="K126" s="701" t="s">
        <v>2574</v>
      </c>
      <c r="L126" s="762" t="s">
        <v>2575</v>
      </c>
      <c r="M126" s="701" t="s">
        <v>2576</v>
      </c>
      <c r="N126" s="292" t="s">
        <v>2577</v>
      </c>
      <c r="O126" s="261"/>
      <c r="P126" s="290" t="s">
        <v>8867</v>
      </c>
      <c r="Q126" s="291" t="s">
        <v>8868</v>
      </c>
      <c r="R126" s="292" t="s">
        <v>8869</v>
      </c>
      <c r="S126" s="292" t="s">
        <v>8870</v>
      </c>
      <c r="T126" s="292" t="s">
        <v>8871</v>
      </c>
      <c r="U126" s="293" t="s">
        <v>8872</v>
      </c>
      <c r="V126" s="294" t="s">
        <v>8873</v>
      </c>
      <c r="W126" s="282" t="s">
        <v>8874</v>
      </c>
      <c r="X126" s="294" t="s">
        <v>8875</v>
      </c>
      <c r="Y126" s="282" t="s">
        <v>8876</v>
      </c>
      <c r="Z126" s="294" t="s">
        <v>8877</v>
      </c>
      <c r="AA126" s="295" t="s">
        <v>8878</v>
      </c>
      <c r="AB126" s="261"/>
    </row>
    <row r="127" spans="1:28">
      <c r="A127" s="243" t="s">
        <v>1177</v>
      </c>
      <c r="B127" s="1098"/>
      <c r="C127" s="701" t="s">
        <v>2578</v>
      </c>
      <c r="D127" s="695" t="s">
        <v>2579</v>
      </c>
      <c r="E127" s="698" t="s">
        <v>2580</v>
      </c>
      <c r="F127" s="698" t="s">
        <v>2581</v>
      </c>
      <c r="G127" s="698" t="s">
        <v>2582</v>
      </c>
      <c r="H127" s="707" t="s">
        <v>2583</v>
      </c>
      <c r="I127" s="701" t="s">
        <v>2584</v>
      </c>
      <c r="J127" s="698" t="s">
        <v>2585</v>
      </c>
      <c r="K127" s="701" t="s">
        <v>2586</v>
      </c>
      <c r="L127" s="707" t="s">
        <v>2587</v>
      </c>
      <c r="M127" s="701" t="s">
        <v>2588</v>
      </c>
      <c r="N127" s="292" t="s">
        <v>2589</v>
      </c>
      <c r="O127" s="260"/>
      <c r="P127" s="290" t="s">
        <v>8879</v>
      </c>
      <c r="Q127" s="291" t="s">
        <v>8880</v>
      </c>
      <c r="R127" s="292" t="s">
        <v>8881</v>
      </c>
      <c r="S127" s="292" t="s">
        <v>8882</v>
      </c>
      <c r="T127" s="292" t="s">
        <v>8883</v>
      </c>
      <c r="U127" s="293" t="s">
        <v>8884</v>
      </c>
      <c r="V127" s="294" t="s">
        <v>8885</v>
      </c>
      <c r="W127" s="295" t="s">
        <v>8886</v>
      </c>
      <c r="X127" s="294" t="s">
        <v>8887</v>
      </c>
      <c r="Y127" s="296" t="s">
        <v>8888</v>
      </c>
      <c r="Z127" s="294" t="s">
        <v>8889</v>
      </c>
      <c r="AA127" s="295" t="s">
        <v>8890</v>
      </c>
      <c r="AB127" s="260"/>
    </row>
    <row r="128" spans="1:28">
      <c r="A128" s="243" t="s">
        <v>1178</v>
      </c>
      <c r="B128" s="1098"/>
      <c r="C128" s="701" t="s">
        <v>2590</v>
      </c>
      <c r="D128" s="695" t="s">
        <v>2591</v>
      </c>
      <c r="E128" s="698" t="s">
        <v>2592</v>
      </c>
      <c r="F128" s="698" t="s">
        <v>2593</v>
      </c>
      <c r="G128" s="698" t="s">
        <v>2594</v>
      </c>
      <c r="H128" s="707" t="s">
        <v>2595</v>
      </c>
      <c r="I128" s="701" t="s">
        <v>2596</v>
      </c>
      <c r="J128" s="698" t="s">
        <v>2597</v>
      </c>
      <c r="K128" s="701" t="s">
        <v>2598</v>
      </c>
      <c r="L128" s="707" t="s">
        <v>2599</v>
      </c>
      <c r="M128" s="701" t="s">
        <v>2600</v>
      </c>
      <c r="N128" s="292" t="s">
        <v>2601</v>
      </c>
      <c r="O128" s="260"/>
      <c r="P128" s="290" t="s">
        <v>8891</v>
      </c>
      <c r="Q128" s="291" t="s">
        <v>8892</v>
      </c>
      <c r="R128" s="292" t="s">
        <v>8893</v>
      </c>
      <c r="S128" s="292" t="s">
        <v>8894</v>
      </c>
      <c r="T128" s="292" t="s">
        <v>8895</v>
      </c>
      <c r="U128" s="293" t="s">
        <v>8896</v>
      </c>
      <c r="V128" s="294" t="s">
        <v>8897</v>
      </c>
      <c r="W128" s="295" t="s">
        <v>8898</v>
      </c>
      <c r="X128" s="294" t="s">
        <v>8899</v>
      </c>
      <c r="Y128" s="296" t="s">
        <v>8900</v>
      </c>
      <c r="Z128" s="294" t="s">
        <v>8901</v>
      </c>
      <c r="AA128" s="295" t="s">
        <v>8902</v>
      </c>
      <c r="AB128" s="260"/>
    </row>
    <row r="129" spans="1:28">
      <c r="A129" s="243" t="s">
        <v>1179</v>
      </c>
      <c r="B129" s="1098"/>
      <c r="C129" s="701" t="s">
        <v>2602</v>
      </c>
      <c r="D129" s="695" t="s">
        <v>2603</v>
      </c>
      <c r="E129" s="698" t="s">
        <v>2604</v>
      </c>
      <c r="F129" s="698" t="s">
        <v>2605</v>
      </c>
      <c r="G129" s="698" t="s">
        <v>2606</v>
      </c>
      <c r="H129" s="707" t="s">
        <v>2607</v>
      </c>
      <c r="I129" s="701" t="s">
        <v>2608</v>
      </c>
      <c r="J129" s="698" t="s">
        <v>2609</v>
      </c>
      <c r="K129" s="701" t="s">
        <v>2610</v>
      </c>
      <c r="L129" s="707" t="s">
        <v>2611</v>
      </c>
      <c r="M129" s="701" t="s">
        <v>2612</v>
      </c>
      <c r="N129" s="292" t="s">
        <v>2613</v>
      </c>
      <c r="O129" s="260"/>
      <c r="P129" s="290" t="s">
        <v>8903</v>
      </c>
      <c r="Q129" s="291" t="s">
        <v>8904</v>
      </c>
      <c r="R129" s="292" t="s">
        <v>8905</v>
      </c>
      <c r="S129" s="292" t="s">
        <v>8906</v>
      </c>
      <c r="T129" s="292" t="s">
        <v>8907</v>
      </c>
      <c r="U129" s="293" t="s">
        <v>8908</v>
      </c>
      <c r="V129" s="294" t="s">
        <v>8909</v>
      </c>
      <c r="W129" s="295" t="s">
        <v>8910</v>
      </c>
      <c r="X129" s="294" t="s">
        <v>8911</v>
      </c>
      <c r="Y129" s="296" t="s">
        <v>8912</v>
      </c>
      <c r="Z129" s="294" t="s">
        <v>8913</v>
      </c>
      <c r="AA129" s="295" t="s">
        <v>8914</v>
      </c>
      <c r="AB129" s="260"/>
    </row>
    <row r="130" spans="1:28">
      <c r="A130" s="244" t="s">
        <v>1180</v>
      </c>
      <c r="B130" s="1098"/>
      <c r="C130" s="702" t="s">
        <v>2614</v>
      </c>
      <c r="D130" s="696" t="s">
        <v>2615</v>
      </c>
      <c r="E130" s="699" t="s">
        <v>2616</v>
      </c>
      <c r="F130" s="699" t="s">
        <v>2617</v>
      </c>
      <c r="G130" s="699" t="s">
        <v>2618</v>
      </c>
      <c r="H130" s="712" t="s">
        <v>2619</v>
      </c>
      <c r="I130" s="702" t="s">
        <v>2620</v>
      </c>
      <c r="J130" s="699" t="s">
        <v>2621</v>
      </c>
      <c r="K130" s="702" t="s">
        <v>2622</v>
      </c>
      <c r="L130" s="712" t="s">
        <v>2623</v>
      </c>
      <c r="M130" s="702" t="s">
        <v>2624</v>
      </c>
      <c r="N130" s="299" t="s">
        <v>2625</v>
      </c>
      <c r="O130" s="262"/>
      <c r="P130" s="297" t="s">
        <v>8915</v>
      </c>
      <c r="Q130" s="298" t="s">
        <v>8916</v>
      </c>
      <c r="R130" s="299" t="s">
        <v>8917</v>
      </c>
      <c r="S130" s="299" t="s">
        <v>8918</v>
      </c>
      <c r="T130" s="299" t="s">
        <v>8919</v>
      </c>
      <c r="U130" s="300" t="s">
        <v>8920</v>
      </c>
      <c r="V130" s="301" t="s">
        <v>8921</v>
      </c>
      <c r="W130" s="302" t="s">
        <v>8922</v>
      </c>
      <c r="X130" s="301" t="s">
        <v>8923</v>
      </c>
      <c r="Y130" s="303" t="s">
        <v>8924</v>
      </c>
      <c r="Z130" s="301" t="s">
        <v>8925</v>
      </c>
      <c r="AA130" s="302" t="s">
        <v>8926</v>
      </c>
      <c r="AB130" s="262"/>
    </row>
    <row r="131" spans="1:28" ht="12" thickBot="1">
      <c r="A131" s="245" t="s">
        <v>3</v>
      </c>
      <c r="B131" s="1099"/>
      <c r="C131" s="266" t="e">
        <f t="shared" ref="C131:H131" si="42">+C124+C125+C126+C127+C128+C129+C130</f>
        <v>#VALUE!</v>
      </c>
      <c r="D131" s="263" t="e">
        <f t="shared" si="42"/>
        <v>#VALUE!</v>
      </c>
      <c r="E131" s="264" t="e">
        <f t="shared" si="42"/>
        <v>#VALUE!</v>
      </c>
      <c r="F131" s="264" t="e">
        <f t="shared" si="42"/>
        <v>#VALUE!</v>
      </c>
      <c r="G131" s="264" t="e">
        <f t="shared" si="42"/>
        <v>#VALUE!</v>
      </c>
      <c r="H131" s="265" t="e">
        <f t="shared" si="42"/>
        <v>#VALUE!</v>
      </c>
      <c r="I131" s="266" t="e">
        <f t="shared" ref="I131:N131" si="43">+I124+I125+I126+I127+I128+I129+I130</f>
        <v>#VALUE!</v>
      </c>
      <c r="J131" s="264" t="e">
        <f t="shared" si="43"/>
        <v>#VALUE!</v>
      </c>
      <c r="K131" s="266" t="e">
        <f t="shared" si="43"/>
        <v>#VALUE!</v>
      </c>
      <c r="L131" s="265" t="e">
        <f t="shared" si="43"/>
        <v>#VALUE!</v>
      </c>
      <c r="M131" s="266" t="e">
        <f t="shared" si="43"/>
        <v>#VALUE!</v>
      </c>
      <c r="N131" s="264" t="e">
        <f t="shared" si="43"/>
        <v>#VALUE!</v>
      </c>
      <c r="O131" s="662" t="s">
        <v>2626</v>
      </c>
      <c r="P131" s="266" t="e">
        <f t="shared" ref="P131:AA131" si="44">+P124+P125+P126+P127+P128+P129+P130</f>
        <v>#VALUE!</v>
      </c>
      <c r="Q131" s="263" t="e">
        <f t="shared" si="44"/>
        <v>#VALUE!</v>
      </c>
      <c r="R131" s="264" t="e">
        <f t="shared" si="44"/>
        <v>#VALUE!</v>
      </c>
      <c r="S131" s="264" t="e">
        <f t="shared" si="44"/>
        <v>#VALUE!</v>
      </c>
      <c r="T131" s="264" t="e">
        <f t="shared" si="44"/>
        <v>#VALUE!</v>
      </c>
      <c r="U131" s="265" t="e">
        <f t="shared" si="44"/>
        <v>#VALUE!</v>
      </c>
      <c r="V131" s="266" t="e">
        <f t="shared" si="44"/>
        <v>#VALUE!</v>
      </c>
      <c r="W131" s="264" t="e">
        <f t="shared" si="44"/>
        <v>#VALUE!</v>
      </c>
      <c r="X131" s="266" t="e">
        <f t="shared" si="44"/>
        <v>#VALUE!</v>
      </c>
      <c r="Y131" s="265" t="e">
        <f t="shared" si="44"/>
        <v>#VALUE!</v>
      </c>
      <c r="Z131" s="266" t="e">
        <f t="shared" si="44"/>
        <v>#VALUE!</v>
      </c>
      <c r="AA131" s="264" t="e">
        <f t="shared" si="44"/>
        <v>#VALUE!</v>
      </c>
      <c r="AB131" s="662" t="s">
        <v>8927</v>
      </c>
    </row>
    <row r="132" spans="1:28">
      <c r="A132" s="242" t="s">
        <v>1174</v>
      </c>
      <c r="B132" s="1097" t="s">
        <v>130</v>
      </c>
      <c r="C132" s="700" t="s">
        <v>2627</v>
      </c>
      <c r="D132" s="694" t="s">
        <v>2628</v>
      </c>
      <c r="E132" s="697" t="s">
        <v>2629</v>
      </c>
      <c r="F132" s="697" t="s">
        <v>2630</v>
      </c>
      <c r="G132" s="697" t="s">
        <v>2631</v>
      </c>
      <c r="H132" s="703" t="s">
        <v>2632</v>
      </c>
      <c r="I132" s="700" t="s">
        <v>2633</v>
      </c>
      <c r="J132" s="697" t="s">
        <v>2634</v>
      </c>
      <c r="K132" s="700" t="s">
        <v>2635</v>
      </c>
      <c r="L132" s="703" t="s">
        <v>2636</v>
      </c>
      <c r="M132" s="700" t="s">
        <v>2637</v>
      </c>
      <c r="N132" s="285" t="s">
        <v>2638</v>
      </c>
      <c r="O132" s="259"/>
      <c r="P132" s="283" t="s">
        <v>8928</v>
      </c>
      <c r="Q132" s="284" t="s">
        <v>8929</v>
      </c>
      <c r="R132" s="285" t="s">
        <v>8930</v>
      </c>
      <c r="S132" s="285" t="s">
        <v>8931</v>
      </c>
      <c r="T132" s="285" t="s">
        <v>8932</v>
      </c>
      <c r="U132" s="286" t="s">
        <v>8933</v>
      </c>
      <c r="V132" s="287" t="s">
        <v>8934</v>
      </c>
      <c r="W132" s="288" t="s">
        <v>8935</v>
      </c>
      <c r="X132" s="287" t="s">
        <v>8936</v>
      </c>
      <c r="Y132" s="289" t="s">
        <v>8937</v>
      </c>
      <c r="Z132" s="287" t="s">
        <v>8938</v>
      </c>
      <c r="AA132" s="288" t="s">
        <v>8939</v>
      </c>
      <c r="AB132" s="259"/>
    </row>
    <row r="133" spans="1:28">
      <c r="A133" s="243" t="s">
        <v>1175</v>
      </c>
      <c r="B133" s="1098"/>
      <c r="C133" s="701" t="s">
        <v>2639</v>
      </c>
      <c r="D133" s="695" t="s">
        <v>2640</v>
      </c>
      <c r="E133" s="698" t="s">
        <v>2641</v>
      </c>
      <c r="F133" s="698" t="s">
        <v>2642</v>
      </c>
      <c r="G133" s="698" t="s">
        <v>2643</v>
      </c>
      <c r="H133" s="707" t="s">
        <v>2644</v>
      </c>
      <c r="I133" s="701" t="s">
        <v>2645</v>
      </c>
      <c r="J133" s="698" t="s">
        <v>2646</v>
      </c>
      <c r="K133" s="701" t="s">
        <v>2647</v>
      </c>
      <c r="L133" s="707" t="s">
        <v>2648</v>
      </c>
      <c r="M133" s="701" t="s">
        <v>2649</v>
      </c>
      <c r="N133" s="292" t="s">
        <v>2650</v>
      </c>
      <c r="O133" s="260"/>
      <c r="P133" s="290" t="s">
        <v>8940</v>
      </c>
      <c r="Q133" s="291" t="s">
        <v>8941</v>
      </c>
      <c r="R133" s="292" t="s">
        <v>8942</v>
      </c>
      <c r="S133" s="292" t="s">
        <v>8943</v>
      </c>
      <c r="T133" s="292" t="s">
        <v>8944</v>
      </c>
      <c r="U133" s="293" t="s">
        <v>8945</v>
      </c>
      <c r="V133" s="294" t="s">
        <v>8946</v>
      </c>
      <c r="W133" s="295" t="s">
        <v>8947</v>
      </c>
      <c r="X133" s="294" t="s">
        <v>8948</v>
      </c>
      <c r="Y133" s="296" t="s">
        <v>8949</v>
      </c>
      <c r="Z133" s="294" t="s">
        <v>8950</v>
      </c>
      <c r="AA133" s="295" t="s">
        <v>8951</v>
      </c>
      <c r="AB133" s="260"/>
    </row>
    <row r="134" spans="1:28">
      <c r="A134" s="243" t="s">
        <v>1176</v>
      </c>
      <c r="B134" s="1098"/>
      <c r="C134" s="701" t="s">
        <v>2651</v>
      </c>
      <c r="D134" s="695" t="s">
        <v>2652</v>
      </c>
      <c r="E134" s="698" t="s">
        <v>2653</v>
      </c>
      <c r="F134" s="698" t="s">
        <v>2654</v>
      </c>
      <c r="G134" s="698" t="s">
        <v>2655</v>
      </c>
      <c r="H134" s="707" t="s">
        <v>2656</v>
      </c>
      <c r="I134" s="701" t="s">
        <v>2657</v>
      </c>
      <c r="J134" s="762" t="s">
        <v>2658</v>
      </c>
      <c r="K134" s="701" t="s">
        <v>2659</v>
      </c>
      <c r="L134" s="762" t="s">
        <v>2660</v>
      </c>
      <c r="M134" s="701" t="s">
        <v>2661</v>
      </c>
      <c r="N134" s="292" t="s">
        <v>2662</v>
      </c>
      <c r="O134" s="261"/>
      <c r="P134" s="290" t="s">
        <v>8952</v>
      </c>
      <c r="Q134" s="291" t="s">
        <v>8953</v>
      </c>
      <c r="R134" s="292" t="s">
        <v>8954</v>
      </c>
      <c r="S134" s="292" t="s">
        <v>8955</v>
      </c>
      <c r="T134" s="292" t="s">
        <v>8956</v>
      </c>
      <c r="U134" s="293" t="s">
        <v>8957</v>
      </c>
      <c r="V134" s="294" t="s">
        <v>8958</v>
      </c>
      <c r="W134" s="282" t="s">
        <v>8959</v>
      </c>
      <c r="X134" s="294" t="s">
        <v>8960</v>
      </c>
      <c r="Y134" s="282" t="s">
        <v>8961</v>
      </c>
      <c r="Z134" s="294" t="s">
        <v>8962</v>
      </c>
      <c r="AA134" s="295" t="s">
        <v>8963</v>
      </c>
      <c r="AB134" s="261"/>
    </row>
    <row r="135" spans="1:28">
      <c r="A135" s="243" t="s">
        <v>1177</v>
      </c>
      <c r="B135" s="1098"/>
      <c r="C135" s="701" t="s">
        <v>2663</v>
      </c>
      <c r="D135" s="695" t="s">
        <v>2664</v>
      </c>
      <c r="E135" s="698" t="s">
        <v>2665</v>
      </c>
      <c r="F135" s="698" t="s">
        <v>2666</v>
      </c>
      <c r="G135" s="698" t="s">
        <v>2667</v>
      </c>
      <c r="H135" s="707" t="s">
        <v>2668</v>
      </c>
      <c r="I135" s="701" t="s">
        <v>2669</v>
      </c>
      <c r="J135" s="698" t="s">
        <v>2670</v>
      </c>
      <c r="K135" s="701" t="s">
        <v>2671</v>
      </c>
      <c r="L135" s="707" t="s">
        <v>2672</v>
      </c>
      <c r="M135" s="701" t="s">
        <v>2673</v>
      </c>
      <c r="N135" s="292" t="s">
        <v>2674</v>
      </c>
      <c r="O135" s="260"/>
      <c r="P135" s="290" t="s">
        <v>8964</v>
      </c>
      <c r="Q135" s="291" t="s">
        <v>8965</v>
      </c>
      <c r="R135" s="292" t="s">
        <v>8966</v>
      </c>
      <c r="S135" s="292" t="s">
        <v>8967</v>
      </c>
      <c r="T135" s="292" t="s">
        <v>8968</v>
      </c>
      <c r="U135" s="293" t="s">
        <v>8969</v>
      </c>
      <c r="V135" s="294" t="s">
        <v>8970</v>
      </c>
      <c r="W135" s="295" t="s">
        <v>8971</v>
      </c>
      <c r="X135" s="294" t="s">
        <v>8972</v>
      </c>
      <c r="Y135" s="296" t="s">
        <v>8973</v>
      </c>
      <c r="Z135" s="294" t="s">
        <v>8974</v>
      </c>
      <c r="AA135" s="295" t="s">
        <v>8975</v>
      </c>
      <c r="AB135" s="260"/>
    </row>
    <row r="136" spans="1:28">
      <c r="A136" s="243" t="s">
        <v>1178</v>
      </c>
      <c r="B136" s="1098"/>
      <c r="C136" s="701" t="s">
        <v>2675</v>
      </c>
      <c r="D136" s="695" t="s">
        <v>2676</v>
      </c>
      <c r="E136" s="698" t="s">
        <v>2677</v>
      </c>
      <c r="F136" s="698" t="s">
        <v>2678</v>
      </c>
      <c r="G136" s="698" t="s">
        <v>2679</v>
      </c>
      <c r="H136" s="707" t="s">
        <v>2680</v>
      </c>
      <c r="I136" s="701" t="s">
        <v>2681</v>
      </c>
      <c r="J136" s="698" t="s">
        <v>2682</v>
      </c>
      <c r="K136" s="701" t="s">
        <v>2683</v>
      </c>
      <c r="L136" s="707" t="s">
        <v>2684</v>
      </c>
      <c r="M136" s="701" t="s">
        <v>2685</v>
      </c>
      <c r="N136" s="292" t="s">
        <v>2686</v>
      </c>
      <c r="O136" s="260"/>
      <c r="P136" s="290" t="s">
        <v>8976</v>
      </c>
      <c r="Q136" s="291" t="s">
        <v>8977</v>
      </c>
      <c r="R136" s="292" t="s">
        <v>8978</v>
      </c>
      <c r="S136" s="292" t="s">
        <v>8979</v>
      </c>
      <c r="T136" s="292" t="s">
        <v>8980</v>
      </c>
      <c r="U136" s="293" t="s">
        <v>8981</v>
      </c>
      <c r="V136" s="294" t="s">
        <v>8982</v>
      </c>
      <c r="W136" s="295" t="s">
        <v>8983</v>
      </c>
      <c r="X136" s="294" t="s">
        <v>8984</v>
      </c>
      <c r="Y136" s="296" t="s">
        <v>8985</v>
      </c>
      <c r="Z136" s="294" t="s">
        <v>8986</v>
      </c>
      <c r="AA136" s="295" t="s">
        <v>8987</v>
      </c>
      <c r="AB136" s="260"/>
    </row>
    <row r="137" spans="1:28">
      <c r="A137" s="243" t="s">
        <v>1179</v>
      </c>
      <c r="B137" s="1098"/>
      <c r="C137" s="701" t="s">
        <v>2687</v>
      </c>
      <c r="D137" s="695" t="s">
        <v>2688</v>
      </c>
      <c r="E137" s="698" t="s">
        <v>2689</v>
      </c>
      <c r="F137" s="698" t="s">
        <v>2690</v>
      </c>
      <c r="G137" s="698" t="s">
        <v>2691</v>
      </c>
      <c r="H137" s="707" t="s">
        <v>2692</v>
      </c>
      <c r="I137" s="701" t="s">
        <v>2693</v>
      </c>
      <c r="J137" s="698" t="s">
        <v>2694</v>
      </c>
      <c r="K137" s="701" t="s">
        <v>2695</v>
      </c>
      <c r="L137" s="707" t="s">
        <v>2696</v>
      </c>
      <c r="M137" s="701" t="s">
        <v>2697</v>
      </c>
      <c r="N137" s="292" t="s">
        <v>2698</v>
      </c>
      <c r="O137" s="260"/>
      <c r="P137" s="290" t="s">
        <v>8988</v>
      </c>
      <c r="Q137" s="291" t="s">
        <v>8989</v>
      </c>
      <c r="R137" s="292" t="s">
        <v>8990</v>
      </c>
      <c r="S137" s="292" t="s">
        <v>8991</v>
      </c>
      <c r="T137" s="292" t="s">
        <v>8992</v>
      </c>
      <c r="U137" s="293" t="s">
        <v>8993</v>
      </c>
      <c r="V137" s="294" t="s">
        <v>8994</v>
      </c>
      <c r="W137" s="295" t="s">
        <v>8995</v>
      </c>
      <c r="X137" s="294" t="s">
        <v>8996</v>
      </c>
      <c r="Y137" s="296" t="s">
        <v>8997</v>
      </c>
      <c r="Z137" s="294" t="s">
        <v>8998</v>
      </c>
      <c r="AA137" s="295" t="s">
        <v>8999</v>
      </c>
      <c r="AB137" s="260"/>
    </row>
    <row r="138" spans="1:28">
      <c r="A138" s="244" t="s">
        <v>1180</v>
      </c>
      <c r="B138" s="1098"/>
      <c r="C138" s="702" t="s">
        <v>2699</v>
      </c>
      <c r="D138" s="696" t="s">
        <v>2700</v>
      </c>
      <c r="E138" s="699" t="s">
        <v>2701</v>
      </c>
      <c r="F138" s="699" t="s">
        <v>2702</v>
      </c>
      <c r="G138" s="699" t="s">
        <v>2703</v>
      </c>
      <c r="H138" s="712" t="s">
        <v>2704</v>
      </c>
      <c r="I138" s="702" t="s">
        <v>2705</v>
      </c>
      <c r="J138" s="699" t="s">
        <v>2706</v>
      </c>
      <c r="K138" s="702" t="s">
        <v>2707</v>
      </c>
      <c r="L138" s="712" t="s">
        <v>2708</v>
      </c>
      <c r="M138" s="702" t="s">
        <v>2709</v>
      </c>
      <c r="N138" s="299" t="s">
        <v>2710</v>
      </c>
      <c r="O138" s="262"/>
      <c r="P138" s="297" t="s">
        <v>9000</v>
      </c>
      <c r="Q138" s="298" t="s">
        <v>9001</v>
      </c>
      <c r="R138" s="299" t="s">
        <v>9002</v>
      </c>
      <c r="S138" s="299" t="s">
        <v>9003</v>
      </c>
      <c r="T138" s="299" t="s">
        <v>9004</v>
      </c>
      <c r="U138" s="300" t="s">
        <v>9005</v>
      </c>
      <c r="V138" s="301" t="s">
        <v>9006</v>
      </c>
      <c r="W138" s="302" t="s">
        <v>9007</v>
      </c>
      <c r="X138" s="301" t="s">
        <v>9008</v>
      </c>
      <c r="Y138" s="303" t="s">
        <v>9009</v>
      </c>
      <c r="Z138" s="301" t="s">
        <v>9010</v>
      </c>
      <c r="AA138" s="302" t="s">
        <v>9011</v>
      </c>
      <c r="AB138" s="262"/>
    </row>
    <row r="139" spans="1:28" ht="12" thickBot="1">
      <c r="A139" s="245" t="s">
        <v>3</v>
      </c>
      <c r="B139" s="1099"/>
      <c r="C139" s="266" t="e">
        <f t="shared" ref="C139:H139" si="45">+C132+C133+C134+C135+C136+C137+C138</f>
        <v>#VALUE!</v>
      </c>
      <c r="D139" s="263" t="e">
        <f t="shared" si="45"/>
        <v>#VALUE!</v>
      </c>
      <c r="E139" s="264" t="e">
        <f t="shared" si="45"/>
        <v>#VALUE!</v>
      </c>
      <c r="F139" s="264" t="e">
        <f t="shared" si="45"/>
        <v>#VALUE!</v>
      </c>
      <c r="G139" s="264" t="e">
        <f t="shared" si="45"/>
        <v>#VALUE!</v>
      </c>
      <c r="H139" s="265" t="e">
        <f t="shared" si="45"/>
        <v>#VALUE!</v>
      </c>
      <c r="I139" s="266" t="e">
        <f t="shared" ref="I139:N139" si="46">+I132+I133+I134+I135+I136+I137+I138</f>
        <v>#VALUE!</v>
      </c>
      <c r="J139" s="264" t="e">
        <f t="shared" si="46"/>
        <v>#VALUE!</v>
      </c>
      <c r="K139" s="266" t="e">
        <f t="shared" si="46"/>
        <v>#VALUE!</v>
      </c>
      <c r="L139" s="265" t="e">
        <f t="shared" si="46"/>
        <v>#VALUE!</v>
      </c>
      <c r="M139" s="266" t="e">
        <f t="shared" si="46"/>
        <v>#VALUE!</v>
      </c>
      <c r="N139" s="264" t="e">
        <f t="shared" si="46"/>
        <v>#VALUE!</v>
      </c>
      <c r="O139" s="662" t="s">
        <v>2711</v>
      </c>
      <c r="P139" s="266" t="e">
        <f t="shared" ref="P139:AA139" si="47">+P132+P133+P134+P135+P136+P137+P138</f>
        <v>#VALUE!</v>
      </c>
      <c r="Q139" s="263" t="e">
        <f t="shared" si="47"/>
        <v>#VALUE!</v>
      </c>
      <c r="R139" s="264" t="e">
        <f t="shared" si="47"/>
        <v>#VALUE!</v>
      </c>
      <c r="S139" s="264" t="e">
        <f t="shared" si="47"/>
        <v>#VALUE!</v>
      </c>
      <c r="T139" s="264" t="e">
        <f t="shared" si="47"/>
        <v>#VALUE!</v>
      </c>
      <c r="U139" s="265" t="e">
        <f t="shared" si="47"/>
        <v>#VALUE!</v>
      </c>
      <c r="V139" s="266" t="e">
        <f t="shared" si="47"/>
        <v>#VALUE!</v>
      </c>
      <c r="W139" s="264" t="e">
        <f t="shared" si="47"/>
        <v>#VALUE!</v>
      </c>
      <c r="X139" s="266" t="e">
        <f t="shared" si="47"/>
        <v>#VALUE!</v>
      </c>
      <c r="Y139" s="265" t="e">
        <f t="shared" si="47"/>
        <v>#VALUE!</v>
      </c>
      <c r="Z139" s="266" t="e">
        <f t="shared" si="47"/>
        <v>#VALUE!</v>
      </c>
      <c r="AA139" s="264" t="e">
        <f t="shared" si="47"/>
        <v>#VALUE!</v>
      </c>
      <c r="AB139" s="662" t="s">
        <v>9012</v>
      </c>
    </row>
    <row r="140" spans="1:28">
      <c r="A140" s="242" t="s">
        <v>1174</v>
      </c>
      <c r="B140" s="1097" t="s">
        <v>131</v>
      </c>
      <c r="C140" s="700" t="s">
        <v>2712</v>
      </c>
      <c r="D140" s="694" t="s">
        <v>2713</v>
      </c>
      <c r="E140" s="697" t="s">
        <v>2714</v>
      </c>
      <c r="F140" s="697" t="s">
        <v>2715</v>
      </c>
      <c r="G140" s="697" t="s">
        <v>2716</v>
      </c>
      <c r="H140" s="703" t="s">
        <v>2717</v>
      </c>
      <c r="I140" s="700" t="s">
        <v>2718</v>
      </c>
      <c r="J140" s="697" t="s">
        <v>2719</v>
      </c>
      <c r="K140" s="700" t="s">
        <v>2720</v>
      </c>
      <c r="L140" s="703" t="s">
        <v>2721</v>
      </c>
      <c r="M140" s="700" t="s">
        <v>2722</v>
      </c>
      <c r="N140" s="285" t="s">
        <v>2723</v>
      </c>
      <c r="O140" s="259"/>
      <c r="P140" s="283" t="s">
        <v>9013</v>
      </c>
      <c r="Q140" s="284" t="s">
        <v>9014</v>
      </c>
      <c r="R140" s="285" t="s">
        <v>9015</v>
      </c>
      <c r="S140" s="285" t="s">
        <v>9016</v>
      </c>
      <c r="T140" s="285" t="s">
        <v>9017</v>
      </c>
      <c r="U140" s="286" t="s">
        <v>9018</v>
      </c>
      <c r="V140" s="287" t="s">
        <v>9019</v>
      </c>
      <c r="W140" s="288" t="s">
        <v>9020</v>
      </c>
      <c r="X140" s="287" t="s">
        <v>9021</v>
      </c>
      <c r="Y140" s="289" t="s">
        <v>9022</v>
      </c>
      <c r="Z140" s="287" t="s">
        <v>9023</v>
      </c>
      <c r="AA140" s="288" t="s">
        <v>9024</v>
      </c>
      <c r="AB140" s="259"/>
    </row>
    <row r="141" spans="1:28">
      <c r="A141" s="243" t="s">
        <v>1175</v>
      </c>
      <c r="B141" s="1098"/>
      <c r="C141" s="701" t="s">
        <v>2724</v>
      </c>
      <c r="D141" s="695" t="s">
        <v>2725</v>
      </c>
      <c r="E141" s="698" t="s">
        <v>2726</v>
      </c>
      <c r="F141" s="698" t="s">
        <v>2727</v>
      </c>
      <c r="G141" s="698" t="s">
        <v>2728</v>
      </c>
      <c r="H141" s="707" t="s">
        <v>2729</v>
      </c>
      <c r="I141" s="701" t="s">
        <v>2730</v>
      </c>
      <c r="J141" s="698" t="s">
        <v>2731</v>
      </c>
      <c r="K141" s="701" t="s">
        <v>2732</v>
      </c>
      <c r="L141" s="707" t="s">
        <v>2733</v>
      </c>
      <c r="M141" s="701" t="s">
        <v>2734</v>
      </c>
      <c r="N141" s="292" t="s">
        <v>2735</v>
      </c>
      <c r="O141" s="260"/>
      <c r="P141" s="290" t="s">
        <v>9025</v>
      </c>
      <c r="Q141" s="291" t="s">
        <v>9026</v>
      </c>
      <c r="R141" s="292" t="s">
        <v>9027</v>
      </c>
      <c r="S141" s="292" t="s">
        <v>9028</v>
      </c>
      <c r="T141" s="292" t="s">
        <v>9029</v>
      </c>
      <c r="U141" s="293" t="s">
        <v>9030</v>
      </c>
      <c r="V141" s="294" t="s">
        <v>9031</v>
      </c>
      <c r="W141" s="295" t="s">
        <v>9032</v>
      </c>
      <c r="X141" s="294" t="s">
        <v>9033</v>
      </c>
      <c r="Y141" s="296" t="s">
        <v>9034</v>
      </c>
      <c r="Z141" s="294" t="s">
        <v>9035</v>
      </c>
      <c r="AA141" s="295" t="s">
        <v>9036</v>
      </c>
      <c r="AB141" s="260"/>
    </row>
    <row r="142" spans="1:28">
      <c r="A142" s="243" t="s">
        <v>1176</v>
      </c>
      <c r="B142" s="1098"/>
      <c r="C142" s="701" t="s">
        <v>2736</v>
      </c>
      <c r="D142" s="695" t="s">
        <v>2737</v>
      </c>
      <c r="E142" s="698" t="s">
        <v>2738</v>
      </c>
      <c r="F142" s="698" t="s">
        <v>2739</v>
      </c>
      <c r="G142" s="698" t="s">
        <v>2740</v>
      </c>
      <c r="H142" s="707" t="s">
        <v>2741</v>
      </c>
      <c r="I142" s="701" t="s">
        <v>2742</v>
      </c>
      <c r="J142" s="762" t="s">
        <v>2743</v>
      </c>
      <c r="K142" s="701" t="s">
        <v>2744</v>
      </c>
      <c r="L142" s="762" t="s">
        <v>2745</v>
      </c>
      <c r="M142" s="701" t="s">
        <v>2746</v>
      </c>
      <c r="N142" s="292" t="s">
        <v>2747</v>
      </c>
      <c r="O142" s="261"/>
      <c r="P142" s="290" t="s">
        <v>9037</v>
      </c>
      <c r="Q142" s="291" t="s">
        <v>9038</v>
      </c>
      <c r="R142" s="292" t="s">
        <v>9039</v>
      </c>
      <c r="S142" s="292" t="s">
        <v>9040</v>
      </c>
      <c r="T142" s="292" t="s">
        <v>9041</v>
      </c>
      <c r="U142" s="293" t="s">
        <v>9042</v>
      </c>
      <c r="V142" s="294" t="s">
        <v>9043</v>
      </c>
      <c r="W142" s="282" t="s">
        <v>9044</v>
      </c>
      <c r="X142" s="294" t="s">
        <v>9045</v>
      </c>
      <c r="Y142" s="282" t="s">
        <v>9046</v>
      </c>
      <c r="Z142" s="294" t="s">
        <v>9047</v>
      </c>
      <c r="AA142" s="295" t="s">
        <v>9048</v>
      </c>
      <c r="AB142" s="261"/>
    </row>
    <row r="143" spans="1:28">
      <c r="A143" s="243" t="s">
        <v>1177</v>
      </c>
      <c r="B143" s="1098"/>
      <c r="C143" s="701" t="s">
        <v>2748</v>
      </c>
      <c r="D143" s="695" t="s">
        <v>2749</v>
      </c>
      <c r="E143" s="698" t="s">
        <v>2750</v>
      </c>
      <c r="F143" s="698" t="s">
        <v>2751</v>
      </c>
      <c r="G143" s="698" t="s">
        <v>2752</v>
      </c>
      <c r="H143" s="707" t="s">
        <v>2753</v>
      </c>
      <c r="I143" s="701" t="s">
        <v>2754</v>
      </c>
      <c r="J143" s="698" t="s">
        <v>2755</v>
      </c>
      <c r="K143" s="701" t="s">
        <v>2756</v>
      </c>
      <c r="L143" s="707" t="s">
        <v>2757</v>
      </c>
      <c r="M143" s="701" t="s">
        <v>2758</v>
      </c>
      <c r="N143" s="292" t="s">
        <v>2759</v>
      </c>
      <c r="O143" s="260"/>
      <c r="P143" s="290" t="s">
        <v>9049</v>
      </c>
      <c r="Q143" s="291" t="s">
        <v>9050</v>
      </c>
      <c r="R143" s="292" t="s">
        <v>9051</v>
      </c>
      <c r="S143" s="292" t="s">
        <v>9052</v>
      </c>
      <c r="T143" s="292" t="s">
        <v>9053</v>
      </c>
      <c r="U143" s="293" t="s">
        <v>9054</v>
      </c>
      <c r="V143" s="294" t="s">
        <v>9055</v>
      </c>
      <c r="W143" s="295" t="s">
        <v>9056</v>
      </c>
      <c r="X143" s="294" t="s">
        <v>9057</v>
      </c>
      <c r="Y143" s="296" t="s">
        <v>9058</v>
      </c>
      <c r="Z143" s="294" t="s">
        <v>9059</v>
      </c>
      <c r="AA143" s="295" t="s">
        <v>9060</v>
      </c>
      <c r="AB143" s="260"/>
    </row>
    <row r="144" spans="1:28">
      <c r="A144" s="243" t="s">
        <v>1178</v>
      </c>
      <c r="B144" s="1098"/>
      <c r="C144" s="701" t="s">
        <v>2760</v>
      </c>
      <c r="D144" s="695" t="s">
        <v>2761</v>
      </c>
      <c r="E144" s="698" t="s">
        <v>2762</v>
      </c>
      <c r="F144" s="698" t="s">
        <v>2763</v>
      </c>
      <c r="G144" s="698" t="s">
        <v>2764</v>
      </c>
      <c r="H144" s="707" t="s">
        <v>2765</v>
      </c>
      <c r="I144" s="701" t="s">
        <v>2766</v>
      </c>
      <c r="J144" s="698" t="s">
        <v>2767</v>
      </c>
      <c r="K144" s="701" t="s">
        <v>2768</v>
      </c>
      <c r="L144" s="707" t="s">
        <v>2769</v>
      </c>
      <c r="M144" s="701" t="s">
        <v>2770</v>
      </c>
      <c r="N144" s="292" t="s">
        <v>2771</v>
      </c>
      <c r="O144" s="260"/>
      <c r="P144" s="290" t="s">
        <v>9061</v>
      </c>
      <c r="Q144" s="291" t="s">
        <v>9062</v>
      </c>
      <c r="R144" s="292" t="s">
        <v>9063</v>
      </c>
      <c r="S144" s="292" t="s">
        <v>9064</v>
      </c>
      <c r="T144" s="292" t="s">
        <v>9065</v>
      </c>
      <c r="U144" s="293" t="s">
        <v>9066</v>
      </c>
      <c r="V144" s="294" t="s">
        <v>9067</v>
      </c>
      <c r="W144" s="295" t="s">
        <v>9068</v>
      </c>
      <c r="X144" s="294" t="s">
        <v>9069</v>
      </c>
      <c r="Y144" s="296" t="s">
        <v>9070</v>
      </c>
      <c r="Z144" s="294" t="s">
        <v>9071</v>
      </c>
      <c r="AA144" s="295" t="s">
        <v>9072</v>
      </c>
      <c r="AB144" s="260"/>
    </row>
    <row r="145" spans="1:28">
      <c r="A145" s="243" t="s">
        <v>1179</v>
      </c>
      <c r="B145" s="1098"/>
      <c r="C145" s="701" t="s">
        <v>2772</v>
      </c>
      <c r="D145" s="695" t="s">
        <v>2773</v>
      </c>
      <c r="E145" s="698" t="s">
        <v>2774</v>
      </c>
      <c r="F145" s="698" t="s">
        <v>2775</v>
      </c>
      <c r="G145" s="698" t="s">
        <v>2776</v>
      </c>
      <c r="H145" s="707" t="s">
        <v>2777</v>
      </c>
      <c r="I145" s="701" t="s">
        <v>2778</v>
      </c>
      <c r="J145" s="698" t="s">
        <v>2779</v>
      </c>
      <c r="K145" s="701" t="s">
        <v>2780</v>
      </c>
      <c r="L145" s="707" t="s">
        <v>2781</v>
      </c>
      <c r="M145" s="701" t="s">
        <v>2782</v>
      </c>
      <c r="N145" s="292" t="s">
        <v>2783</v>
      </c>
      <c r="O145" s="260"/>
      <c r="P145" s="290" t="s">
        <v>9073</v>
      </c>
      <c r="Q145" s="291" t="s">
        <v>9074</v>
      </c>
      <c r="R145" s="292" t="s">
        <v>9075</v>
      </c>
      <c r="S145" s="292" t="s">
        <v>9076</v>
      </c>
      <c r="T145" s="292" t="s">
        <v>9077</v>
      </c>
      <c r="U145" s="293" t="s">
        <v>9078</v>
      </c>
      <c r="V145" s="294" t="s">
        <v>9079</v>
      </c>
      <c r="W145" s="295" t="s">
        <v>9080</v>
      </c>
      <c r="X145" s="294" t="s">
        <v>9081</v>
      </c>
      <c r="Y145" s="296" t="s">
        <v>9082</v>
      </c>
      <c r="Z145" s="294" t="s">
        <v>9083</v>
      </c>
      <c r="AA145" s="295" t="s">
        <v>9084</v>
      </c>
      <c r="AB145" s="260"/>
    </row>
    <row r="146" spans="1:28">
      <c r="A146" s="244" t="s">
        <v>1180</v>
      </c>
      <c r="B146" s="1098"/>
      <c r="C146" s="702" t="s">
        <v>2784</v>
      </c>
      <c r="D146" s="696" t="s">
        <v>2785</v>
      </c>
      <c r="E146" s="699" t="s">
        <v>2786</v>
      </c>
      <c r="F146" s="699" t="s">
        <v>2787</v>
      </c>
      <c r="G146" s="699" t="s">
        <v>2788</v>
      </c>
      <c r="H146" s="712" t="s">
        <v>2789</v>
      </c>
      <c r="I146" s="702" t="s">
        <v>2790</v>
      </c>
      <c r="J146" s="699" t="s">
        <v>2791</v>
      </c>
      <c r="K146" s="702" t="s">
        <v>2792</v>
      </c>
      <c r="L146" s="712" t="s">
        <v>2793</v>
      </c>
      <c r="M146" s="702" t="s">
        <v>2794</v>
      </c>
      <c r="N146" s="299" t="s">
        <v>2795</v>
      </c>
      <c r="O146" s="262"/>
      <c r="P146" s="297" t="s">
        <v>9085</v>
      </c>
      <c r="Q146" s="298" t="s">
        <v>9086</v>
      </c>
      <c r="R146" s="299" t="s">
        <v>9087</v>
      </c>
      <c r="S146" s="299" t="s">
        <v>9088</v>
      </c>
      <c r="T146" s="299" t="s">
        <v>9089</v>
      </c>
      <c r="U146" s="300" t="s">
        <v>9090</v>
      </c>
      <c r="V146" s="301" t="s">
        <v>9091</v>
      </c>
      <c r="W146" s="302" t="s">
        <v>9092</v>
      </c>
      <c r="X146" s="301" t="s">
        <v>9093</v>
      </c>
      <c r="Y146" s="303" t="s">
        <v>9094</v>
      </c>
      <c r="Z146" s="301" t="s">
        <v>9095</v>
      </c>
      <c r="AA146" s="302" t="s">
        <v>9096</v>
      </c>
      <c r="AB146" s="262"/>
    </row>
    <row r="147" spans="1:28" ht="12" thickBot="1">
      <c r="A147" s="245" t="s">
        <v>3</v>
      </c>
      <c r="B147" s="1099"/>
      <c r="C147" s="266" t="e">
        <f t="shared" ref="C147:H147" si="48">+C140+C141+C142+C143+C144+C145+C146</f>
        <v>#VALUE!</v>
      </c>
      <c r="D147" s="263" t="e">
        <f t="shared" si="48"/>
        <v>#VALUE!</v>
      </c>
      <c r="E147" s="264" t="e">
        <f t="shared" si="48"/>
        <v>#VALUE!</v>
      </c>
      <c r="F147" s="264" t="e">
        <f t="shared" si="48"/>
        <v>#VALUE!</v>
      </c>
      <c r="G147" s="264" t="e">
        <f t="shared" si="48"/>
        <v>#VALUE!</v>
      </c>
      <c r="H147" s="265" t="e">
        <f t="shared" si="48"/>
        <v>#VALUE!</v>
      </c>
      <c r="I147" s="266" t="e">
        <f t="shared" ref="I147:N147" si="49">+I140+I141+I142+I143+I144+I145+I146</f>
        <v>#VALUE!</v>
      </c>
      <c r="J147" s="264" t="e">
        <f t="shared" si="49"/>
        <v>#VALUE!</v>
      </c>
      <c r="K147" s="266" t="e">
        <f t="shared" si="49"/>
        <v>#VALUE!</v>
      </c>
      <c r="L147" s="265" t="e">
        <f t="shared" si="49"/>
        <v>#VALUE!</v>
      </c>
      <c r="M147" s="266" t="e">
        <f t="shared" si="49"/>
        <v>#VALUE!</v>
      </c>
      <c r="N147" s="264" t="e">
        <f t="shared" si="49"/>
        <v>#VALUE!</v>
      </c>
      <c r="O147" s="662" t="s">
        <v>2796</v>
      </c>
      <c r="P147" s="266" t="e">
        <f t="shared" ref="P147:AA147" si="50">+P140+P141+P142+P143+P144+P145+P146</f>
        <v>#VALUE!</v>
      </c>
      <c r="Q147" s="263" t="e">
        <f t="shared" si="50"/>
        <v>#VALUE!</v>
      </c>
      <c r="R147" s="264" t="e">
        <f t="shared" si="50"/>
        <v>#VALUE!</v>
      </c>
      <c r="S147" s="264" t="e">
        <f t="shared" si="50"/>
        <v>#VALUE!</v>
      </c>
      <c r="T147" s="264" t="e">
        <f t="shared" si="50"/>
        <v>#VALUE!</v>
      </c>
      <c r="U147" s="265" t="e">
        <f t="shared" si="50"/>
        <v>#VALUE!</v>
      </c>
      <c r="V147" s="266" t="e">
        <f t="shared" si="50"/>
        <v>#VALUE!</v>
      </c>
      <c r="W147" s="264" t="e">
        <f t="shared" si="50"/>
        <v>#VALUE!</v>
      </c>
      <c r="X147" s="266" t="e">
        <f t="shared" si="50"/>
        <v>#VALUE!</v>
      </c>
      <c r="Y147" s="265" t="e">
        <f t="shared" si="50"/>
        <v>#VALUE!</v>
      </c>
      <c r="Z147" s="266" t="e">
        <f t="shared" si="50"/>
        <v>#VALUE!</v>
      </c>
      <c r="AA147" s="264" t="e">
        <f t="shared" si="50"/>
        <v>#VALUE!</v>
      </c>
      <c r="AB147" s="662" t="s">
        <v>9097</v>
      </c>
    </row>
    <row r="148" spans="1:28">
      <c r="A148" s="242" t="s">
        <v>1174</v>
      </c>
      <c r="B148" s="1097" t="s">
        <v>132</v>
      </c>
      <c r="C148" s="700" t="s">
        <v>2797</v>
      </c>
      <c r="D148" s="694" t="s">
        <v>2798</v>
      </c>
      <c r="E148" s="697" t="s">
        <v>2799</v>
      </c>
      <c r="F148" s="697" t="s">
        <v>2800</v>
      </c>
      <c r="G148" s="697" t="s">
        <v>2801</v>
      </c>
      <c r="H148" s="703" t="s">
        <v>2802</v>
      </c>
      <c r="I148" s="700" t="s">
        <v>2803</v>
      </c>
      <c r="J148" s="697" t="s">
        <v>2804</v>
      </c>
      <c r="K148" s="700" t="s">
        <v>2805</v>
      </c>
      <c r="L148" s="703" t="s">
        <v>2806</v>
      </c>
      <c r="M148" s="700" t="s">
        <v>2807</v>
      </c>
      <c r="N148" s="285" t="s">
        <v>2808</v>
      </c>
      <c r="O148" s="259"/>
      <c r="P148" s="283" t="s">
        <v>9098</v>
      </c>
      <c r="Q148" s="284" t="s">
        <v>9099</v>
      </c>
      <c r="R148" s="285" t="s">
        <v>9100</v>
      </c>
      <c r="S148" s="285" t="s">
        <v>9101</v>
      </c>
      <c r="T148" s="285" t="s">
        <v>9102</v>
      </c>
      <c r="U148" s="286" t="s">
        <v>9103</v>
      </c>
      <c r="V148" s="287" t="s">
        <v>9104</v>
      </c>
      <c r="W148" s="288" t="s">
        <v>9105</v>
      </c>
      <c r="X148" s="287" t="s">
        <v>9106</v>
      </c>
      <c r="Y148" s="289" t="s">
        <v>9107</v>
      </c>
      <c r="Z148" s="287" t="s">
        <v>9108</v>
      </c>
      <c r="AA148" s="288" t="s">
        <v>9109</v>
      </c>
      <c r="AB148" s="259"/>
    </row>
    <row r="149" spans="1:28">
      <c r="A149" s="243" t="s">
        <v>1175</v>
      </c>
      <c r="B149" s="1098"/>
      <c r="C149" s="701" t="s">
        <v>2809</v>
      </c>
      <c r="D149" s="695" t="s">
        <v>2810</v>
      </c>
      <c r="E149" s="698" t="s">
        <v>2811</v>
      </c>
      <c r="F149" s="698" t="s">
        <v>2812</v>
      </c>
      <c r="G149" s="698" t="s">
        <v>2813</v>
      </c>
      <c r="H149" s="707" t="s">
        <v>2814</v>
      </c>
      <c r="I149" s="701" t="s">
        <v>2815</v>
      </c>
      <c r="J149" s="698" t="s">
        <v>2816</v>
      </c>
      <c r="K149" s="701" t="s">
        <v>2817</v>
      </c>
      <c r="L149" s="707" t="s">
        <v>2818</v>
      </c>
      <c r="M149" s="701" t="s">
        <v>2819</v>
      </c>
      <c r="N149" s="292" t="s">
        <v>2820</v>
      </c>
      <c r="O149" s="260"/>
      <c r="P149" s="290" t="s">
        <v>9110</v>
      </c>
      <c r="Q149" s="291" t="s">
        <v>9111</v>
      </c>
      <c r="R149" s="292" t="s">
        <v>9112</v>
      </c>
      <c r="S149" s="292" t="s">
        <v>9113</v>
      </c>
      <c r="T149" s="292" t="s">
        <v>9114</v>
      </c>
      <c r="U149" s="293" t="s">
        <v>9115</v>
      </c>
      <c r="V149" s="294" t="s">
        <v>9116</v>
      </c>
      <c r="W149" s="295" t="s">
        <v>9117</v>
      </c>
      <c r="X149" s="294" t="s">
        <v>9118</v>
      </c>
      <c r="Y149" s="296" t="s">
        <v>9119</v>
      </c>
      <c r="Z149" s="294" t="s">
        <v>9120</v>
      </c>
      <c r="AA149" s="295" t="s">
        <v>9121</v>
      </c>
      <c r="AB149" s="260"/>
    </row>
    <row r="150" spans="1:28">
      <c r="A150" s="243" t="s">
        <v>1176</v>
      </c>
      <c r="B150" s="1098"/>
      <c r="C150" s="701" t="s">
        <v>2821</v>
      </c>
      <c r="D150" s="695" t="s">
        <v>2822</v>
      </c>
      <c r="E150" s="698" t="s">
        <v>2823</v>
      </c>
      <c r="F150" s="698" t="s">
        <v>2824</v>
      </c>
      <c r="G150" s="698" t="s">
        <v>2825</v>
      </c>
      <c r="H150" s="707" t="s">
        <v>2826</v>
      </c>
      <c r="I150" s="701" t="s">
        <v>2827</v>
      </c>
      <c r="J150" s="762" t="s">
        <v>2828</v>
      </c>
      <c r="K150" s="701" t="s">
        <v>2829</v>
      </c>
      <c r="L150" s="762" t="s">
        <v>2830</v>
      </c>
      <c r="M150" s="701" t="s">
        <v>2831</v>
      </c>
      <c r="N150" s="292" t="s">
        <v>2832</v>
      </c>
      <c r="O150" s="261"/>
      <c r="P150" s="290" t="s">
        <v>9122</v>
      </c>
      <c r="Q150" s="291" t="s">
        <v>9123</v>
      </c>
      <c r="R150" s="292" t="s">
        <v>9124</v>
      </c>
      <c r="S150" s="292" t="s">
        <v>9125</v>
      </c>
      <c r="T150" s="292" t="s">
        <v>9126</v>
      </c>
      <c r="U150" s="293" t="s">
        <v>9127</v>
      </c>
      <c r="V150" s="294" t="s">
        <v>9128</v>
      </c>
      <c r="W150" s="282" t="s">
        <v>9129</v>
      </c>
      <c r="X150" s="294" t="s">
        <v>9130</v>
      </c>
      <c r="Y150" s="282" t="s">
        <v>9131</v>
      </c>
      <c r="Z150" s="294" t="s">
        <v>9132</v>
      </c>
      <c r="AA150" s="295" t="s">
        <v>9133</v>
      </c>
      <c r="AB150" s="261"/>
    </row>
    <row r="151" spans="1:28">
      <c r="A151" s="243" t="s">
        <v>1177</v>
      </c>
      <c r="B151" s="1098"/>
      <c r="C151" s="701" t="s">
        <v>2833</v>
      </c>
      <c r="D151" s="695" t="s">
        <v>2834</v>
      </c>
      <c r="E151" s="698" t="s">
        <v>2835</v>
      </c>
      <c r="F151" s="698" t="s">
        <v>2836</v>
      </c>
      <c r="G151" s="698" t="s">
        <v>2837</v>
      </c>
      <c r="H151" s="707" t="s">
        <v>2838</v>
      </c>
      <c r="I151" s="701" t="s">
        <v>2839</v>
      </c>
      <c r="J151" s="698" t="s">
        <v>2840</v>
      </c>
      <c r="K151" s="701" t="s">
        <v>2841</v>
      </c>
      <c r="L151" s="707" t="s">
        <v>2842</v>
      </c>
      <c r="M151" s="701" t="s">
        <v>2843</v>
      </c>
      <c r="N151" s="292" t="s">
        <v>2844</v>
      </c>
      <c r="O151" s="260"/>
      <c r="P151" s="290" t="s">
        <v>9134</v>
      </c>
      <c r="Q151" s="291" t="s">
        <v>9135</v>
      </c>
      <c r="R151" s="292" t="s">
        <v>9136</v>
      </c>
      <c r="S151" s="292" t="s">
        <v>9137</v>
      </c>
      <c r="T151" s="292" t="s">
        <v>9138</v>
      </c>
      <c r="U151" s="293" t="s">
        <v>9139</v>
      </c>
      <c r="V151" s="294" t="s">
        <v>9140</v>
      </c>
      <c r="W151" s="295" t="s">
        <v>9141</v>
      </c>
      <c r="X151" s="294" t="s">
        <v>9142</v>
      </c>
      <c r="Y151" s="296" t="s">
        <v>9143</v>
      </c>
      <c r="Z151" s="294" t="s">
        <v>9144</v>
      </c>
      <c r="AA151" s="295" t="s">
        <v>9145</v>
      </c>
      <c r="AB151" s="260"/>
    </row>
    <row r="152" spans="1:28">
      <c r="A152" s="243" t="s">
        <v>1178</v>
      </c>
      <c r="B152" s="1098"/>
      <c r="C152" s="701" t="s">
        <v>2845</v>
      </c>
      <c r="D152" s="695" t="s">
        <v>2846</v>
      </c>
      <c r="E152" s="698" t="s">
        <v>2847</v>
      </c>
      <c r="F152" s="698" t="s">
        <v>2848</v>
      </c>
      <c r="G152" s="698" t="s">
        <v>2849</v>
      </c>
      <c r="H152" s="707" t="s">
        <v>2850</v>
      </c>
      <c r="I152" s="701" t="s">
        <v>2851</v>
      </c>
      <c r="J152" s="698" t="s">
        <v>2852</v>
      </c>
      <c r="K152" s="701" t="s">
        <v>2853</v>
      </c>
      <c r="L152" s="707" t="s">
        <v>2854</v>
      </c>
      <c r="M152" s="701" t="s">
        <v>2855</v>
      </c>
      <c r="N152" s="292" t="s">
        <v>2856</v>
      </c>
      <c r="O152" s="260"/>
      <c r="P152" s="290" t="s">
        <v>9146</v>
      </c>
      <c r="Q152" s="291" t="s">
        <v>9147</v>
      </c>
      <c r="R152" s="292" t="s">
        <v>9148</v>
      </c>
      <c r="S152" s="292" t="s">
        <v>9149</v>
      </c>
      <c r="T152" s="292" t="s">
        <v>9150</v>
      </c>
      <c r="U152" s="293" t="s">
        <v>9151</v>
      </c>
      <c r="V152" s="294" t="s">
        <v>9152</v>
      </c>
      <c r="W152" s="295" t="s">
        <v>9153</v>
      </c>
      <c r="X152" s="294" t="s">
        <v>9154</v>
      </c>
      <c r="Y152" s="296" t="s">
        <v>9155</v>
      </c>
      <c r="Z152" s="294" t="s">
        <v>9156</v>
      </c>
      <c r="AA152" s="295" t="s">
        <v>9157</v>
      </c>
      <c r="AB152" s="260"/>
    </row>
    <row r="153" spans="1:28">
      <c r="A153" s="243" t="s">
        <v>1179</v>
      </c>
      <c r="B153" s="1098"/>
      <c r="C153" s="701" t="s">
        <v>2857</v>
      </c>
      <c r="D153" s="695" t="s">
        <v>2858</v>
      </c>
      <c r="E153" s="698" t="s">
        <v>2859</v>
      </c>
      <c r="F153" s="698" t="s">
        <v>2860</v>
      </c>
      <c r="G153" s="698" t="s">
        <v>2861</v>
      </c>
      <c r="H153" s="707" t="s">
        <v>2862</v>
      </c>
      <c r="I153" s="701" t="s">
        <v>2863</v>
      </c>
      <c r="J153" s="698" t="s">
        <v>2864</v>
      </c>
      <c r="K153" s="701" t="s">
        <v>2865</v>
      </c>
      <c r="L153" s="707" t="s">
        <v>2866</v>
      </c>
      <c r="M153" s="701" t="s">
        <v>2867</v>
      </c>
      <c r="N153" s="292" t="s">
        <v>2868</v>
      </c>
      <c r="O153" s="260"/>
      <c r="P153" s="290" t="s">
        <v>9158</v>
      </c>
      <c r="Q153" s="291" t="s">
        <v>9159</v>
      </c>
      <c r="R153" s="292" t="s">
        <v>9160</v>
      </c>
      <c r="S153" s="292" t="s">
        <v>9161</v>
      </c>
      <c r="T153" s="292" t="s">
        <v>9162</v>
      </c>
      <c r="U153" s="293" t="s">
        <v>9163</v>
      </c>
      <c r="V153" s="294" t="s">
        <v>9164</v>
      </c>
      <c r="W153" s="295" t="s">
        <v>9165</v>
      </c>
      <c r="X153" s="294" t="s">
        <v>9166</v>
      </c>
      <c r="Y153" s="296" t="s">
        <v>9167</v>
      </c>
      <c r="Z153" s="294" t="s">
        <v>9168</v>
      </c>
      <c r="AA153" s="295" t="s">
        <v>9169</v>
      </c>
      <c r="AB153" s="260"/>
    </row>
    <row r="154" spans="1:28">
      <c r="A154" s="244" t="s">
        <v>1180</v>
      </c>
      <c r="B154" s="1098"/>
      <c r="C154" s="702" t="s">
        <v>2869</v>
      </c>
      <c r="D154" s="696" t="s">
        <v>2870</v>
      </c>
      <c r="E154" s="699" t="s">
        <v>2871</v>
      </c>
      <c r="F154" s="699" t="s">
        <v>2872</v>
      </c>
      <c r="G154" s="699" t="s">
        <v>2873</v>
      </c>
      <c r="H154" s="712" t="s">
        <v>2874</v>
      </c>
      <c r="I154" s="702" t="s">
        <v>2875</v>
      </c>
      <c r="J154" s="699" t="s">
        <v>2876</v>
      </c>
      <c r="K154" s="702" t="s">
        <v>2877</v>
      </c>
      <c r="L154" s="712" t="s">
        <v>2878</v>
      </c>
      <c r="M154" s="702" t="s">
        <v>2879</v>
      </c>
      <c r="N154" s="299" t="s">
        <v>2880</v>
      </c>
      <c r="O154" s="262"/>
      <c r="P154" s="297" t="s">
        <v>9170</v>
      </c>
      <c r="Q154" s="298" t="s">
        <v>9171</v>
      </c>
      <c r="R154" s="299" t="s">
        <v>9172</v>
      </c>
      <c r="S154" s="299" t="s">
        <v>9173</v>
      </c>
      <c r="T154" s="299" t="s">
        <v>9174</v>
      </c>
      <c r="U154" s="300" t="s">
        <v>9175</v>
      </c>
      <c r="V154" s="301" t="s">
        <v>9176</v>
      </c>
      <c r="W154" s="302" t="s">
        <v>9177</v>
      </c>
      <c r="X154" s="301" t="s">
        <v>9178</v>
      </c>
      <c r="Y154" s="303" t="s">
        <v>9179</v>
      </c>
      <c r="Z154" s="301" t="s">
        <v>9180</v>
      </c>
      <c r="AA154" s="302" t="s">
        <v>9181</v>
      </c>
      <c r="AB154" s="262"/>
    </row>
    <row r="155" spans="1:28" ht="12" thickBot="1">
      <c r="A155" s="245" t="s">
        <v>3</v>
      </c>
      <c r="B155" s="1099"/>
      <c r="C155" s="266" t="e">
        <f t="shared" ref="C155:H155" si="51">+C148+C149+C150+C151+C152+C153+C154</f>
        <v>#VALUE!</v>
      </c>
      <c r="D155" s="263" t="e">
        <f t="shared" si="51"/>
        <v>#VALUE!</v>
      </c>
      <c r="E155" s="264" t="e">
        <f t="shared" si="51"/>
        <v>#VALUE!</v>
      </c>
      <c r="F155" s="264" t="e">
        <f t="shared" si="51"/>
        <v>#VALUE!</v>
      </c>
      <c r="G155" s="264" t="e">
        <f t="shared" si="51"/>
        <v>#VALUE!</v>
      </c>
      <c r="H155" s="265" t="e">
        <f t="shared" si="51"/>
        <v>#VALUE!</v>
      </c>
      <c r="I155" s="266" t="e">
        <f t="shared" ref="I155:N155" si="52">+I148+I149+I150+I151+I152+I153+I154</f>
        <v>#VALUE!</v>
      </c>
      <c r="J155" s="264" t="e">
        <f t="shared" si="52"/>
        <v>#VALUE!</v>
      </c>
      <c r="K155" s="266" t="e">
        <f t="shared" si="52"/>
        <v>#VALUE!</v>
      </c>
      <c r="L155" s="265" t="e">
        <f t="shared" si="52"/>
        <v>#VALUE!</v>
      </c>
      <c r="M155" s="266" t="e">
        <f t="shared" si="52"/>
        <v>#VALUE!</v>
      </c>
      <c r="N155" s="264" t="e">
        <f t="shared" si="52"/>
        <v>#VALUE!</v>
      </c>
      <c r="O155" s="662" t="s">
        <v>2881</v>
      </c>
      <c r="P155" s="266" t="e">
        <f t="shared" ref="P155:AA155" si="53">+P148+P149+P150+P151+P152+P153+P154</f>
        <v>#VALUE!</v>
      </c>
      <c r="Q155" s="263" t="e">
        <f t="shared" si="53"/>
        <v>#VALUE!</v>
      </c>
      <c r="R155" s="264" t="e">
        <f t="shared" si="53"/>
        <v>#VALUE!</v>
      </c>
      <c r="S155" s="264" t="e">
        <f t="shared" si="53"/>
        <v>#VALUE!</v>
      </c>
      <c r="T155" s="264" t="e">
        <f t="shared" si="53"/>
        <v>#VALUE!</v>
      </c>
      <c r="U155" s="265" t="e">
        <f t="shared" si="53"/>
        <v>#VALUE!</v>
      </c>
      <c r="V155" s="266" t="e">
        <f t="shared" si="53"/>
        <v>#VALUE!</v>
      </c>
      <c r="W155" s="264" t="e">
        <f t="shared" si="53"/>
        <v>#VALUE!</v>
      </c>
      <c r="X155" s="266" t="e">
        <f t="shared" si="53"/>
        <v>#VALUE!</v>
      </c>
      <c r="Y155" s="265" t="e">
        <f t="shared" si="53"/>
        <v>#VALUE!</v>
      </c>
      <c r="Z155" s="266" t="e">
        <f t="shared" si="53"/>
        <v>#VALUE!</v>
      </c>
      <c r="AA155" s="264" t="e">
        <f t="shared" si="53"/>
        <v>#VALUE!</v>
      </c>
      <c r="AB155" s="662" t="s">
        <v>9182</v>
      </c>
    </row>
    <row r="156" spans="1:28">
      <c r="A156" s="242" t="s">
        <v>1174</v>
      </c>
      <c r="B156" s="1097" t="s">
        <v>133</v>
      </c>
      <c r="C156" s="700" t="s">
        <v>2882</v>
      </c>
      <c r="D156" s="694" t="s">
        <v>2883</v>
      </c>
      <c r="E156" s="697" t="s">
        <v>2884</v>
      </c>
      <c r="F156" s="697" t="s">
        <v>2885</v>
      </c>
      <c r="G156" s="697" t="s">
        <v>2886</v>
      </c>
      <c r="H156" s="703" t="s">
        <v>2887</v>
      </c>
      <c r="I156" s="700" t="s">
        <v>2888</v>
      </c>
      <c r="J156" s="697" t="s">
        <v>2889</v>
      </c>
      <c r="K156" s="700" t="s">
        <v>2890</v>
      </c>
      <c r="L156" s="703" t="s">
        <v>2891</v>
      </c>
      <c r="M156" s="700" t="s">
        <v>2892</v>
      </c>
      <c r="N156" s="285" t="s">
        <v>2893</v>
      </c>
      <c r="O156" s="259"/>
      <c r="P156" s="283" t="s">
        <v>9183</v>
      </c>
      <c r="Q156" s="284" t="s">
        <v>9184</v>
      </c>
      <c r="R156" s="285" t="s">
        <v>9185</v>
      </c>
      <c r="S156" s="285" t="s">
        <v>9186</v>
      </c>
      <c r="T156" s="285" t="s">
        <v>9187</v>
      </c>
      <c r="U156" s="286" t="s">
        <v>9188</v>
      </c>
      <c r="V156" s="287" t="s">
        <v>9189</v>
      </c>
      <c r="W156" s="288" t="s">
        <v>9190</v>
      </c>
      <c r="X156" s="287" t="s">
        <v>9191</v>
      </c>
      <c r="Y156" s="289" t="s">
        <v>9192</v>
      </c>
      <c r="Z156" s="287" t="s">
        <v>9193</v>
      </c>
      <c r="AA156" s="288" t="s">
        <v>9194</v>
      </c>
      <c r="AB156" s="259"/>
    </row>
    <row r="157" spans="1:28">
      <c r="A157" s="243" t="s">
        <v>1175</v>
      </c>
      <c r="B157" s="1098"/>
      <c r="C157" s="701" t="s">
        <v>2894</v>
      </c>
      <c r="D157" s="695" t="s">
        <v>2895</v>
      </c>
      <c r="E157" s="698" t="s">
        <v>2896</v>
      </c>
      <c r="F157" s="698" t="s">
        <v>2897</v>
      </c>
      <c r="G157" s="698" t="s">
        <v>2898</v>
      </c>
      <c r="H157" s="707" t="s">
        <v>2899</v>
      </c>
      <c r="I157" s="701" t="s">
        <v>2900</v>
      </c>
      <c r="J157" s="698" t="s">
        <v>2901</v>
      </c>
      <c r="K157" s="701" t="s">
        <v>2902</v>
      </c>
      <c r="L157" s="707" t="s">
        <v>2903</v>
      </c>
      <c r="M157" s="701" t="s">
        <v>2904</v>
      </c>
      <c r="N157" s="292" t="s">
        <v>2905</v>
      </c>
      <c r="O157" s="260"/>
      <c r="P157" s="290" t="s">
        <v>9195</v>
      </c>
      <c r="Q157" s="291" t="s">
        <v>9196</v>
      </c>
      <c r="R157" s="292" t="s">
        <v>9197</v>
      </c>
      <c r="S157" s="292" t="s">
        <v>9198</v>
      </c>
      <c r="T157" s="292" t="s">
        <v>9199</v>
      </c>
      <c r="U157" s="293" t="s">
        <v>9200</v>
      </c>
      <c r="V157" s="294" t="s">
        <v>9201</v>
      </c>
      <c r="W157" s="295" t="s">
        <v>9202</v>
      </c>
      <c r="X157" s="294" t="s">
        <v>9203</v>
      </c>
      <c r="Y157" s="296" t="s">
        <v>9204</v>
      </c>
      <c r="Z157" s="294" t="s">
        <v>9205</v>
      </c>
      <c r="AA157" s="295" t="s">
        <v>9206</v>
      </c>
      <c r="AB157" s="260"/>
    </row>
    <row r="158" spans="1:28">
      <c r="A158" s="243" t="s">
        <v>1176</v>
      </c>
      <c r="B158" s="1098"/>
      <c r="C158" s="701" t="s">
        <v>2906</v>
      </c>
      <c r="D158" s="695" t="s">
        <v>2907</v>
      </c>
      <c r="E158" s="698" t="s">
        <v>2908</v>
      </c>
      <c r="F158" s="698" t="s">
        <v>2909</v>
      </c>
      <c r="G158" s="698" t="s">
        <v>2910</v>
      </c>
      <c r="H158" s="707" t="s">
        <v>2911</v>
      </c>
      <c r="I158" s="701" t="s">
        <v>2912</v>
      </c>
      <c r="J158" s="762" t="s">
        <v>2913</v>
      </c>
      <c r="K158" s="701" t="s">
        <v>2914</v>
      </c>
      <c r="L158" s="762" t="s">
        <v>2915</v>
      </c>
      <c r="M158" s="701" t="s">
        <v>2916</v>
      </c>
      <c r="N158" s="292" t="s">
        <v>2917</v>
      </c>
      <c r="O158" s="261"/>
      <c r="P158" s="290" t="s">
        <v>9207</v>
      </c>
      <c r="Q158" s="291" t="s">
        <v>9208</v>
      </c>
      <c r="R158" s="292" t="s">
        <v>9209</v>
      </c>
      <c r="S158" s="292" t="s">
        <v>9210</v>
      </c>
      <c r="T158" s="292" t="s">
        <v>9211</v>
      </c>
      <c r="U158" s="293" t="s">
        <v>9212</v>
      </c>
      <c r="V158" s="294" t="s">
        <v>9213</v>
      </c>
      <c r="W158" s="282" t="s">
        <v>9214</v>
      </c>
      <c r="X158" s="294" t="s">
        <v>9215</v>
      </c>
      <c r="Y158" s="282" t="s">
        <v>9216</v>
      </c>
      <c r="Z158" s="294" t="s">
        <v>9217</v>
      </c>
      <c r="AA158" s="295" t="s">
        <v>9218</v>
      </c>
      <c r="AB158" s="261"/>
    </row>
    <row r="159" spans="1:28">
      <c r="A159" s="243" t="s">
        <v>1177</v>
      </c>
      <c r="B159" s="1098"/>
      <c r="C159" s="701" t="s">
        <v>2918</v>
      </c>
      <c r="D159" s="695" t="s">
        <v>2919</v>
      </c>
      <c r="E159" s="698" t="s">
        <v>2920</v>
      </c>
      <c r="F159" s="698" t="s">
        <v>2921</v>
      </c>
      <c r="G159" s="698" t="s">
        <v>2922</v>
      </c>
      <c r="H159" s="707" t="s">
        <v>2923</v>
      </c>
      <c r="I159" s="701" t="s">
        <v>2924</v>
      </c>
      <c r="J159" s="698" t="s">
        <v>2925</v>
      </c>
      <c r="K159" s="701" t="s">
        <v>2926</v>
      </c>
      <c r="L159" s="707" t="s">
        <v>2927</v>
      </c>
      <c r="M159" s="701" t="s">
        <v>2928</v>
      </c>
      <c r="N159" s="292" t="s">
        <v>2929</v>
      </c>
      <c r="O159" s="260"/>
      <c r="P159" s="290" t="s">
        <v>9219</v>
      </c>
      <c r="Q159" s="291" t="s">
        <v>9220</v>
      </c>
      <c r="R159" s="292" t="s">
        <v>9221</v>
      </c>
      <c r="S159" s="292" t="s">
        <v>9222</v>
      </c>
      <c r="T159" s="292" t="s">
        <v>9223</v>
      </c>
      <c r="U159" s="293" t="s">
        <v>9224</v>
      </c>
      <c r="V159" s="294" t="s">
        <v>9225</v>
      </c>
      <c r="W159" s="295" t="s">
        <v>9226</v>
      </c>
      <c r="X159" s="294" t="s">
        <v>9227</v>
      </c>
      <c r="Y159" s="296" t="s">
        <v>9228</v>
      </c>
      <c r="Z159" s="294" t="s">
        <v>9229</v>
      </c>
      <c r="AA159" s="295" t="s">
        <v>9230</v>
      </c>
      <c r="AB159" s="260"/>
    </row>
    <row r="160" spans="1:28">
      <c r="A160" s="243" t="s">
        <v>1178</v>
      </c>
      <c r="B160" s="1098"/>
      <c r="C160" s="701" t="s">
        <v>2930</v>
      </c>
      <c r="D160" s="695" t="s">
        <v>2931</v>
      </c>
      <c r="E160" s="698" t="s">
        <v>2932</v>
      </c>
      <c r="F160" s="698" t="s">
        <v>2933</v>
      </c>
      <c r="G160" s="698" t="s">
        <v>2934</v>
      </c>
      <c r="H160" s="707" t="s">
        <v>2935</v>
      </c>
      <c r="I160" s="701" t="s">
        <v>2936</v>
      </c>
      <c r="J160" s="698" t="s">
        <v>2937</v>
      </c>
      <c r="K160" s="701" t="s">
        <v>2938</v>
      </c>
      <c r="L160" s="707" t="s">
        <v>2939</v>
      </c>
      <c r="M160" s="701" t="s">
        <v>2940</v>
      </c>
      <c r="N160" s="292" t="s">
        <v>2941</v>
      </c>
      <c r="O160" s="260"/>
      <c r="P160" s="290" t="s">
        <v>9231</v>
      </c>
      <c r="Q160" s="291" t="s">
        <v>9232</v>
      </c>
      <c r="R160" s="292" t="s">
        <v>9233</v>
      </c>
      <c r="S160" s="292" t="s">
        <v>9234</v>
      </c>
      <c r="T160" s="292" t="s">
        <v>9235</v>
      </c>
      <c r="U160" s="293" t="s">
        <v>9236</v>
      </c>
      <c r="V160" s="294" t="s">
        <v>9237</v>
      </c>
      <c r="W160" s="295" t="s">
        <v>9238</v>
      </c>
      <c r="X160" s="294" t="s">
        <v>9239</v>
      </c>
      <c r="Y160" s="296" t="s">
        <v>9240</v>
      </c>
      <c r="Z160" s="294" t="s">
        <v>9241</v>
      </c>
      <c r="AA160" s="295" t="s">
        <v>9242</v>
      </c>
      <c r="AB160" s="260"/>
    </row>
    <row r="161" spans="1:28">
      <c r="A161" s="243" t="s">
        <v>1179</v>
      </c>
      <c r="B161" s="1098"/>
      <c r="C161" s="701" t="s">
        <v>2942</v>
      </c>
      <c r="D161" s="695" t="s">
        <v>2943</v>
      </c>
      <c r="E161" s="698" t="s">
        <v>2944</v>
      </c>
      <c r="F161" s="698" t="s">
        <v>2945</v>
      </c>
      <c r="G161" s="698" t="s">
        <v>2946</v>
      </c>
      <c r="H161" s="707" t="s">
        <v>2947</v>
      </c>
      <c r="I161" s="701" t="s">
        <v>2948</v>
      </c>
      <c r="J161" s="698" t="s">
        <v>2949</v>
      </c>
      <c r="K161" s="701" t="s">
        <v>2950</v>
      </c>
      <c r="L161" s="707" t="s">
        <v>2951</v>
      </c>
      <c r="M161" s="701" t="s">
        <v>2952</v>
      </c>
      <c r="N161" s="292" t="s">
        <v>2953</v>
      </c>
      <c r="O161" s="260"/>
      <c r="P161" s="290" t="s">
        <v>9243</v>
      </c>
      <c r="Q161" s="291" t="s">
        <v>9244</v>
      </c>
      <c r="R161" s="292" t="s">
        <v>9245</v>
      </c>
      <c r="S161" s="292" t="s">
        <v>9246</v>
      </c>
      <c r="T161" s="292" t="s">
        <v>9247</v>
      </c>
      <c r="U161" s="293" t="s">
        <v>9248</v>
      </c>
      <c r="V161" s="294" t="s">
        <v>9249</v>
      </c>
      <c r="W161" s="295" t="s">
        <v>9250</v>
      </c>
      <c r="X161" s="294" t="s">
        <v>9251</v>
      </c>
      <c r="Y161" s="296" t="s">
        <v>9252</v>
      </c>
      <c r="Z161" s="294" t="s">
        <v>9253</v>
      </c>
      <c r="AA161" s="295" t="s">
        <v>9254</v>
      </c>
      <c r="AB161" s="260"/>
    </row>
    <row r="162" spans="1:28">
      <c r="A162" s="244" t="s">
        <v>1180</v>
      </c>
      <c r="B162" s="1098"/>
      <c r="C162" s="702" t="s">
        <v>2954</v>
      </c>
      <c r="D162" s="696" t="s">
        <v>2955</v>
      </c>
      <c r="E162" s="699" t="s">
        <v>2956</v>
      </c>
      <c r="F162" s="699" t="s">
        <v>2957</v>
      </c>
      <c r="G162" s="699" t="s">
        <v>2958</v>
      </c>
      <c r="H162" s="712" t="s">
        <v>2959</v>
      </c>
      <c r="I162" s="702" t="s">
        <v>2960</v>
      </c>
      <c r="J162" s="699" t="s">
        <v>2961</v>
      </c>
      <c r="K162" s="702" t="s">
        <v>2962</v>
      </c>
      <c r="L162" s="712" t="s">
        <v>2963</v>
      </c>
      <c r="M162" s="702" t="s">
        <v>2964</v>
      </c>
      <c r="N162" s="299" t="s">
        <v>2965</v>
      </c>
      <c r="O162" s="262"/>
      <c r="P162" s="297" t="s">
        <v>9255</v>
      </c>
      <c r="Q162" s="298" t="s">
        <v>9256</v>
      </c>
      <c r="R162" s="299" t="s">
        <v>9257</v>
      </c>
      <c r="S162" s="299" t="s">
        <v>9258</v>
      </c>
      <c r="T162" s="299" t="s">
        <v>9259</v>
      </c>
      <c r="U162" s="300" t="s">
        <v>9260</v>
      </c>
      <c r="V162" s="301" t="s">
        <v>9261</v>
      </c>
      <c r="W162" s="302" t="s">
        <v>9262</v>
      </c>
      <c r="X162" s="301" t="s">
        <v>9263</v>
      </c>
      <c r="Y162" s="303" t="s">
        <v>9264</v>
      </c>
      <c r="Z162" s="301" t="s">
        <v>9265</v>
      </c>
      <c r="AA162" s="302" t="s">
        <v>9266</v>
      </c>
      <c r="AB162" s="262"/>
    </row>
    <row r="163" spans="1:28" ht="12" thickBot="1">
      <c r="A163" s="245" t="s">
        <v>3</v>
      </c>
      <c r="B163" s="1099"/>
      <c r="C163" s="266" t="e">
        <f t="shared" ref="C163:H163" si="54">+C156+C157+C158+C159+C160+C161+C162</f>
        <v>#VALUE!</v>
      </c>
      <c r="D163" s="263" t="e">
        <f t="shared" si="54"/>
        <v>#VALUE!</v>
      </c>
      <c r="E163" s="264" t="e">
        <f t="shared" si="54"/>
        <v>#VALUE!</v>
      </c>
      <c r="F163" s="264" t="e">
        <f t="shared" si="54"/>
        <v>#VALUE!</v>
      </c>
      <c r="G163" s="264" t="e">
        <f t="shared" si="54"/>
        <v>#VALUE!</v>
      </c>
      <c r="H163" s="265" t="e">
        <f t="shared" si="54"/>
        <v>#VALUE!</v>
      </c>
      <c r="I163" s="266" t="e">
        <f t="shared" ref="I163:N163" si="55">+I156+I157+I158+I159+I160+I161+I162</f>
        <v>#VALUE!</v>
      </c>
      <c r="J163" s="264" t="e">
        <f t="shared" si="55"/>
        <v>#VALUE!</v>
      </c>
      <c r="K163" s="266" t="e">
        <f t="shared" si="55"/>
        <v>#VALUE!</v>
      </c>
      <c r="L163" s="265" t="e">
        <f t="shared" si="55"/>
        <v>#VALUE!</v>
      </c>
      <c r="M163" s="266" t="e">
        <f t="shared" si="55"/>
        <v>#VALUE!</v>
      </c>
      <c r="N163" s="264" t="e">
        <f t="shared" si="55"/>
        <v>#VALUE!</v>
      </c>
      <c r="O163" s="662" t="s">
        <v>2966</v>
      </c>
      <c r="P163" s="266" t="e">
        <f t="shared" ref="P163:AA163" si="56">+P156+P157+P158+P159+P160+P161+P162</f>
        <v>#VALUE!</v>
      </c>
      <c r="Q163" s="263" t="e">
        <f t="shared" si="56"/>
        <v>#VALUE!</v>
      </c>
      <c r="R163" s="264" t="e">
        <f t="shared" si="56"/>
        <v>#VALUE!</v>
      </c>
      <c r="S163" s="264" t="e">
        <f t="shared" si="56"/>
        <v>#VALUE!</v>
      </c>
      <c r="T163" s="264" t="e">
        <f t="shared" si="56"/>
        <v>#VALUE!</v>
      </c>
      <c r="U163" s="265" t="e">
        <f t="shared" si="56"/>
        <v>#VALUE!</v>
      </c>
      <c r="V163" s="266" t="e">
        <f t="shared" si="56"/>
        <v>#VALUE!</v>
      </c>
      <c r="W163" s="264" t="e">
        <f t="shared" si="56"/>
        <v>#VALUE!</v>
      </c>
      <c r="X163" s="266" t="e">
        <f t="shared" si="56"/>
        <v>#VALUE!</v>
      </c>
      <c r="Y163" s="265" t="e">
        <f t="shared" si="56"/>
        <v>#VALUE!</v>
      </c>
      <c r="Z163" s="266" t="e">
        <f t="shared" si="56"/>
        <v>#VALUE!</v>
      </c>
      <c r="AA163" s="264" t="e">
        <f t="shared" si="56"/>
        <v>#VALUE!</v>
      </c>
      <c r="AB163" s="662" t="s">
        <v>9267</v>
      </c>
    </row>
    <row r="164" spans="1:28">
      <c r="A164" s="242" t="s">
        <v>1174</v>
      </c>
      <c r="B164" s="1097" t="s">
        <v>134</v>
      </c>
      <c r="C164" s="700" t="s">
        <v>2967</v>
      </c>
      <c r="D164" s="694" t="s">
        <v>2968</v>
      </c>
      <c r="E164" s="697" t="s">
        <v>2969</v>
      </c>
      <c r="F164" s="697" t="s">
        <v>2970</v>
      </c>
      <c r="G164" s="697" t="s">
        <v>2971</v>
      </c>
      <c r="H164" s="703" t="s">
        <v>2972</v>
      </c>
      <c r="I164" s="700" t="s">
        <v>2973</v>
      </c>
      <c r="J164" s="697" t="s">
        <v>2974</v>
      </c>
      <c r="K164" s="700" t="s">
        <v>2975</v>
      </c>
      <c r="L164" s="703" t="s">
        <v>2976</v>
      </c>
      <c r="M164" s="700" t="s">
        <v>2977</v>
      </c>
      <c r="N164" s="285" t="s">
        <v>2978</v>
      </c>
      <c r="O164" s="259"/>
      <c r="P164" s="283" t="s">
        <v>9268</v>
      </c>
      <c r="Q164" s="284" t="s">
        <v>9269</v>
      </c>
      <c r="R164" s="285" t="s">
        <v>9270</v>
      </c>
      <c r="S164" s="285" t="s">
        <v>9271</v>
      </c>
      <c r="T164" s="285" t="s">
        <v>9272</v>
      </c>
      <c r="U164" s="286" t="s">
        <v>9273</v>
      </c>
      <c r="V164" s="287" t="s">
        <v>9274</v>
      </c>
      <c r="W164" s="288" t="s">
        <v>9275</v>
      </c>
      <c r="X164" s="287" t="s">
        <v>9276</v>
      </c>
      <c r="Y164" s="289" t="s">
        <v>9277</v>
      </c>
      <c r="Z164" s="287" t="s">
        <v>9278</v>
      </c>
      <c r="AA164" s="288" t="s">
        <v>9279</v>
      </c>
      <c r="AB164" s="259"/>
    </row>
    <row r="165" spans="1:28">
      <c r="A165" s="243" t="s">
        <v>1175</v>
      </c>
      <c r="B165" s="1098"/>
      <c r="C165" s="701" t="s">
        <v>2979</v>
      </c>
      <c r="D165" s="695" t="s">
        <v>2980</v>
      </c>
      <c r="E165" s="698" t="s">
        <v>2981</v>
      </c>
      <c r="F165" s="698" t="s">
        <v>2982</v>
      </c>
      <c r="G165" s="698" t="s">
        <v>2983</v>
      </c>
      <c r="H165" s="707" t="s">
        <v>2984</v>
      </c>
      <c r="I165" s="701" t="s">
        <v>2985</v>
      </c>
      <c r="J165" s="698" t="s">
        <v>2986</v>
      </c>
      <c r="K165" s="701" t="s">
        <v>2987</v>
      </c>
      <c r="L165" s="707" t="s">
        <v>2988</v>
      </c>
      <c r="M165" s="701" t="s">
        <v>2989</v>
      </c>
      <c r="N165" s="292" t="s">
        <v>2990</v>
      </c>
      <c r="O165" s="260"/>
      <c r="P165" s="290" t="s">
        <v>9280</v>
      </c>
      <c r="Q165" s="291" t="s">
        <v>9281</v>
      </c>
      <c r="R165" s="292" t="s">
        <v>9282</v>
      </c>
      <c r="S165" s="292" t="s">
        <v>9283</v>
      </c>
      <c r="T165" s="292" t="s">
        <v>9284</v>
      </c>
      <c r="U165" s="293" t="s">
        <v>9285</v>
      </c>
      <c r="V165" s="294" t="s">
        <v>9286</v>
      </c>
      <c r="W165" s="295" t="s">
        <v>9287</v>
      </c>
      <c r="X165" s="294" t="s">
        <v>9288</v>
      </c>
      <c r="Y165" s="296" t="s">
        <v>9289</v>
      </c>
      <c r="Z165" s="294" t="s">
        <v>9290</v>
      </c>
      <c r="AA165" s="295" t="s">
        <v>9291</v>
      </c>
      <c r="AB165" s="260"/>
    </row>
    <row r="166" spans="1:28">
      <c r="A166" s="243" t="s">
        <v>1176</v>
      </c>
      <c r="B166" s="1098"/>
      <c r="C166" s="701" t="s">
        <v>2991</v>
      </c>
      <c r="D166" s="695" t="s">
        <v>2992</v>
      </c>
      <c r="E166" s="698" t="s">
        <v>2993</v>
      </c>
      <c r="F166" s="698" t="s">
        <v>2994</v>
      </c>
      <c r="G166" s="698" t="s">
        <v>2995</v>
      </c>
      <c r="H166" s="707" t="s">
        <v>2996</v>
      </c>
      <c r="I166" s="701" t="s">
        <v>2997</v>
      </c>
      <c r="J166" s="762" t="s">
        <v>2998</v>
      </c>
      <c r="K166" s="701" t="s">
        <v>2999</v>
      </c>
      <c r="L166" s="762" t="s">
        <v>3000</v>
      </c>
      <c r="M166" s="701" t="s">
        <v>3001</v>
      </c>
      <c r="N166" s="292" t="s">
        <v>3002</v>
      </c>
      <c r="O166" s="261"/>
      <c r="P166" s="290" t="s">
        <v>9292</v>
      </c>
      <c r="Q166" s="291" t="s">
        <v>9293</v>
      </c>
      <c r="R166" s="292" t="s">
        <v>9294</v>
      </c>
      <c r="S166" s="292" t="s">
        <v>9295</v>
      </c>
      <c r="T166" s="292" t="s">
        <v>9296</v>
      </c>
      <c r="U166" s="293" t="s">
        <v>9297</v>
      </c>
      <c r="V166" s="294" t="s">
        <v>9298</v>
      </c>
      <c r="W166" s="282" t="s">
        <v>9299</v>
      </c>
      <c r="X166" s="294" t="s">
        <v>9300</v>
      </c>
      <c r="Y166" s="282" t="s">
        <v>9301</v>
      </c>
      <c r="Z166" s="294" t="s">
        <v>9302</v>
      </c>
      <c r="AA166" s="295" t="s">
        <v>9303</v>
      </c>
      <c r="AB166" s="261"/>
    </row>
    <row r="167" spans="1:28">
      <c r="A167" s="243" t="s">
        <v>1177</v>
      </c>
      <c r="B167" s="1098"/>
      <c r="C167" s="701" t="s">
        <v>3003</v>
      </c>
      <c r="D167" s="695" t="s">
        <v>3004</v>
      </c>
      <c r="E167" s="698" t="s">
        <v>3005</v>
      </c>
      <c r="F167" s="698" t="s">
        <v>3006</v>
      </c>
      <c r="G167" s="698" t="s">
        <v>3007</v>
      </c>
      <c r="H167" s="707" t="s">
        <v>3008</v>
      </c>
      <c r="I167" s="701" t="s">
        <v>3009</v>
      </c>
      <c r="J167" s="698" t="s">
        <v>3010</v>
      </c>
      <c r="K167" s="701" t="s">
        <v>3011</v>
      </c>
      <c r="L167" s="707" t="s">
        <v>3012</v>
      </c>
      <c r="M167" s="701" t="s">
        <v>3013</v>
      </c>
      <c r="N167" s="292" t="s">
        <v>3014</v>
      </c>
      <c r="O167" s="260"/>
      <c r="P167" s="290" t="s">
        <v>9304</v>
      </c>
      <c r="Q167" s="291" t="s">
        <v>9305</v>
      </c>
      <c r="R167" s="292" t="s">
        <v>9306</v>
      </c>
      <c r="S167" s="292" t="s">
        <v>9307</v>
      </c>
      <c r="T167" s="292" t="s">
        <v>9308</v>
      </c>
      <c r="U167" s="293" t="s">
        <v>9309</v>
      </c>
      <c r="V167" s="294" t="s">
        <v>9310</v>
      </c>
      <c r="W167" s="295" t="s">
        <v>9311</v>
      </c>
      <c r="X167" s="294" t="s">
        <v>9312</v>
      </c>
      <c r="Y167" s="296" t="s">
        <v>9313</v>
      </c>
      <c r="Z167" s="294" t="s">
        <v>9314</v>
      </c>
      <c r="AA167" s="295" t="s">
        <v>9315</v>
      </c>
      <c r="AB167" s="260"/>
    </row>
    <row r="168" spans="1:28">
      <c r="A168" s="243" t="s">
        <v>1178</v>
      </c>
      <c r="B168" s="1098"/>
      <c r="C168" s="701" t="s">
        <v>3015</v>
      </c>
      <c r="D168" s="695" t="s">
        <v>3016</v>
      </c>
      <c r="E168" s="698" t="s">
        <v>3017</v>
      </c>
      <c r="F168" s="698" t="s">
        <v>3018</v>
      </c>
      <c r="G168" s="698" t="s">
        <v>3019</v>
      </c>
      <c r="H168" s="707" t="s">
        <v>3020</v>
      </c>
      <c r="I168" s="701" t="s">
        <v>3021</v>
      </c>
      <c r="J168" s="698" t="s">
        <v>3022</v>
      </c>
      <c r="K168" s="701" t="s">
        <v>3023</v>
      </c>
      <c r="L168" s="707" t="s">
        <v>3024</v>
      </c>
      <c r="M168" s="701" t="s">
        <v>3025</v>
      </c>
      <c r="N168" s="292" t="s">
        <v>3026</v>
      </c>
      <c r="O168" s="260"/>
      <c r="P168" s="290" t="s">
        <v>9316</v>
      </c>
      <c r="Q168" s="291" t="s">
        <v>9317</v>
      </c>
      <c r="R168" s="292" t="s">
        <v>9318</v>
      </c>
      <c r="S168" s="292" t="s">
        <v>9319</v>
      </c>
      <c r="T168" s="292" t="s">
        <v>9320</v>
      </c>
      <c r="U168" s="293" t="s">
        <v>9321</v>
      </c>
      <c r="V168" s="294" t="s">
        <v>9322</v>
      </c>
      <c r="W168" s="295" t="s">
        <v>9323</v>
      </c>
      <c r="X168" s="294" t="s">
        <v>9324</v>
      </c>
      <c r="Y168" s="296" t="s">
        <v>9325</v>
      </c>
      <c r="Z168" s="294" t="s">
        <v>9326</v>
      </c>
      <c r="AA168" s="295" t="s">
        <v>9327</v>
      </c>
      <c r="AB168" s="260"/>
    </row>
    <row r="169" spans="1:28">
      <c r="A169" s="243" t="s">
        <v>1179</v>
      </c>
      <c r="B169" s="1098"/>
      <c r="C169" s="701" t="s">
        <v>3027</v>
      </c>
      <c r="D169" s="695" t="s">
        <v>3028</v>
      </c>
      <c r="E169" s="698" t="s">
        <v>3029</v>
      </c>
      <c r="F169" s="698" t="s">
        <v>3030</v>
      </c>
      <c r="G169" s="698" t="s">
        <v>3031</v>
      </c>
      <c r="H169" s="707" t="s">
        <v>3032</v>
      </c>
      <c r="I169" s="701" t="s">
        <v>3033</v>
      </c>
      <c r="J169" s="698" t="s">
        <v>3034</v>
      </c>
      <c r="K169" s="701" t="s">
        <v>3035</v>
      </c>
      <c r="L169" s="707" t="s">
        <v>3036</v>
      </c>
      <c r="M169" s="701" t="s">
        <v>3037</v>
      </c>
      <c r="N169" s="292" t="s">
        <v>3038</v>
      </c>
      <c r="O169" s="260"/>
      <c r="P169" s="290" t="s">
        <v>9328</v>
      </c>
      <c r="Q169" s="291" t="s">
        <v>9329</v>
      </c>
      <c r="R169" s="292" t="s">
        <v>9330</v>
      </c>
      <c r="S169" s="292" t="s">
        <v>9331</v>
      </c>
      <c r="T169" s="292" t="s">
        <v>9332</v>
      </c>
      <c r="U169" s="293" t="s">
        <v>9333</v>
      </c>
      <c r="V169" s="294" t="s">
        <v>9334</v>
      </c>
      <c r="W169" s="295" t="s">
        <v>9335</v>
      </c>
      <c r="X169" s="294" t="s">
        <v>9336</v>
      </c>
      <c r="Y169" s="296" t="s">
        <v>9337</v>
      </c>
      <c r="Z169" s="294" t="s">
        <v>9338</v>
      </c>
      <c r="AA169" s="295" t="s">
        <v>9339</v>
      </c>
      <c r="AB169" s="260"/>
    </row>
    <row r="170" spans="1:28">
      <c r="A170" s="244" t="s">
        <v>1180</v>
      </c>
      <c r="B170" s="1098"/>
      <c r="C170" s="702" t="s">
        <v>3039</v>
      </c>
      <c r="D170" s="696" t="s">
        <v>3040</v>
      </c>
      <c r="E170" s="699" t="s">
        <v>3041</v>
      </c>
      <c r="F170" s="699" t="s">
        <v>3042</v>
      </c>
      <c r="G170" s="699" t="s">
        <v>3043</v>
      </c>
      <c r="H170" s="712" t="s">
        <v>3044</v>
      </c>
      <c r="I170" s="702" t="s">
        <v>3045</v>
      </c>
      <c r="J170" s="699" t="s">
        <v>3046</v>
      </c>
      <c r="K170" s="702" t="s">
        <v>3047</v>
      </c>
      <c r="L170" s="712" t="s">
        <v>3048</v>
      </c>
      <c r="M170" s="702" t="s">
        <v>3049</v>
      </c>
      <c r="N170" s="299" t="s">
        <v>3050</v>
      </c>
      <c r="O170" s="262"/>
      <c r="P170" s="297" t="s">
        <v>9340</v>
      </c>
      <c r="Q170" s="298" t="s">
        <v>9341</v>
      </c>
      <c r="R170" s="299" t="s">
        <v>9342</v>
      </c>
      <c r="S170" s="299" t="s">
        <v>9343</v>
      </c>
      <c r="T170" s="299" t="s">
        <v>9344</v>
      </c>
      <c r="U170" s="300" t="s">
        <v>9345</v>
      </c>
      <c r="V170" s="301" t="s">
        <v>9346</v>
      </c>
      <c r="W170" s="302" t="s">
        <v>9347</v>
      </c>
      <c r="X170" s="301" t="s">
        <v>9348</v>
      </c>
      <c r="Y170" s="303" t="s">
        <v>9349</v>
      </c>
      <c r="Z170" s="301" t="s">
        <v>9350</v>
      </c>
      <c r="AA170" s="302" t="s">
        <v>9351</v>
      </c>
      <c r="AB170" s="262"/>
    </row>
    <row r="171" spans="1:28" ht="12" thickBot="1">
      <c r="A171" s="245" t="s">
        <v>3</v>
      </c>
      <c r="B171" s="1099"/>
      <c r="C171" s="266" t="e">
        <f t="shared" ref="C171:H171" si="57">+C164+C165+C166+C167+C168+C169+C170</f>
        <v>#VALUE!</v>
      </c>
      <c r="D171" s="263" t="e">
        <f t="shared" si="57"/>
        <v>#VALUE!</v>
      </c>
      <c r="E171" s="264" t="e">
        <f t="shared" si="57"/>
        <v>#VALUE!</v>
      </c>
      <c r="F171" s="264" t="e">
        <f t="shared" si="57"/>
        <v>#VALUE!</v>
      </c>
      <c r="G171" s="264" t="e">
        <f t="shared" si="57"/>
        <v>#VALUE!</v>
      </c>
      <c r="H171" s="265" t="e">
        <f t="shared" si="57"/>
        <v>#VALUE!</v>
      </c>
      <c r="I171" s="266" t="e">
        <f t="shared" ref="I171:N171" si="58">+I164+I165+I166+I167+I168+I169+I170</f>
        <v>#VALUE!</v>
      </c>
      <c r="J171" s="264" t="e">
        <f t="shared" si="58"/>
        <v>#VALUE!</v>
      </c>
      <c r="K171" s="266" t="e">
        <f t="shared" si="58"/>
        <v>#VALUE!</v>
      </c>
      <c r="L171" s="265" t="e">
        <f t="shared" si="58"/>
        <v>#VALUE!</v>
      </c>
      <c r="M171" s="266" t="e">
        <f t="shared" si="58"/>
        <v>#VALUE!</v>
      </c>
      <c r="N171" s="264" t="e">
        <f t="shared" si="58"/>
        <v>#VALUE!</v>
      </c>
      <c r="O171" s="662" t="s">
        <v>3051</v>
      </c>
      <c r="P171" s="266" t="e">
        <f t="shared" ref="P171:AA171" si="59">+P164+P165+P166+P167+P168+P169+P170</f>
        <v>#VALUE!</v>
      </c>
      <c r="Q171" s="263" t="e">
        <f t="shared" si="59"/>
        <v>#VALUE!</v>
      </c>
      <c r="R171" s="264" t="e">
        <f t="shared" si="59"/>
        <v>#VALUE!</v>
      </c>
      <c r="S171" s="264" t="e">
        <f t="shared" si="59"/>
        <v>#VALUE!</v>
      </c>
      <c r="T171" s="264" t="e">
        <f t="shared" si="59"/>
        <v>#VALUE!</v>
      </c>
      <c r="U171" s="265" t="e">
        <f t="shared" si="59"/>
        <v>#VALUE!</v>
      </c>
      <c r="V171" s="266" t="e">
        <f t="shared" si="59"/>
        <v>#VALUE!</v>
      </c>
      <c r="W171" s="264" t="e">
        <f t="shared" si="59"/>
        <v>#VALUE!</v>
      </c>
      <c r="X171" s="266" t="e">
        <f t="shared" si="59"/>
        <v>#VALUE!</v>
      </c>
      <c r="Y171" s="265" t="e">
        <f t="shared" si="59"/>
        <v>#VALUE!</v>
      </c>
      <c r="Z171" s="266" t="e">
        <f t="shared" si="59"/>
        <v>#VALUE!</v>
      </c>
      <c r="AA171" s="264" t="e">
        <f t="shared" si="59"/>
        <v>#VALUE!</v>
      </c>
      <c r="AB171" s="662" t="s">
        <v>9352</v>
      </c>
    </row>
    <row r="172" spans="1:28">
      <c r="A172" s="242" t="s">
        <v>1174</v>
      </c>
      <c r="B172" s="1097" t="s">
        <v>135</v>
      </c>
      <c r="C172" s="700" t="s">
        <v>3052</v>
      </c>
      <c r="D172" s="694" t="s">
        <v>3053</v>
      </c>
      <c r="E172" s="697" t="s">
        <v>3054</v>
      </c>
      <c r="F172" s="697" t="s">
        <v>3055</v>
      </c>
      <c r="G172" s="697" t="s">
        <v>3056</v>
      </c>
      <c r="H172" s="703" t="s">
        <v>3057</v>
      </c>
      <c r="I172" s="700" t="s">
        <v>3058</v>
      </c>
      <c r="J172" s="697" t="s">
        <v>3059</v>
      </c>
      <c r="K172" s="700" t="s">
        <v>3060</v>
      </c>
      <c r="L172" s="703" t="s">
        <v>3061</v>
      </c>
      <c r="M172" s="700" t="s">
        <v>3062</v>
      </c>
      <c r="N172" s="285" t="s">
        <v>3063</v>
      </c>
      <c r="O172" s="259"/>
      <c r="P172" s="283" t="s">
        <v>9353</v>
      </c>
      <c r="Q172" s="284" t="s">
        <v>9354</v>
      </c>
      <c r="R172" s="285" t="s">
        <v>9355</v>
      </c>
      <c r="S172" s="285" t="s">
        <v>9356</v>
      </c>
      <c r="T172" s="285" t="s">
        <v>9357</v>
      </c>
      <c r="U172" s="286" t="s">
        <v>9358</v>
      </c>
      <c r="V172" s="287" t="s">
        <v>9359</v>
      </c>
      <c r="W172" s="288" t="s">
        <v>9360</v>
      </c>
      <c r="X172" s="287" t="s">
        <v>9361</v>
      </c>
      <c r="Y172" s="289" t="s">
        <v>9362</v>
      </c>
      <c r="Z172" s="287" t="s">
        <v>9363</v>
      </c>
      <c r="AA172" s="288" t="s">
        <v>9364</v>
      </c>
      <c r="AB172" s="259"/>
    </row>
    <row r="173" spans="1:28">
      <c r="A173" s="243" t="s">
        <v>1175</v>
      </c>
      <c r="B173" s="1098"/>
      <c r="C173" s="701" t="s">
        <v>3064</v>
      </c>
      <c r="D173" s="695" t="s">
        <v>3065</v>
      </c>
      <c r="E173" s="698" t="s">
        <v>3066</v>
      </c>
      <c r="F173" s="698" t="s">
        <v>3067</v>
      </c>
      <c r="G173" s="698" t="s">
        <v>3068</v>
      </c>
      <c r="H173" s="707" t="s">
        <v>3069</v>
      </c>
      <c r="I173" s="701" t="s">
        <v>3070</v>
      </c>
      <c r="J173" s="698" t="s">
        <v>3071</v>
      </c>
      <c r="K173" s="701" t="s">
        <v>3072</v>
      </c>
      <c r="L173" s="707" t="s">
        <v>3073</v>
      </c>
      <c r="M173" s="701" t="s">
        <v>3074</v>
      </c>
      <c r="N173" s="292" t="s">
        <v>3075</v>
      </c>
      <c r="O173" s="260"/>
      <c r="P173" s="290" t="s">
        <v>9365</v>
      </c>
      <c r="Q173" s="291" t="s">
        <v>9366</v>
      </c>
      <c r="R173" s="292" t="s">
        <v>9367</v>
      </c>
      <c r="S173" s="292" t="s">
        <v>9368</v>
      </c>
      <c r="T173" s="292" t="s">
        <v>9369</v>
      </c>
      <c r="U173" s="293" t="s">
        <v>9370</v>
      </c>
      <c r="V173" s="294" t="s">
        <v>9371</v>
      </c>
      <c r="W173" s="295" t="s">
        <v>9372</v>
      </c>
      <c r="X173" s="294" t="s">
        <v>9373</v>
      </c>
      <c r="Y173" s="296" t="s">
        <v>9374</v>
      </c>
      <c r="Z173" s="294" t="s">
        <v>9375</v>
      </c>
      <c r="AA173" s="295" t="s">
        <v>9376</v>
      </c>
      <c r="AB173" s="260"/>
    </row>
    <row r="174" spans="1:28">
      <c r="A174" s="243" t="s">
        <v>1176</v>
      </c>
      <c r="B174" s="1098"/>
      <c r="C174" s="701" t="s">
        <v>3076</v>
      </c>
      <c r="D174" s="695" t="s">
        <v>3077</v>
      </c>
      <c r="E174" s="698" t="s">
        <v>3078</v>
      </c>
      <c r="F174" s="698" t="s">
        <v>3079</v>
      </c>
      <c r="G174" s="698" t="s">
        <v>3080</v>
      </c>
      <c r="H174" s="707" t="s">
        <v>3081</v>
      </c>
      <c r="I174" s="701" t="s">
        <v>3082</v>
      </c>
      <c r="J174" s="762" t="s">
        <v>3083</v>
      </c>
      <c r="K174" s="701" t="s">
        <v>3084</v>
      </c>
      <c r="L174" s="762" t="s">
        <v>3085</v>
      </c>
      <c r="M174" s="701" t="s">
        <v>3086</v>
      </c>
      <c r="N174" s="292" t="s">
        <v>3087</v>
      </c>
      <c r="O174" s="261"/>
      <c r="P174" s="290" t="s">
        <v>9377</v>
      </c>
      <c r="Q174" s="291" t="s">
        <v>9378</v>
      </c>
      <c r="R174" s="292" t="s">
        <v>9379</v>
      </c>
      <c r="S174" s="292" t="s">
        <v>9380</v>
      </c>
      <c r="T174" s="292" t="s">
        <v>9381</v>
      </c>
      <c r="U174" s="293" t="s">
        <v>9382</v>
      </c>
      <c r="V174" s="294" t="s">
        <v>9383</v>
      </c>
      <c r="W174" s="282" t="s">
        <v>9384</v>
      </c>
      <c r="X174" s="294" t="s">
        <v>9385</v>
      </c>
      <c r="Y174" s="282" t="s">
        <v>9386</v>
      </c>
      <c r="Z174" s="294" t="s">
        <v>9387</v>
      </c>
      <c r="AA174" s="295" t="s">
        <v>9388</v>
      </c>
      <c r="AB174" s="261"/>
    </row>
    <row r="175" spans="1:28">
      <c r="A175" s="243" t="s">
        <v>1177</v>
      </c>
      <c r="B175" s="1098"/>
      <c r="C175" s="701" t="s">
        <v>3088</v>
      </c>
      <c r="D175" s="695" t="s">
        <v>3089</v>
      </c>
      <c r="E175" s="698" t="s">
        <v>3090</v>
      </c>
      <c r="F175" s="698" t="s">
        <v>3091</v>
      </c>
      <c r="G175" s="698" t="s">
        <v>3092</v>
      </c>
      <c r="H175" s="707" t="s">
        <v>3093</v>
      </c>
      <c r="I175" s="701" t="s">
        <v>3094</v>
      </c>
      <c r="J175" s="698" t="s">
        <v>3095</v>
      </c>
      <c r="K175" s="701" t="s">
        <v>3096</v>
      </c>
      <c r="L175" s="707" t="s">
        <v>3097</v>
      </c>
      <c r="M175" s="701" t="s">
        <v>3098</v>
      </c>
      <c r="N175" s="292" t="s">
        <v>3099</v>
      </c>
      <c r="O175" s="260"/>
      <c r="P175" s="290" t="s">
        <v>9389</v>
      </c>
      <c r="Q175" s="291" t="s">
        <v>9390</v>
      </c>
      <c r="R175" s="292" t="s">
        <v>9391</v>
      </c>
      <c r="S175" s="292" t="s">
        <v>9392</v>
      </c>
      <c r="T175" s="292" t="s">
        <v>9393</v>
      </c>
      <c r="U175" s="293" t="s">
        <v>9394</v>
      </c>
      <c r="V175" s="294" t="s">
        <v>9395</v>
      </c>
      <c r="W175" s="295" t="s">
        <v>9396</v>
      </c>
      <c r="X175" s="294" t="s">
        <v>9397</v>
      </c>
      <c r="Y175" s="296" t="s">
        <v>9398</v>
      </c>
      <c r="Z175" s="294" t="s">
        <v>9399</v>
      </c>
      <c r="AA175" s="295" t="s">
        <v>9400</v>
      </c>
      <c r="AB175" s="260"/>
    </row>
    <row r="176" spans="1:28">
      <c r="A176" s="243" t="s">
        <v>1178</v>
      </c>
      <c r="B176" s="1098"/>
      <c r="C176" s="701" t="s">
        <v>3100</v>
      </c>
      <c r="D176" s="695" t="s">
        <v>3101</v>
      </c>
      <c r="E176" s="698" t="s">
        <v>3102</v>
      </c>
      <c r="F176" s="698" t="s">
        <v>3103</v>
      </c>
      <c r="G176" s="698" t="s">
        <v>3104</v>
      </c>
      <c r="H176" s="707" t="s">
        <v>3105</v>
      </c>
      <c r="I176" s="701" t="s">
        <v>3106</v>
      </c>
      <c r="J176" s="698" t="s">
        <v>3107</v>
      </c>
      <c r="K176" s="701" t="s">
        <v>3108</v>
      </c>
      <c r="L176" s="707" t="s">
        <v>3109</v>
      </c>
      <c r="M176" s="701" t="s">
        <v>3110</v>
      </c>
      <c r="N176" s="292" t="s">
        <v>3111</v>
      </c>
      <c r="O176" s="260"/>
      <c r="P176" s="290" t="s">
        <v>9401</v>
      </c>
      <c r="Q176" s="291" t="s">
        <v>9402</v>
      </c>
      <c r="R176" s="292" t="s">
        <v>9403</v>
      </c>
      <c r="S176" s="292" t="s">
        <v>9404</v>
      </c>
      <c r="T176" s="292" t="s">
        <v>9405</v>
      </c>
      <c r="U176" s="293" t="s">
        <v>9406</v>
      </c>
      <c r="V176" s="294" t="s">
        <v>9407</v>
      </c>
      <c r="W176" s="295" t="s">
        <v>9408</v>
      </c>
      <c r="X176" s="294" t="s">
        <v>9409</v>
      </c>
      <c r="Y176" s="296" t="s">
        <v>9410</v>
      </c>
      <c r="Z176" s="294" t="s">
        <v>9411</v>
      </c>
      <c r="AA176" s="295" t="s">
        <v>9412</v>
      </c>
      <c r="AB176" s="260"/>
    </row>
    <row r="177" spans="1:28">
      <c r="A177" s="243" t="s">
        <v>1179</v>
      </c>
      <c r="B177" s="1098"/>
      <c r="C177" s="701" t="s">
        <v>3112</v>
      </c>
      <c r="D177" s="695" t="s">
        <v>3113</v>
      </c>
      <c r="E177" s="698" t="s">
        <v>3114</v>
      </c>
      <c r="F177" s="698" t="s">
        <v>3115</v>
      </c>
      <c r="G177" s="698" t="s">
        <v>3116</v>
      </c>
      <c r="H177" s="707" t="s">
        <v>3117</v>
      </c>
      <c r="I177" s="701" t="s">
        <v>3118</v>
      </c>
      <c r="J177" s="698" t="s">
        <v>3119</v>
      </c>
      <c r="K177" s="701" t="s">
        <v>3120</v>
      </c>
      <c r="L177" s="707" t="s">
        <v>3121</v>
      </c>
      <c r="M177" s="701" t="s">
        <v>3122</v>
      </c>
      <c r="N177" s="292" t="s">
        <v>3123</v>
      </c>
      <c r="O177" s="260"/>
      <c r="P177" s="290" t="s">
        <v>9413</v>
      </c>
      <c r="Q177" s="291" t="s">
        <v>9414</v>
      </c>
      <c r="R177" s="292" t="s">
        <v>9415</v>
      </c>
      <c r="S177" s="292" t="s">
        <v>9416</v>
      </c>
      <c r="T177" s="292" t="s">
        <v>9417</v>
      </c>
      <c r="U177" s="293" t="s">
        <v>9418</v>
      </c>
      <c r="V177" s="294" t="s">
        <v>9419</v>
      </c>
      <c r="W177" s="295" t="s">
        <v>9420</v>
      </c>
      <c r="X177" s="294" t="s">
        <v>9421</v>
      </c>
      <c r="Y177" s="296" t="s">
        <v>9422</v>
      </c>
      <c r="Z177" s="294" t="s">
        <v>9423</v>
      </c>
      <c r="AA177" s="295" t="s">
        <v>9424</v>
      </c>
      <c r="AB177" s="260"/>
    </row>
    <row r="178" spans="1:28">
      <c r="A178" s="244" t="s">
        <v>1180</v>
      </c>
      <c r="B178" s="1098"/>
      <c r="C178" s="702" t="s">
        <v>3124</v>
      </c>
      <c r="D178" s="696" t="s">
        <v>3125</v>
      </c>
      <c r="E178" s="699" t="s">
        <v>3126</v>
      </c>
      <c r="F178" s="699" t="s">
        <v>3127</v>
      </c>
      <c r="G178" s="699" t="s">
        <v>3128</v>
      </c>
      <c r="H178" s="712" t="s">
        <v>3129</v>
      </c>
      <c r="I178" s="702" t="s">
        <v>3130</v>
      </c>
      <c r="J178" s="699" t="s">
        <v>3131</v>
      </c>
      <c r="K178" s="702" t="s">
        <v>3132</v>
      </c>
      <c r="L178" s="712" t="s">
        <v>3133</v>
      </c>
      <c r="M178" s="702" t="s">
        <v>3134</v>
      </c>
      <c r="N178" s="299" t="s">
        <v>3135</v>
      </c>
      <c r="O178" s="262"/>
      <c r="P178" s="297" t="s">
        <v>9425</v>
      </c>
      <c r="Q178" s="298" t="s">
        <v>9426</v>
      </c>
      <c r="R178" s="299" t="s">
        <v>9427</v>
      </c>
      <c r="S178" s="299" t="s">
        <v>9428</v>
      </c>
      <c r="T178" s="299" t="s">
        <v>9429</v>
      </c>
      <c r="U178" s="300" t="s">
        <v>9430</v>
      </c>
      <c r="V178" s="301" t="s">
        <v>9431</v>
      </c>
      <c r="W178" s="302" t="s">
        <v>9432</v>
      </c>
      <c r="X178" s="301" t="s">
        <v>9433</v>
      </c>
      <c r="Y178" s="303" t="s">
        <v>9434</v>
      </c>
      <c r="Z178" s="301" t="s">
        <v>9435</v>
      </c>
      <c r="AA178" s="302" t="s">
        <v>9436</v>
      </c>
      <c r="AB178" s="262"/>
    </row>
    <row r="179" spans="1:28" ht="12" thickBot="1">
      <c r="A179" s="245" t="s">
        <v>3</v>
      </c>
      <c r="B179" s="1099"/>
      <c r="C179" s="266" t="e">
        <f t="shared" ref="C179:H179" si="60">+C172+C173+C174+C175+C176+C177+C178</f>
        <v>#VALUE!</v>
      </c>
      <c r="D179" s="263" t="e">
        <f t="shared" si="60"/>
        <v>#VALUE!</v>
      </c>
      <c r="E179" s="264" t="e">
        <f t="shared" si="60"/>
        <v>#VALUE!</v>
      </c>
      <c r="F179" s="264" t="e">
        <f t="shared" si="60"/>
        <v>#VALUE!</v>
      </c>
      <c r="G179" s="264" t="e">
        <f t="shared" si="60"/>
        <v>#VALUE!</v>
      </c>
      <c r="H179" s="265" t="e">
        <f t="shared" si="60"/>
        <v>#VALUE!</v>
      </c>
      <c r="I179" s="266" t="e">
        <f t="shared" ref="I179:N179" si="61">+I172+I173+I174+I175+I176+I177+I178</f>
        <v>#VALUE!</v>
      </c>
      <c r="J179" s="264" t="e">
        <f t="shared" si="61"/>
        <v>#VALUE!</v>
      </c>
      <c r="K179" s="266" t="e">
        <f t="shared" si="61"/>
        <v>#VALUE!</v>
      </c>
      <c r="L179" s="265" t="e">
        <f t="shared" si="61"/>
        <v>#VALUE!</v>
      </c>
      <c r="M179" s="266" t="e">
        <f t="shared" si="61"/>
        <v>#VALUE!</v>
      </c>
      <c r="N179" s="264" t="e">
        <f t="shared" si="61"/>
        <v>#VALUE!</v>
      </c>
      <c r="O179" s="662" t="s">
        <v>3136</v>
      </c>
      <c r="P179" s="266" t="e">
        <f t="shared" ref="P179:AA179" si="62">+P172+P173+P174+P175+P176+P177+P178</f>
        <v>#VALUE!</v>
      </c>
      <c r="Q179" s="263" t="e">
        <f t="shared" si="62"/>
        <v>#VALUE!</v>
      </c>
      <c r="R179" s="264" t="e">
        <f t="shared" si="62"/>
        <v>#VALUE!</v>
      </c>
      <c r="S179" s="264" t="e">
        <f t="shared" si="62"/>
        <v>#VALUE!</v>
      </c>
      <c r="T179" s="264" t="e">
        <f t="shared" si="62"/>
        <v>#VALUE!</v>
      </c>
      <c r="U179" s="265" t="e">
        <f t="shared" si="62"/>
        <v>#VALUE!</v>
      </c>
      <c r="V179" s="266" t="e">
        <f t="shared" si="62"/>
        <v>#VALUE!</v>
      </c>
      <c r="W179" s="264" t="e">
        <f t="shared" si="62"/>
        <v>#VALUE!</v>
      </c>
      <c r="X179" s="266" t="e">
        <f t="shared" si="62"/>
        <v>#VALUE!</v>
      </c>
      <c r="Y179" s="265" t="e">
        <f t="shared" si="62"/>
        <v>#VALUE!</v>
      </c>
      <c r="Z179" s="266" t="e">
        <f t="shared" si="62"/>
        <v>#VALUE!</v>
      </c>
      <c r="AA179" s="264" t="e">
        <f t="shared" si="62"/>
        <v>#VALUE!</v>
      </c>
      <c r="AB179" s="662" t="s">
        <v>9437</v>
      </c>
    </row>
    <row r="180" spans="1:28">
      <c r="A180" s="242" t="s">
        <v>1174</v>
      </c>
      <c r="B180" s="1097" t="s">
        <v>136</v>
      </c>
      <c r="C180" s="700" t="s">
        <v>3137</v>
      </c>
      <c r="D180" s="694" t="s">
        <v>3138</v>
      </c>
      <c r="E180" s="697" t="s">
        <v>3139</v>
      </c>
      <c r="F180" s="697" t="s">
        <v>3140</v>
      </c>
      <c r="G180" s="697" t="s">
        <v>3141</v>
      </c>
      <c r="H180" s="703" t="s">
        <v>3142</v>
      </c>
      <c r="I180" s="700" t="s">
        <v>3143</v>
      </c>
      <c r="J180" s="697" t="s">
        <v>3144</v>
      </c>
      <c r="K180" s="700" t="s">
        <v>3145</v>
      </c>
      <c r="L180" s="703" t="s">
        <v>3146</v>
      </c>
      <c r="M180" s="700" t="s">
        <v>3147</v>
      </c>
      <c r="N180" s="285" t="s">
        <v>3148</v>
      </c>
      <c r="O180" s="259"/>
      <c r="P180" s="283" t="s">
        <v>9438</v>
      </c>
      <c r="Q180" s="284" t="s">
        <v>9439</v>
      </c>
      <c r="R180" s="285" t="s">
        <v>9440</v>
      </c>
      <c r="S180" s="285" t="s">
        <v>9441</v>
      </c>
      <c r="T180" s="285" t="s">
        <v>9442</v>
      </c>
      <c r="U180" s="286" t="s">
        <v>9443</v>
      </c>
      <c r="V180" s="287" t="s">
        <v>9444</v>
      </c>
      <c r="W180" s="288" t="s">
        <v>9445</v>
      </c>
      <c r="X180" s="287" t="s">
        <v>9446</v>
      </c>
      <c r="Y180" s="289" t="s">
        <v>9447</v>
      </c>
      <c r="Z180" s="287" t="s">
        <v>9448</v>
      </c>
      <c r="AA180" s="288" t="s">
        <v>9449</v>
      </c>
      <c r="AB180" s="259"/>
    </row>
    <row r="181" spans="1:28">
      <c r="A181" s="243" t="s">
        <v>1175</v>
      </c>
      <c r="B181" s="1098"/>
      <c r="C181" s="701" t="s">
        <v>3149</v>
      </c>
      <c r="D181" s="695" t="s">
        <v>3150</v>
      </c>
      <c r="E181" s="698" t="s">
        <v>3151</v>
      </c>
      <c r="F181" s="698" t="s">
        <v>3152</v>
      </c>
      <c r="G181" s="698" t="s">
        <v>3153</v>
      </c>
      <c r="H181" s="707" t="s">
        <v>3154</v>
      </c>
      <c r="I181" s="701" t="s">
        <v>3155</v>
      </c>
      <c r="J181" s="698" t="s">
        <v>3156</v>
      </c>
      <c r="K181" s="701" t="s">
        <v>3157</v>
      </c>
      <c r="L181" s="707" t="s">
        <v>3158</v>
      </c>
      <c r="M181" s="701" t="s">
        <v>3159</v>
      </c>
      <c r="N181" s="292" t="s">
        <v>3160</v>
      </c>
      <c r="O181" s="260"/>
      <c r="P181" s="290" t="s">
        <v>9450</v>
      </c>
      <c r="Q181" s="291" t="s">
        <v>9451</v>
      </c>
      <c r="R181" s="292" t="s">
        <v>9452</v>
      </c>
      <c r="S181" s="292" t="s">
        <v>9453</v>
      </c>
      <c r="T181" s="292" t="s">
        <v>9454</v>
      </c>
      <c r="U181" s="293" t="s">
        <v>9455</v>
      </c>
      <c r="V181" s="294" t="s">
        <v>9456</v>
      </c>
      <c r="W181" s="295" t="s">
        <v>9457</v>
      </c>
      <c r="X181" s="294" t="s">
        <v>9458</v>
      </c>
      <c r="Y181" s="296" t="s">
        <v>9459</v>
      </c>
      <c r="Z181" s="294" t="s">
        <v>9460</v>
      </c>
      <c r="AA181" s="295" t="s">
        <v>9461</v>
      </c>
      <c r="AB181" s="260"/>
    </row>
    <row r="182" spans="1:28">
      <c r="A182" s="243" t="s">
        <v>1176</v>
      </c>
      <c r="B182" s="1098"/>
      <c r="C182" s="701" t="s">
        <v>3161</v>
      </c>
      <c r="D182" s="695" t="s">
        <v>3162</v>
      </c>
      <c r="E182" s="698" t="s">
        <v>3163</v>
      </c>
      <c r="F182" s="698" t="s">
        <v>3164</v>
      </c>
      <c r="G182" s="698" t="s">
        <v>3165</v>
      </c>
      <c r="H182" s="707" t="s">
        <v>3166</v>
      </c>
      <c r="I182" s="701" t="s">
        <v>3167</v>
      </c>
      <c r="J182" s="762" t="s">
        <v>3168</v>
      </c>
      <c r="K182" s="701" t="s">
        <v>3169</v>
      </c>
      <c r="L182" s="762" t="s">
        <v>3170</v>
      </c>
      <c r="M182" s="701" t="s">
        <v>3171</v>
      </c>
      <c r="N182" s="292" t="s">
        <v>3172</v>
      </c>
      <c r="O182" s="261"/>
      <c r="P182" s="290" t="s">
        <v>9462</v>
      </c>
      <c r="Q182" s="291" t="s">
        <v>9463</v>
      </c>
      <c r="R182" s="292" t="s">
        <v>9464</v>
      </c>
      <c r="S182" s="292" t="s">
        <v>9465</v>
      </c>
      <c r="T182" s="292" t="s">
        <v>9466</v>
      </c>
      <c r="U182" s="293" t="s">
        <v>9467</v>
      </c>
      <c r="V182" s="294" t="s">
        <v>9468</v>
      </c>
      <c r="W182" s="282" t="s">
        <v>9469</v>
      </c>
      <c r="X182" s="294" t="s">
        <v>9470</v>
      </c>
      <c r="Y182" s="282" t="s">
        <v>9471</v>
      </c>
      <c r="Z182" s="294" t="s">
        <v>9472</v>
      </c>
      <c r="AA182" s="295" t="s">
        <v>9473</v>
      </c>
      <c r="AB182" s="261"/>
    </row>
    <row r="183" spans="1:28">
      <c r="A183" s="243" t="s">
        <v>1177</v>
      </c>
      <c r="B183" s="1098"/>
      <c r="C183" s="701" t="s">
        <v>3173</v>
      </c>
      <c r="D183" s="695" t="s">
        <v>3174</v>
      </c>
      <c r="E183" s="698" t="s">
        <v>3175</v>
      </c>
      <c r="F183" s="698" t="s">
        <v>3176</v>
      </c>
      <c r="G183" s="698" t="s">
        <v>3177</v>
      </c>
      <c r="H183" s="707" t="s">
        <v>3178</v>
      </c>
      <c r="I183" s="701" t="s">
        <v>3179</v>
      </c>
      <c r="J183" s="698" t="s">
        <v>3180</v>
      </c>
      <c r="K183" s="701" t="s">
        <v>3181</v>
      </c>
      <c r="L183" s="707" t="s">
        <v>3182</v>
      </c>
      <c r="M183" s="701" t="s">
        <v>3183</v>
      </c>
      <c r="N183" s="292" t="s">
        <v>3184</v>
      </c>
      <c r="O183" s="260"/>
      <c r="P183" s="290" t="s">
        <v>9474</v>
      </c>
      <c r="Q183" s="291" t="s">
        <v>9475</v>
      </c>
      <c r="R183" s="292" t="s">
        <v>9476</v>
      </c>
      <c r="S183" s="292" t="s">
        <v>9477</v>
      </c>
      <c r="T183" s="292" t="s">
        <v>9478</v>
      </c>
      <c r="U183" s="293" t="s">
        <v>9479</v>
      </c>
      <c r="V183" s="294" t="s">
        <v>9480</v>
      </c>
      <c r="W183" s="295" t="s">
        <v>9481</v>
      </c>
      <c r="X183" s="294" t="s">
        <v>9482</v>
      </c>
      <c r="Y183" s="296" t="s">
        <v>9483</v>
      </c>
      <c r="Z183" s="294" t="s">
        <v>9484</v>
      </c>
      <c r="AA183" s="295" t="s">
        <v>9485</v>
      </c>
      <c r="AB183" s="260"/>
    </row>
    <row r="184" spans="1:28">
      <c r="A184" s="243" t="s">
        <v>1178</v>
      </c>
      <c r="B184" s="1098"/>
      <c r="C184" s="701" t="s">
        <v>3185</v>
      </c>
      <c r="D184" s="695" t="s">
        <v>3186</v>
      </c>
      <c r="E184" s="698" t="s">
        <v>3187</v>
      </c>
      <c r="F184" s="698" t="s">
        <v>3188</v>
      </c>
      <c r="G184" s="698" t="s">
        <v>3189</v>
      </c>
      <c r="H184" s="707" t="s">
        <v>3190</v>
      </c>
      <c r="I184" s="701" t="s">
        <v>3191</v>
      </c>
      <c r="J184" s="698" t="s">
        <v>3192</v>
      </c>
      <c r="K184" s="701" t="s">
        <v>3193</v>
      </c>
      <c r="L184" s="707" t="s">
        <v>3194</v>
      </c>
      <c r="M184" s="701" t="s">
        <v>3195</v>
      </c>
      <c r="N184" s="292" t="s">
        <v>3196</v>
      </c>
      <c r="O184" s="260"/>
      <c r="P184" s="290" t="s">
        <v>9486</v>
      </c>
      <c r="Q184" s="291" t="s">
        <v>9487</v>
      </c>
      <c r="R184" s="292" t="s">
        <v>9488</v>
      </c>
      <c r="S184" s="292" t="s">
        <v>9489</v>
      </c>
      <c r="T184" s="292" t="s">
        <v>9490</v>
      </c>
      <c r="U184" s="293" t="s">
        <v>9491</v>
      </c>
      <c r="V184" s="294" t="s">
        <v>9492</v>
      </c>
      <c r="W184" s="295" t="s">
        <v>9493</v>
      </c>
      <c r="X184" s="294" t="s">
        <v>9494</v>
      </c>
      <c r="Y184" s="296" t="s">
        <v>9495</v>
      </c>
      <c r="Z184" s="294" t="s">
        <v>9496</v>
      </c>
      <c r="AA184" s="295" t="s">
        <v>9497</v>
      </c>
      <c r="AB184" s="260"/>
    </row>
    <row r="185" spans="1:28">
      <c r="A185" s="243" t="s">
        <v>1179</v>
      </c>
      <c r="B185" s="1098"/>
      <c r="C185" s="701" t="s">
        <v>3197</v>
      </c>
      <c r="D185" s="695" t="s">
        <v>3198</v>
      </c>
      <c r="E185" s="698" t="s">
        <v>3199</v>
      </c>
      <c r="F185" s="698" t="s">
        <v>3200</v>
      </c>
      <c r="G185" s="698" t="s">
        <v>3201</v>
      </c>
      <c r="H185" s="707" t="s">
        <v>3202</v>
      </c>
      <c r="I185" s="701" t="s">
        <v>3203</v>
      </c>
      <c r="J185" s="698" t="s">
        <v>3204</v>
      </c>
      <c r="K185" s="701" t="s">
        <v>3205</v>
      </c>
      <c r="L185" s="707" t="s">
        <v>3206</v>
      </c>
      <c r="M185" s="701" t="s">
        <v>3207</v>
      </c>
      <c r="N185" s="292" t="s">
        <v>3208</v>
      </c>
      <c r="O185" s="260"/>
      <c r="P185" s="290" t="s">
        <v>9498</v>
      </c>
      <c r="Q185" s="291" t="s">
        <v>9499</v>
      </c>
      <c r="R185" s="292" t="s">
        <v>9500</v>
      </c>
      <c r="S185" s="292" t="s">
        <v>9501</v>
      </c>
      <c r="T185" s="292" t="s">
        <v>9502</v>
      </c>
      <c r="U185" s="293" t="s">
        <v>9503</v>
      </c>
      <c r="V185" s="294" t="s">
        <v>9504</v>
      </c>
      <c r="W185" s="295" t="s">
        <v>9505</v>
      </c>
      <c r="X185" s="294" t="s">
        <v>9506</v>
      </c>
      <c r="Y185" s="296" t="s">
        <v>9507</v>
      </c>
      <c r="Z185" s="294" t="s">
        <v>9508</v>
      </c>
      <c r="AA185" s="295" t="s">
        <v>9509</v>
      </c>
      <c r="AB185" s="260"/>
    </row>
    <row r="186" spans="1:28">
      <c r="A186" s="244" t="s">
        <v>1180</v>
      </c>
      <c r="B186" s="1098"/>
      <c r="C186" s="702" t="s">
        <v>3209</v>
      </c>
      <c r="D186" s="696" t="s">
        <v>3210</v>
      </c>
      <c r="E186" s="699" t="s">
        <v>3211</v>
      </c>
      <c r="F186" s="699" t="s">
        <v>3212</v>
      </c>
      <c r="G186" s="699" t="s">
        <v>3213</v>
      </c>
      <c r="H186" s="712" t="s">
        <v>3214</v>
      </c>
      <c r="I186" s="702" t="s">
        <v>3215</v>
      </c>
      <c r="J186" s="699" t="s">
        <v>3216</v>
      </c>
      <c r="K186" s="702" t="s">
        <v>3217</v>
      </c>
      <c r="L186" s="712" t="s">
        <v>3218</v>
      </c>
      <c r="M186" s="702" t="s">
        <v>3219</v>
      </c>
      <c r="N186" s="299" t="s">
        <v>3220</v>
      </c>
      <c r="O186" s="262"/>
      <c r="P186" s="297" t="s">
        <v>9510</v>
      </c>
      <c r="Q186" s="298" t="s">
        <v>9511</v>
      </c>
      <c r="R186" s="299" t="s">
        <v>9512</v>
      </c>
      <c r="S186" s="299" t="s">
        <v>9513</v>
      </c>
      <c r="T186" s="299" t="s">
        <v>9514</v>
      </c>
      <c r="U186" s="300" t="s">
        <v>9515</v>
      </c>
      <c r="V186" s="301" t="s">
        <v>9516</v>
      </c>
      <c r="W186" s="302" t="s">
        <v>9517</v>
      </c>
      <c r="X186" s="301" t="s">
        <v>9518</v>
      </c>
      <c r="Y186" s="303" t="s">
        <v>9519</v>
      </c>
      <c r="Z186" s="301" t="s">
        <v>9520</v>
      </c>
      <c r="AA186" s="302" t="s">
        <v>9521</v>
      </c>
      <c r="AB186" s="262"/>
    </row>
    <row r="187" spans="1:28" ht="12" thickBot="1">
      <c r="A187" s="245" t="s">
        <v>3</v>
      </c>
      <c r="B187" s="1099"/>
      <c r="C187" s="266" t="e">
        <f t="shared" ref="C187:H187" si="63">+C180+C181+C182+C183+C184+C185+C186</f>
        <v>#VALUE!</v>
      </c>
      <c r="D187" s="263" t="e">
        <f t="shared" si="63"/>
        <v>#VALUE!</v>
      </c>
      <c r="E187" s="264" t="e">
        <f t="shared" si="63"/>
        <v>#VALUE!</v>
      </c>
      <c r="F187" s="264" t="e">
        <f t="shared" si="63"/>
        <v>#VALUE!</v>
      </c>
      <c r="G187" s="264" t="e">
        <f t="shared" si="63"/>
        <v>#VALUE!</v>
      </c>
      <c r="H187" s="265" t="e">
        <f t="shared" si="63"/>
        <v>#VALUE!</v>
      </c>
      <c r="I187" s="266" t="e">
        <f t="shared" ref="I187:N187" si="64">+I180+I181+I182+I183+I184+I185+I186</f>
        <v>#VALUE!</v>
      </c>
      <c r="J187" s="264" t="e">
        <f t="shared" si="64"/>
        <v>#VALUE!</v>
      </c>
      <c r="K187" s="266" t="e">
        <f t="shared" si="64"/>
        <v>#VALUE!</v>
      </c>
      <c r="L187" s="265" t="e">
        <f t="shared" si="64"/>
        <v>#VALUE!</v>
      </c>
      <c r="M187" s="266" t="e">
        <f t="shared" si="64"/>
        <v>#VALUE!</v>
      </c>
      <c r="N187" s="264" t="e">
        <f t="shared" si="64"/>
        <v>#VALUE!</v>
      </c>
      <c r="O187" s="662" t="s">
        <v>3221</v>
      </c>
      <c r="P187" s="266" t="e">
        <f t="shared" ref="P187:AA187" si="65">+P180+P181+P182+P183+P184+P185+P186</f>
        <v>#VALUE!</v>
      </c>
      <c r="Q187" s="263" t="e">
        <f t="shared" si="65"/>
        <v>#VALUE!</v>
      </c>
      <c r="R187" s="264" t="e">
        <f t="shared" si="65"/>
        <v>#VALUE!</v>
      </c>
      <c r="S187" s="264" t="e">
        <f t="shared" si="65"/>
        <v>#VALUE!</v>
      </c>
      <c r="T187" s="264" t="e">
        <f t="shared" si="65"/>
        <v>#VALUE!</v>
      </c>
      <c r="U187" s="265" t="e">
        <f t="shared" si="65"/>
        <v>#VALUE!</v>
      </c>
      <c r="V187" s="266" t="e">
        <f t="shared" si="65"/>
        <v>#VALUE!</v>
      </c>
      <c r="W187" s="264" t="e">
        <f t="shared" si="65"/>
        <v>#VALUE!</v>
      </c>
      <c r="X187" s="266" t="e">
        <f t="shared" si="65"/>
        <v>#VALUE!</v>
      </c>
      <c r="Y187" s="265" t="e">
        <f t="shared" si="65"/>
        <v>#VALUE!</v>
      </c>
      <c r="Z187" s="266" t="e">
        <f t="shared" si="65"/>
        <v>#VALUE!</v>
      </c>
      <c r="AA187" s="264" t="e">
        <f t="shared" si="65"/>
        <v>#VALUE!</v>
      </c>
      <c r="AB187" s="662" t="s">
        <v>9522</v>
      </c>
    </row>
    <row r="188" spans="1:28">
      <c r="A188" s="242" t="s">
        <v>1174</v>
      </c>
      <c r="B188" s="1097" t="s">
        <v>137</v>
      </c>
      <c r="C188" s="700" t="s">
        <v>3222</v>
      </c>
      <c r="D188" s="694" t="s">
        <v>3223</v>
      </c>
      <c r="E188" s="697" t="s">
        <v>3224</v>
      </c>
      <c r="F188" s="697" t="s">
        <v>3225</v>
      </c>
      <c r="G188" s="697" t="s">
        <v>3226</v>
      </c>
      <c r="H188" s="703" t="s">
        <v>3227</v>
      </c>
      <c r="I188" s="700" t="s">
        <v>3228</v>
      </c>
      <c r="J188" s="697" t="s">
        <v>3229</v>
      </c>
      <c r="K188" s="700" t="s">
        <v>3230</v>
      </c>
      <c r="L188" s="703" t="s">
        <v>3231</v>
      </c>
      <c r="M188" s="700" t="s">
        <v>3232</v>
      </c>
      <c r="N188" s="285" t="s">
        <v>3233</v>
      </c>
      <c r="O188" s="259"/>
      <c r="P188" s="283" t="s">
        <v>9523</v>
      </c>
      <c r="Q188" s="284" t="s">
        <v>9524</v>
      </c>
      <c r="R188" s="285" t="s">
        <v>9525</v>
      </c>
      <c r="S188" s="285" t="s">
        <v>9526</v>
      </c>
      <c r="T188" s="285" t="s">
        <v>9527</v>
      </c>
      <c r="U188" s="286" t="s">
        <v>9528</v>
      </c>
      <c r="V188" s="287" t="s">
        <v>9529</v>
      </c>
      <c r="W188" s="288" t="s">
        <v>9530</v>
      </c>
      <c r="X188" s="287" t="s">
        <v>9531</v>
      </c>
      <c r="Y188" s="289" t="s">
        <v>9532</v>
      </c>
      <c r="Z188" s="287" t="s">
        <v>9533</v>
      </c>
      <c r="AA188" s="288" t="s">
        <v>9534</v>
      </c>
      <c r="AB188" s="259"/>
    </row>
    <row r="189" spans="1:28">
      <c r="A189" s="243" t="s">
        <v>1175</v>
      </c>
      <c r="B189" s="1098"/>
      <c r="C189" s="701" t="s">
        <v>3234</v>
      </c>
      <c r="D189" s="695" t="s">
        <v>3235</v>
      </c>
      <c r="E189" s="698" t="s">
        <v>3236</v>
      </c>
      <c r="F189" s="698" t="s">
        <v>3237</v>
      </c>
      <c r="G189" s="698" t="s">
        <v>3238</v>
      </c>
      <c r="H189" s="707" t="s">
        <v>3239</v>
      </c>
      <c r="I189" s="701" t="s">
        <v>3240</v>
      </c>
      <c r="J189" s="698" t="s">
        <v>3241</v>
      </c>
      <c r="K189" s="701" t="s">
        <v>3242</v>
      </c>
      <c r="L189" s="707" t="s">
        <v>3243</v>
      </c>
      <c r="M189" s="701" t="s">
        <v>3244</v>
      </c>
      <c r="N189" s="292" t="s">
        <v>3245</v>
      </c>
      <c r="O189" s="260"/>
      <c r="P189" s="290" t="s">
        <v>9535</v>
      </c>
      <c r="Q189" s="291" t="s">
        <v>9536</v>
      </c>
      <c r="R189" s="292" t="s">
        <v>9537</v>
      </c>
      <c r="S189" s="292" t="s">
        <v>9538</v>
      </c>
      <c r="T189" s="292" t="s">
        <v>9539</v>
      </c>
      <c r="U189" s="293" t="s">
        <v>9540</v>
      </c>
      <c r="V189" s="294" t="s">
        <v>9541</v>
      </c>
      <c r="W189" s="295" t="s">
        <v>9542</v>
      </c>
      <c r="X189" s="294" t="s">
        <v>9543</v>
      </c>
      <c r="Y189" s="296" t="s">
        <v>9544</v>
      </c>
      <c r="Z189" s="294" t="s">
        <v>9545</v>
      </c>
      <c r="AA189" s="295" t="s">
        <v>9546</v>
      </c>
      <c r="AB189" s="260"/>
    </row>
    <row r="190" spans="1:28">
      <c r="A190" s="243" t="s">
        <v>1176</v>
      </c>
      <c r="B190" s="1098"/>
      <c r="C190" s="701" t="s">
        <v>3246</v>
      </c>
      <c r="D190" s="695" t="s">
        <v>3247</v>
      </c>
      <c r="E190" s="698" t="s">
        <v>3248</v>
      </c>
      <c r="F190" s="698" t="s">
        <v>3249</v>
      </c>
      <c r="G190" s="698" t="s">
        <v>3250</v>
      </c>
      <c r="H190" s="707" t="s">
        <v>3251</v>
      </c>
      <c r="I190" s="701" t="s">
        <v>3252</v>
      </c>
      <c r="J190" s="762" t="s">
        <v>3253</v>
      </c>
      <c r="K190" s="701" t="s">
        <v>3254</v>
      </c>
      <c r="L190" s="762" t="s">
        <v>3255</v>
      </c>
      <c r="M190" s="701" t="s">
        <v>3256</v>
      </c>
      <c r="N190" s="292" t="s">
        <v>3257</v>
      </c>
      <c r="O190" s="261"/>
      <c r="P190" s="290" t="s">
        <v>9547</v>
      </c>
      <c r="Q190" s="291" t="s">
        <v>9548</v>
      </c>
      <c r="R190" s="292" t="s">
        <v>9549</v>
      </c>
      <c r="S190" s="292" t="s">
        <v>9550</v>
      </c>
      <c r="T190" s="292" t="s">
        <v>9551</v>
      </c>
      <c r="U190" s="293" t="s">
        <v>9552</v>
      </c>
      <c r="V190" s="294" t="s">
        <v>9553</v>
      </c>
      <c r="W190" s="282" t="s">
        <v>9554</v>
      </c>
      <c r="X190" s="294" t="s">
        <v>9555</v>
      </c>
      <c r="Y190" s="282" t="s">
        <v>9556</v>
      </c>
      <c r="Z190" s="294" t="s">
        <v>9557</v>
      </c>
      <c r="AA190" s="295" t="s">
        <v>9558</v>
      </c>
      <c r="AB190" s="261"/>
    </row>
    <row r="191" spans="1:28">
      <c r="A191" s="243" t="s">
        <v>1177</v>
      </c>
      <c r="B191" s="1098"/>
      <c r="C191" s="701" t="s">
        <v>3258</v>
      </c>
      <c r="D191" s="695" t="s">
        <v>3259</v>
      </c>
      <c r="E191" s="698" t="s">
        <v>3260</v>
      </c>
      <c r="F191" s="698" t="s">
        <v>3261</v>
      </c>
      <c r="G191" s="698" t="s">
        <v>3262</v>
      </c>
      <c r="H191" s="707" t="s">
        <v>3263</v>
      </c>
      <c r="I191" s="701" t="s">
        <v>3264</v>
      </c>
      <c r="J191" s="698" t="s">
        <v>3265</v>
      </c>
      <c r="K191" s="701" t="s">
        <v>3266</v>
      </c>
      <c r="L191" s="707" t="s">
        <v>3267</v>
      </c>
      <c r="M191" s="701" t="s">
        <v>3268</v>
      </c>
      <c r="N191" s="292" t="s">
        <v>3269</v>
      </c>
      <c r="O191" s="260"/>
      <c r="P191" s="290" t="s">
        <v>9559</v>
      </c>
      <c r="Q191" s="291" t="s">
        <v>9560</v>
      </c>
      <c r="R191" s="292" t="s">
        <v>9561</v>
      </c>
      <c r="S191" s="292" t="s">
        <v>9562</v>
      </c>
      <c r="T191" s="292" t="s">
        <v>9563</v>
      </c>
      <c r="U191" s="293" t="s">
        <v>9564</v>
      </c>
      <c r="V191" s="294" t="s">
        <v>9565</v>
      </c>
      <c r="W191" s="295" t="s">
        <v>9566</v>
      </c>
      <c r="X191" s="294" t="s">
        <v>9567</v>
      </c>
      <c r="Y191" s="296" t="s">
        <v>9568</v>
      </c>
      <c r="Z191" s="294" t="s">
        <v>9569</v>
      </c>
      <c r="AA191" s="295" t="s">
        <v>9570</v>
      </c>
      <c r="AB191" s="260"/>
    </row>
    <row r="192" spans="1:28">
      <c r="A192" s="243" t="s">
        <v>1178</v>
      </c>
      <c r="B192" s="1098"/>
      <c r="C192" s="701" t="s">
        <v>3270</v>
      </c>
      <c r="D192" s="695" t="s">
        <v>3271</v>
      </c>
      <c r="E192" s="698" t="s">
        <v>3272</v>
      </c>
      <c r="F192" s="698" t="s">
        <v>3273</v>
      </c>
      <c r="G192" s="698" t="s">
        <v>3274</v>
      </c>
      <c r="H192" s="707" t="s">
        <v>3275</v>
      </c>
      <c r="I192" s="701" t="s">
        <v>3276</v>
      </c>
      <c r="J192" s="698" t="s">
        <v>3277</v>
      </c>
      <c r="K192" s="701" t="s">
        <v>3278</v>
      </c>
      <c r="L192" s="707" t="s">
        <v>3279</v>
      </c>
      <c r="M192" s="701" t="s">
        <v>3280</v>
      </c>
      <c r="N192" s="292" t="s">
        <v>3281</v>
      </c>
      <c r="O192" s="260"/>
      <c r="P192" s="290" t="s">
        <v>9571</v>
      </c>
      <c r="Q192" s="291" t="s">
        <v>9572</v>
      </c>
      <c r="R192" s="292" t="s">
        <v>9573</v>
      </c>
      <c r="S192" s="292" t="s">
        <v>9574</v>
      </c>
      <c r="T192" s="292" t="s">
        <v>9575</v>
      </c>
      <c r="U192" s="293" t="s">
        <v>9576</v>
      </c>
      <c r="V192" s="294" t="s">
        <v>9577</v>
      </c>
      <c r="W192" s="295" t="s">
        <v>9578</v>
      </c>
      <c r="X192" s="294" t="s">
        <v>9579</v>
      </c>
      <c r="Y192" s="296" t="s">
        <v>9580</v>
      </c>
      <c r="Z192" s="294" t="s">
        <v>9581</v>
      </c>
      <c r="AA192" s="295" t="s">
        <v>9582</v>
      </c>
      <c r="AB192" s="260"/>
    </row>
    <row r="193" spans="1:28">
      <c r="A193" s="243" t="s">
        <v>1179</v>
      </c>
      <c r="B193" s="1098"/>
      <c r="C193" s="701" t="s">
        <v>3282</v>
      </c>
      <c r="D193" s="695" t="s">
        <v>3283</v>
      </c>
      <c r="E193" s="698" t="s">
        <v>3284</v>
      </c>
      <c r="F193" s="698" t="s">
        <v>3285</v>
      </c>
      <c r="G193" s="698" t="s">
        <v>3286</v>
      </c>
      <c r="H193" s="707" t="s">
        <v>3287</v>
      </c>
      <c r="I193" s="701" t="s">
        <v>3288</v>
      </c>
      <c r="J193" s="698" t="s">
        <v>3289</v>
      </c>
      <c r="K193" s="701" t="s">
        <v>3290</v>
      </c>
      <c r="L193" s="707" t="s">
        <v>3291</v>
      </c>
      <c r="M193" s="701" t="s">
        <v>3292</v>
      </c>
      <c r="N193" s="292" t="s">
        <v>3293</v>
      </c>
      <c r="O193" s="260"/>
      <c r="P193" s="290" t="s">
        <v>9583</v>
      </c>
      <c r="Q193" s="291" t="s">
        <v>9584</v>
      </c>
      <c r="R193" s="292" t="s">
        <v>9585</v>
      </c>
      <c r="S193" s="292" t="s">
        <v>9586</v>
      </c>
      <c r="T193" s="292" t="s">
        <v>9587</v>
      </c>
      <c r="U193" s="293" t="s">
        <v>9588</v>
      </c>
      <c r="V193" s="294" t="s">
        <v>9589</v>
      </c>
      <c r="W193" s="295" t="s">
        <v>9590</v>
      </c>
      <c r="X193" s="294" t="s">
        <v>9591</v>
      </c>
      <c r="Y193" s="296" t="s">
        <v>9592</v>
      </c>
      <c r="Z193" s="294" t="s">
        <v>9593</v>
      </c>
      <c r="AA193" s="295" t="s">
        <v>9594</v>
      </c>
      <c r="AB193" s="260"/>
    </row>
    <row r="194" spans="1:28">
      <c r="A194" s="244" t="s">
        <v>1180</v>
      </c>
      <c r="B194" s="1098"/>
      <c r="C194" s="702" t="s">
        <v>3294</v>
      </c>
      <c r="D194" s="696" t="s">
        <v>3295</v>
      </c>
      <c r="E194" s="699" t="s">
        <v>3296</v>
      </c>
      <c r="F194" s="699" t="s">
        <v>3297</v>
      </c>
      <c r="G194" s="699" t="s">
        <v>3298</v>
      </c>
      <c r="H194" s="712" t="s">
        <v>3299</v>
      </c>
      <c r="I194" s="702" t="s">
        <v>3300</v>
      </c>
      <c r="J194" s="699" t="s">
        <v>3301</v>
      </c>
      <c r="K194" s="702" t="s">
        <v>3302</v>
      </c>
      <c r="L194" s="712" t="s">
        <v>3303</v>
      </c>
      <c r="M194" s="702" t="s">
        <v>3304</v>
      </c>
      <c r="N194" s="299" t="s">
        <v>3305</v>
      </c>
      <c r="O194" s="262"/>
      <c r="P194" s="297" t="s">
        <v>9595</v>
      </c>
      <c r="Q194" s="298" t="s">
        <v>9596</v>
      </c>
      <c r="R194" s="299" t="s">
        <v>9597</v>
      </c>
      <c r="S194" s="299" t="s">
        <v>9598</v>
      </c>
      <c r="T194" s="299" t="s">
        <v>9599</v>
      </c>
      <c r="U194" s="300" t="s">
        <v>9600</v>
      </c>
      <c r="V194" s="301" t="s">
        <v>9601</v>
      </c>
      <c r="W194" s="302" t="s">
        <v>9602</v>
      </c>
      <c r="X194" s="301" t="s">
        <v>9603</v>
      </c>
      <c r="Y194" s="303" t="s">
        <v>9604</v>
      </c>
      <c r="Z194" s="301" t="s">
        <v>9605</v>
      </c>
      <c r="AA194" s="302" t="s">
        <v>9606</v>
      </c>
      <c r="AB194" s="262"/>
    </row>
    <row r="195" spans="1:28" ht="12" thickBot="1">
      <c r="A195" s="245" t="s">
        <v>3</v>
      </c>
      <c r="B195" s="1099"/>
      <c r="C195" s="266" t="e">
        <f t="shared" ref="C195:H195" si="66">+C188+C189+C190+C191+C192+C193+C194</f>
        <v>#VALUE!</v>
      </c>
      <c r="D195" s="263" t="e">
        <f t="shared" si="66"/>
        <v>#VALUE!</v>
      </c>
      <c r="E195" s="264" t="e">
        <f t="shared" si="66"/>
        <v>#VALUE!</v>
      </c>
      <c r="F195" s="264" t="e">
        <f t="shared" si="66"/>
        <v>#VALUE!</v>
      </c>
      <c r="G195" s="264" t="e">
        <f t="shared" si="66"/>
        <v>#VALUE!</v>
      </c>
      <c r="H195" s="265" t="e">
        <f t="shared" si="66"/>
        <v>#VALUE!</v>
      </c>
      <c r="I195" s="266" t="e">
        <f t="shared" ref="I195:N195" si="67">+I188+I189+I190+I191+I192+I193+I194</f>
        <v>#VALUE!</v>
      </c>
      <c r="J195" s="264" t="e">
        <f t="shared" si="67"/>
        <v>#VALUE!</v>
      </c>
      <c r="K195" s="266" t="e">
        <f t="shared" si="67"/>
        <v>#VALUE!</v>
      </c>
      <c r="L195" s="265" t="e">
        <f t="shared" si="67"/>
        <v>#VALUE!</v>
      </c>
      <c r="M195" s="266" t="e">
        <f t="shared" si="67"/>
        <v>#VALUE!</v>
      </c>
      <c r="N195" s="264" t="e">
        <f t="shared" si="67"/>
        <v>#VALUE!</v>
      </c>
      <c r="O195" s="662" t="s">
        <v>3306</v>
      </c>
      <c r="P195" s="266" t="e">
        <f t="shared" ref="P195:AA195" si="68">+P188+P189+P190+P191+P192+P193+P194</f>
        <v>#VALUE!</v>
      </c>
      <c r="Q195" s="263" t="e">
        <f t="shared" si="68"/>
        <v>#VALUE!</v>
      </c>
      <c r="R195" s="264" t="e">
        <f t="shared" si="68"/>
        <v>#VALUE!</v>
      </c>
      <c r="S195" s="264" t="e">
        <f t="shared" si="68"/>
        <v>#VALUE!</v>
      </c>
      <c r="T195" s="264" t="e">
        <f t="shared" si="68"/>
        <v>#VALUE!</v>
      </c>
      <c r="U195" s="265" t="e">
        <f t="shared" si="68"/>
        <v>#VALUE!</v>
      </c>
      <c r="V195" s="266" t="e">
        <f t="shared" si="68"/>
        <v>#VALUE!</v>
      </c>
      <c r="W195" s="264" t="e">
        <f t="shared" si="68"/>
        <v>#VALUE!</v>
      </c>
      <c r="X195" s="266" t="e">
        <f t="shared" si="68"/>
        <v>#VALUE!</v>
      </c>
      <c r="Y195" s="265" t="e">
        <f t="shared" si="68"/>
        <v>#VALUE!</v>
      </c>
      <c r="Z195" s="266" t="e">
        <f t="shared" si="68"/>
        <v>#VALUE!</v>
      </c>
      <c r="AA195" s="264" t="e">
        <f t="shared" si="68"/>
        <v>#VALUE!</v>
      </c>
      <c r="AB195" s="662" t="s">
        <v>9607</v>
      </c>
    </row>
    <row r="196" spans="1:28">
      <c r="A196" s="242" t="s">
        <v>1174</v>
      </c>
      <c r="B196" s="1097" t="s">
        <v>138</v>
      </c>
      <c r="C196" s="700" t="s">
        <v>3307</v>
      </c>
      <c r="D196" s="694" t="s">
        <v>3308</v>
      </c>
      <c r="E196" s="697" t="s">
        <v>3309</v>
      </c>
      <c r="F196" s="697" t="s">
        <v>3310</v>
      </c>
      <c r="G196" s="697" t="s">
        <v>3311</v>
      </c>
      <c r="H196" s="703" t="s">
        <v>3312</v>
      </c>
      <c r="I196" s="700" t="s">
        <v>3313</v>
      </c>
      <c r="J196" s="697" t="s">
        <v>3314</v>
      </c>
      <c r="K196" s="700" t="s">
        <v>3315</v>
      </c>
      <c r="L196" s="703" t="s">
        <v>3316</v>
      </c>
      <c r="M196" s="700" t="s">
        <v>3317</v>
      </c>
      <c r="N196" s="285" t="s">
        <v>3318</v>
      </c>
      <c r="O196" s="259"/>
      <c r="P196" s="283" t="s">
        <v>9608</v>
      </c>
      <c r="Q196" s="284" t="s">
        <v>9609</v>
      </c>
      <c r="R196" s="285" t="s">
        <v>9610</v>
      </c>
      <c r="S196" s="285" t="s">
        <v>9611</v>
      </c>
      <c r="T196" s="285" t="s">
        <v>9612</v>
      </c>
      <c r="U196" s="286" t="s">
        <v>9613</v>
      </c>
      <c r="V196" s="287" t="s">
        <v>9614</v>
      </c>
      <c r="W196" s="288" t="s">
        <v>9615</v>
      </c>
      <c r="X196" s="287" t="s">
        <v>9616</v>
      </c>
      <c r="Y196" s="289" t="s">
        <v>9617</v>
      </c>
      <c r="Z196" s="287" t="s">
        <v>9618</v>
      </c>
      <c r="AA196" s="288" t="s">
        <v>9619</v>
      </c>
      <c r="AB196" s="259"/>
    </row>
    <row r="197" spans="1:28">
      <c r="A197" s="243" t="s">
        <v>1175</v>
      </c>
      <c r="B197" s="1098"/>
      <c r="C197" s="701" t="s">
        <v>3319</v>
      </c>
      <c r="D197" s="695" t="s">
        <v>3320</v>
      </c>
      <c r="E197" s="698" t="s">
        <v>3321</v>
      </c>
      <c r="F197" s="698" t="s">
        <v>3322</v>
      </c>
      <c r="G197" s="698" t="s">
        <v>3323</v>
      </c>
      <c r="H197" s="707" t="s">
        <v>3324</v>
      </c>
      <c r="I197" s="701" t="s">
        <v>3325</v>
      </c>
      <c r="J197" s="698" t="s">
        <v>3326</v>
      </c>
      <c r="K197" s="701" t="s">
        <v>3327</v>
      </c>
      <c r="L197" s="707" t="s">
        <v>3328</v>
      </c>
      <c r="M197" s="701" t="s">
        <v>3329</v>
      </c>
      <c r="N197" s="292" t="s">
        <v>3330</v>
      </c>
      <c r="O197" s="260"/>
      <c r="P197" s="290" t="s">
        <v>9620</v>
      </c>
      <c r="Q197" s="291" t="s">
        <v>9621</v>
      </c>
      <c r="R197" s="292" t="s">
        <v>9622</v>
      </c>
      <c r="S197" s="292" t="s">
        <v>9623</v>
      </c>
      <c r="T197" s="292" t="s">
        <v>9624</v>
      </c>
      <c r="U197" s="293" t="s">
        <v>9625</v>
      </c>
      <c r="V197" s="294" t="s">
        <v>9626</v>
      </c>
      <c r="W197" s="295" t="s">
        <v>9627</v>
      </c>
      <c r="X197" s="294" t="s">
        <v>9628</v>
      </c>
      <c r="Y197" s="296" t="s">
        <v>9629</v>
      </c>
      <c r="Z197" s="294" t="s">
        <v>9630</v>
      </c>
      <c r="AA197" s="295" t="s">
        <v>9631</v>
      </c>
      <c r="AB197" s="260"/>
    </row>
    <row r="198" spans="1:28">
      <c r="A198" s="243" t="s">
        <v>1176</v>
      </c>
      <c r="B198" s="1098"/>
      <c r="C198" s="701" t="s">
        <v>3331</v>
      </c>
      <c r="D198" s="695" t="s">
        <v>3332</v>
      </c>
      <c r="E198" s="698" t="s">
        <v>3333</v>
      </c>
      <c r="F198" s="698" t="s">
        <v>3334</v>
      </c>
      <c r="G198" s="698" t="s">
        <v>3335</v>
      </c>
      <c r="H198" s="707" t="s">
        <v>3336</v>
      </c>
      <c r="I198" s="701" t="s">
        <v>3337</v>
      </c>
      <c r="J198" s="762" t="s">
        <v>3338</v>
      </c>
      <c r="K198" s="701" t="s">
        <v>3339</v>
      </c>
      <c r="L198" s="762" t="s">
        <v>3340</v>
      </c>
      <c r="M198" s="701" t="s">
        <v>3341</v>
      </c>
      <c r="N198" s="292" t="s">
        <v>3342</v>
      </c>
      <c r="O198" s="261"/>
      <c r="P198" s="290" t="s">
        <v>9632</v>
      </c>
      <c r="Q198" s="291" t="s">
        <v>9633</v>
      </c>
      <c r="R198" s="292" t="s">
        <v>9634</v>
      </c>
      <c r="S198" s="292" t="s">
        <v>9635</v>
      </c>
      <c r="T198" s="292" t="s">
        <v>9636</v>
      </c>
      <c r="U198" s="293" t="s">
        <v>9637</v>
      </c>
      <c r="V198" s="294" t="s">
        <v>9638</v>
      </c>
      <c r="W198" s="282" t="s">
        <v>9639</v>
      </c>
      <c r="X198" s="294" t="s">
        <v>9640</v>
      </c>
      <c r="Y198" s="282" t="s">
        <v>9641</v>
      </c>
      <c r="Z198" s="294" t="s">
        <v>9642</v>
      </c>
      <c r="AA198" s="295" t="s">
        <v>9643</v>
      </c>
      <c r="AB198" s="261"/>
    </row>
    <row r="199" spans="1:28">
      <c r="A199" s="243" t="s">
        <v>1177</v>
      </c>
      <c r="B199" s="1098"/>
      <c r="C199" s="701" t="s">
        <v>3343</v>
      </c>
      <c r="D199" s="695" t="s">
        <v>3344</v>
      </c>
      <c r="E199" s="698" t="s">
        <v>3345</v>
      </c>
      <c r="F199" s="698" t="s">
        <v>3346</v>
      </c>
      <c r="G199" s="698" t="s">
        <v>3347</v>
      </c>
      <c r="H199" s="707" t="s">
        <v>3348</v>
      </c>
      <c r="I199" s="701" t="s">
        <v>3349</v>
      </c>
      <c r="J199" s="698" t="s">
        <v>3350</v>
      </c>
      <c r="K199" s="701" t="s">
        <v>3351</v>
      </c>
      <c r="L199" s="707" t="s">
        <v>3352</v>
      </c>
      <c r="M199" s="701" t="s">
        <v>3353</v>
      </c>
      <c r="N199" s="292" t="s">
        <v>3354</v>
      </c>
      <c r="O199" s="260"/>
      <c r="P199" s="290" t="s">
        <v>9644</v>
      </c>
      <c r="Q199" s="291" t="s">
        <v>9645</v>
      </c>
      <c r="R199" s="292" t="s">
        <v>9646</v>
      </c>
      <c r="S199" s="292" t="s">
        <v>9647</v>
      </c>
      <c r="T199" s="292" t="s">
        <v>9648</v>
      </c>
      <c r="U199" s="293" t="s">
        <v>9649</v>
      </c>
      <c r="V199" s="294" t="s">
        <v>9650</v>
      </c>
      <c r="W199" s="295" t="s">
        <v>9651</v>
      </c>
      <c r="X199" s="294" t="s">
        <v>9652</v>
      </c>
      <c r="Y199" s="296" t="s">
        <v>9653</v>
      </c>
      <c r="Z199" s="294" t="s">
        <v>9654</v>
      </c>
      <c r="AA199" s="295" t="s">
        <v>9655</v>
      </c>
      <c r="AB199" s="260"/>
    </row>
    <row r="200" spans="1:28">
      <c r="A200" s="243" t="s">
        <v>1178</v>
      </c>
      <c r="B200" s="1098"/>
      <c r="C200" s="701" t="s">
        <v>3355</v>
      </c>
      <c r="D200" s="695" t="s">
        <v>3356</v>
      </c>
      <c r="E200" s="698" t="s">
        <v>3357</v>
      </c>
      <c r="F200" s="698" t="s">
        <v>3358</v>
      </c>
      <c r="G200" s="698" t="s">
        <v>3359</v>
      </c>
      <c r="H200" s="707" t="s">
        <v>3360</v>
      </c>
      <c r="I200" s="701" t="s">
        <v>3361</v>
      </c>
      <c r="J200" s="698" t="s">
        <v>3362</v>
      </c>
      <c r="K200" s="701" t="s">
        <v>3363</v>
      </c>
      <c r="L200" s="707" t="s">
        <v>3364</v>
      </c>
      <c r="M200" s="701" t="s">
        <v>3365</v>
      </c>
      <c r="N200" s="292" t="s">
        <v>3366</v>
      </c>
      <c r="O200" s="260"/>
      <c r="P200" s="290" t="s">
        <v>9656</v>
      </c>
      <c r="Q200" s="291" t="s">
        <v>9657</v>
      </c>
      <c r="R200" s="292" t="s">
        <v>9658</v>
      </c>
      <c r="S200" s="292" t="s">
        <v>9659</v>
      </c>
      <c r="T200" s="292" t="s">
        <v>9660</v>
      </c>
      <c r="U200" s="293" t="s">
        <v>9661</v>
      </c>
      <c r="V200" s="294" t="s">
        <v>9662</v>
      </c>
      <c r="W200" s="295" t="s">
        <v>9663</v>
      </c>
      <c r="X200" s="294" t="s">
        <v>9664</v>
      </c>
      <c r="Y200" s="296" t="s">
        <v>9665</v>
      </c>
      <c r="Z200" s="294" t="s">
        <v>9666</v>
      </c>
      <c r="AA200" s="295" t="s">
        <v>9667</v>
      </c>
      <c r="AB200" s="260"/>
    </row>
    <row r="201" spans="1:28">
      <c r="A201" s="243" t="s">
        <v>1179</v>
      </c>
      <c r="B201" s="1098"/>
      <c r="C201" s="701" t="s">
        <v>3367</v>
      </c>
      <c r="D201" s="695" t="s">
        <v>3368</v>
      </c>
      <c r="E201" s="698" t="s">
        <v>3369</v>
      </c>
      <c r="F201" s="698" t="s">
        <v>3370</v>
      </c>
      <c r="G201" s="698" t="s">
        <v>3371</v>
      </c>
      <c r="H201" s="707" t="s">
        <v>3372</v>
      </c>
      <c r="I201" s="701" t="s">
        <v>3373</v>
      </c>
      <c r="J201" s="698" t="s">
        <v>3374</v>
      </c>
      <c r="K201" s="701" t="s">
        <v>3375</v>
      </c>
      <c r="L201" s="707" t="s">
        <v>3376</v>
      </c>
      <c r="M201" s="701" t="s">
        <v>3377</v>
      </c>
      <c r="N201" s="292" t="s">
        <v>3378</v>
      </c>
      <c r="O201" s="260"/>
      <c r="P201" s="290" t="s">
        <v>9668</v>
      </c>
      <c r="Q201" s="291" t="s">
        <v>9669</v>
      </c>
      <c r="R201" s="292" t="s">
        <v>9670</v>
      </c>
      <c r="S201" s="292" t="s">
        <v>9671</v>
      </c>
      <c r="T201" s="292" t="s">
        <v>9672</v>
      </c>
      <c r="U201" s="293" t="s">
        <v>9673</v>
      </c>
      <c r="V201" s="294" t="s">
        <v>9674</v>
      </c>
      <c r="W201" s="295" t="s">
        <v>9675</v>
      </c>
      <c r="X201" s="294" t="s">
        <v>9676</v>
      </c>
      <c r="Y201" s="296" t="s">
        <v>9677</v>
      </c>
      <c r="Z201" s="294" t="s">
        <v>9678</v>
      </c>
      <c r="AA201" s="295" t="s">
        <v>9679</v>
      </c>
      <c r="AB201" s="260"/>
    </row>
    <row r="202" spans="1:28">
      <c r="A202" s="244" t="s">
        <v>1180</v>
      </c>
      <c r="B202" s="1098"/>
      <c r="C202" s="702" t="s">
        <v>3379</v>
      </c>
      <c r="D202" s="696" t="s">
        <v>3380</v>
      </c>
      <c r="E202" s="699" t="s">
        <v>3381</v>
      </c>
      <c r="F202" s="699" t="s">
        <v>3382</v>
      </c>
      <c r="G202" s="699" t="s">
        <v>3383</v>
      </c>
      <c r="H202" s="712" t="s">
        <v>3384</v>
      </c>
      <c r="I202" s="702" t="s">
        <v>3385</v>
      </c>
      <c r="J202" s="699" t="s">
        <v>3386</v>
      </c>
      <c r="K202" s="702" t="s">
        <v>3387</v>
      </c>
      <c r="L202" s="712" t="s">
        <v>3388</v>
      </c>
      <c r="M202" s="702" t="s">
        <v>3389</v>
      </c>
      <c r="N202" s="299" t="s">
        <v>3390</v>
      </c>
      <c r="O202" s="262"/>
      <c r="P202" s="297" t="s">
        <v>9680</v>
      </c>
      <c r="Q202" s="298" t="s">
        <v>9681</v>
      </c>
      <c r="R202" s="299" t="s">
        <v>9682</v>
      </c>
      <c r="S202" s="299" t="s">
        <v>9683</v>
      </c>
      <c r="T202" s="299" t="s">
        <v>9684</v>
      </c>
      <c r="U202" s="300" t="s">
        <v>9685</v>
      </c>
      <c r="V202" s="301" t="s">
        <v>9686</v>
      </c>
      <c r="W202" s="302" t="s">
        <v>9687</v>
      </c>
      <c r="X202" s="301" t="s">
        <v>9688</v>
      </c>
      <c r="Y202" s="303" t="s">
        <v>9689</v>
      </c>
      <c r="Z202" s="301" t="s">
        <v>9690</v>
      </c>
      <c r="AA202" s="302" t="s">
        <v>9691</v>
      </c>
      <c r="AB202" s="262"/>
    </row>
    <row r="203" spans="1:28" ht="12" thickBot="1">
      <c r="A203" s="245" t="s">
        <v>3</v>
      </c>
      <c r="B203" s="1099"/>
      <c r="C203" s="266" t="e">
        <f t="shared" ref="C203:H203" si="69">+C196+C197+C198+C199+C200+C201+C202</f>
        <v>#VALUE!</v>
      </c>
      <c r="D203" s="263" t="e">
        <f t="shared" si="69"/>
        <v>#VALUE!</v>
      </c>
      <c r="E203" s="264" t="e">
        <f t="shared" si="69"/>
        <v>#VALUE!</v>
      </c>
      <c r="F203" s="264" t="e">
        <f t="shared" si="69"/>
        <v>#VALUE!</v>
      </c>
      <c r="G203" s="264" t="e">
        <f t="shared" si="69"/>
        <v>#VALUE!</v>
      </c>
      <c r="H203" s="265" t="e">
        <f t="shared" si="69"/>
        <v>#VALUE!</v>
      </c>
      <c r="I203" s="266" t="e">
        <f t="shared" ref="I203:N203" si="70">+I196+I197+I198+I199+I200+I201+I202</f>
        <v>#VALUE!</v>
      </c>
      <c r="J203" s="264" t="e">
        <f t="shared" si="70"/>
        <v>#VALUE!</v>
      </c>
      <c r="K203" s="266" t="e">
        <f t="shared" si="70"/>
        <v>#VALUE!</v>
      </c>
      <c r="L203" s="265" t="e">
        <f t="shared" si="70"/>
        <v>#VALUE!</v>
      </c>
      <c r="M203" s="266" t="e">
        <f t="shared" si="70"/>
        <v>#VALUE!</v>
      </c>
      <c r="N203" s="264" t="e">
        <f t="shared" si="70"/>
        <v>#VALUE!</v>
      </c>
      <c r="O203" s="662" t="s">
        <v>3391</v>
      </c>
      <c r="P203" s="266" t="e">
        <f t="shared" ref="P203:AA203" si="71">+P196+P197+P198+P199+P200+P201+P202</f>
        <v>#VALUE!</v>
      </c>
      <c r="Q203" s="263" t="e">
        <f t="shared" si="71"/>
        <v>#VALUE!</v>
      </c>
      <c r="R203" s="264" t="e">
        <f t="shared" si="71"/>
        <v>#VALUE!</v>
      </c>
      <c r="S203" s="264" t="e">
        <f t="shared" si="71"/>
        <v>#VALUE!</v>
      </c>
      <c r="T203" s="264" t="e">
        <f t="shared" si="71"/>
        <v>#VALUE!</v>
      </c>
      <c r="U203" s="265" t="e">
        <f t="shared" si="71"/>
        <v>#VALUE!</v>
      </c>
      <c r="V203" s="266" t="e">
        <f t="shared" si="71"/>
        <v>#VALUE!</v>
      </c>
      <c r="W203" s="264" t="e">
        <f t="shared" si="71"/>
        <v>#VALUE!</v>
      </c>
      <c r="X203" s="266" t="e">
        <f t="shared" si="71"/>
        <v>#VALUE!</v>
      </c>
      <c r="Y203" s="265" t="e">
        <f t="shared" si="71"/>
        <v>#VALUE!</v>
      </c>
      <c r="Z203" s="266" t="e">
        <f t="shared" si="71"/>
        <v>#VALUE!</v>
      </c>
      <c r="AA203" s="264" t="e">
        <f t="shared" si="71"/>
        <v>#VALUE!</v>
      </c>
      <c r="AB203" s="662" t="s">
        <v>9692</v>
      </c>
    </row>
    <row r="204" spans="1:28">
      <c r="A204" s="242" t="s">
        <v>1174</v>
      </c>
      <c r="B204" s="1097" t="s">
        <v>139</v>
      </c>
      <c r="C204" s="700" t="s">
        <v>3392</v>
      </c>
      <c r="D204" s="694" t="s">
        <v>3393</v>
      </c>
      <c r="E204" s="697" t="s">
        <v>3394</v>
      </c>
      <c r="F204" s="697" t="s">
        <v>3395</v>
      </c>
      <c r="G204" s="697" t="s">
        <v>3396</v>
      </c>
      <c r="H204" s="703" t="s">
        <v>3397</v>
      </c>
      <c r="I204" s="700" t="s">
        <v>3398</v>
      </c>
      <c r="J204" s="697" t="s">
        <v>3399</v>
      </c>
      <c r="K204" s="700" t="s">
        <v>3400</v>
      </c>
      <c r="L204" s="703" t="s">
        <v>3401</v>
      </c>
      <c r="M204" s="700" t="s">
        <v>3402</v>
      </c>
      <c r="N204" s="285" t="s">
        <v>3403</v>
      </c>
      <c r="O204" s="259"/>
      <c r="P204" s="283" t="s">
        <v>9693</v>
      </c>
      <c r="Q204" s="284" t="s">
        <v>9694</v>
      </c>
      <c r="R204" s="285" t="s">
        <v>9695</v>
      </c>
      <c r="S204" s="285" t="s">
        <v>9696</v>
      </c>
      <c r="T204" s="285" t="s">
        <v>9697</v>
      </c>
      <c r="U204" s="286" t="s">
        <v>9698</v>
      </c>
      <c r="V204" s="287" t="s">
        <v>9699</v>
      </c>
      <c r="W204" s="288" t="s">
        <v>9700</v>
      </c>
      <c r="X204" s="287" t="s">
        <v>9701</v>
      </c>
      <c r="Y204" s="289" t="s">
        <v>9702</v>
      </c>
      <c r="Z204" s="287" t="s">
        <v>9703</v>
      </c>
      <c r="AA204" s="288" t="s">
        <v>9704</v>
      </c>
      <c r="AB204" s="259"/>
    </row>
    <row r="205" spans="1:28">
      <c r="A205" s="243" t="s">
        <v>1175</v>
      </c>
      <c r="B205" s="1098"/>
      <c r="C205" s="701" t="s">
        <v>3404</v>
      </c>
      <c r="D205" s="695" t="s">
        <v>3405</v>
      </c>
      <c r="E205" s="698" t="s">
        <v>3406</v>
      </c>
      <c r="F205" s="698" t="s">
        <v>3407</v>
      </c>
      <c r="G205" s="698" t="s">
        <v>3408</v>
      </c>
      <c r="H205" s="707" t="s">
        <v>3409</v>
      </c>
      <c r="I205" s="701" t="s">
        <v>3410</v>
      </c>
      <c r="J205" s="698" t="s">
        <v>3411</v>
      </c>
      <c r="K205" s="701" t="s">
        <v>3412</v>
      </c>
      <c r="L205" s="707" t="s">
        <v>3413</v>
      </c>
      <c r="M205" s="701" t="s">
        <v>3414</v>
      </c>
      <c r="N205" s="292" t="s">
        <v>3415</v>
      </c>
      <c r="O205" s="260"/>
      <c r="P205" s="290" t="s">
        <v>9705</v>
      </c>
      <c r="Q205" s="291" t="s">
        <v>9706</v>
      </c>
      <c r="R205" s="292" t="s">
        <v>9707</v>
      </c>
      <c r="S205" s="292" t="s">
        <v>9708</v>
      </c>
      <c r="T205" s="292" t="s">
        <v>9709</v>
      </c>
      <c r="U205" s="293" t="s">
        <v>9710</v>
      </c>
      <c r="V205" s="294" t="s">
        <v>9711</v>
      </c>
      <c r="W205" s="295" t="s">
        <v>9712</v>
      </c>
      <c r="X205" s="294" t="s">
        <v>9713</v>
      </c>
      <c r="Y205" s="296" t="s">
        <v>9714</v>
      </c>
      <c r="Z205" s="294" t="s">
        <v>9715</v>
      </c>
      <c r="AA205" s="295" t="s">
        <v>9716</v>
      </c>
      <c r="AB205" s="260"/>
    </row>
    <row r="206" spans="1:28">
      <c r="A206" s="243" t="s">
        <v>1176</v>
      </c>
      <c r="B206" s="1098"/>
      <c r="C206" s="701" t="s">
        <v>3416</v>
      </c>
      <c r="D206" s="695" t="s">
        <v>3417</v>
      </c>
      <c r="E206" s="698" t="s">
        <v>3418</v>
      </c>
      <c r="F206" s="698" t="s">
        <v>3419</v>
      </c>
      <c r="G206" s="698" t="s">
        <v>3420</v>
      </c>
      <c r="H206" s="707" t="s">
        <v>3421</v>
      </c>
      <c r="I206" s="701" t="s">
        <v>3422</v>
      </c>
      <c r="J206" s="762" t="s">
        <v>3423</v>
      </c>
      <c r="K206" s="701" t="s">
        <v>3424</v>
      </c>
      <c r="L206" s="762" t="s">
        <v>3425</v>
      </c>
      <c r="M206" s="701" t="s">
        <v>3426</v>
      </c>
      <c r="N206" s="292" t="s">
        <v>3427</v>
      </c>
      <c r="O206" s="261"/>
      <c r="P206" s="290" t="s">
        <v>9717</v>
      </c>
      <c r="Q206" s="291" t="s">
        <v>9718</v>
      </c>
      <c r="R206" s="292" t="s">
        <v>9719</v>
      </c>
      <c r="S206" s="292" t="s">
        <v>9720</v>
      </c>
      <c r="T206" s="292" t="s">
        <v>9721</v>
      </c>
      <c r="U206" s="293" t="s">
        <v>9722</v>
      </c>
      <c r="V206" s="294" t="s">
        <v>9723</v>
      </c>
      <c r="W206" s="282" t="s">
        <v>9724</v>
      </c>
      <c r="X206" s="294" t="s">
        <v>9725</v>
      </c>
      <c r="Y206" s="282" t="s">
        <v>9726</v>
      </c>
      <c r="Z206" s="294" t="s">
        <v>9727</v>
      </c>
      <c r="AA206" s="295" t="s">
        <v>9728</v>
      </c>
      <c r="AB206" s="261"/>
    </row>
    <row r="207" spans="1:28">
      <c r="A207" s="243" t="s">
        <v>1177</v>
      </c>
      <c r="B207" s="1098"/>
      <c r="C207" s="701" t="s">
        <v>3428</v>
      </c>
      <c r="D207" s="695" t="s">
        <v>3429</v>
      </c>
      <c r="E207" s="698" t="s">
        <v>3430</v>
      </c>
      <c r="F207" s="698" t="s">
        <v>3431</v>
      </c>
      <c r="G207" s="698" t="s">
        <v>3432</v>
      </c>
      <c r="H207" s="707" t="s">
        <v>3433</v>
      </c>
      <c r="I207" s="701" t="s">
        <v>3434</v>
      </c>
      <c r="J207" s="698" t="s">
        <v>3435</v>
      </c>
      <c r="K207" s="701" t="s">
        <v>3436</v>
      </c>
      <c r="L207" s="707" t="s">
        <v>3437</v>
      </c>
      <c r="M207" s="701" t="s">
        <v>3438</v>
      </c>
      <c r="N207" s="292" t="s">
        <v>3439</v>
      </c>
      <c r="O207" s="260"/>
      <c r="P207" s="290" t="s">
        <v>9729</v>
      </c>
      <c r="Q207" s="291" t="s">
        <v>9730</v>
      </c>
      <c r="R207" s="292" t="s">
        <v>9731</v>
      </c>
      <c r="S207" s="292" t="s">
        <v>9732</v>
      </c>
      <c r="T207" s="292" t="s">
        <v>9733</v>
      </c>
      <c r="U207" s="293" t="s">
        <v>9734</v>
      </c>
      <c r="V207" s="294" t="s">
        <v>9735</v>
      </c>
      <c r="W207" s="295" t="s">
        <v>9736</v>
      </c>
      <c r="X207" s="294" t="s">
        <v>9737</v>
      </c>
      <c r="Y207" s="296" t="s">
        <v>9738</v>
      </c>
      <c r="Z207" s="294" t="s">
        <v>9739</v>
      </c>
      <c r="AA207" s="295" t="s">
        <v>9740</v>
      </c>
      <c r="AB207" s="260"/>
    </row>
    <row r="208" spans="1:28">
      <c r="A208" s="243" t="s">
        <v>1178</v>
      </c>
      <c r="B208" s="1098"/>
      <c r="C208" s="701" t="s">
        <v>3440</v>
      </c>
      <c r="D208" s="695" t="s">
        <v>3441</v>
      </c>
      <c r="E208" s="698" t="s">
        <v>3442</v>
      </c>
      <c r="F208" s="698" t="s">
        <v>3443</v>
      </c>
      <c r="G208" s="698" t="s">
        <v>3444</v>
      </c>
      <c r="H208" s="707" t="s">
        <v>3445</v>
      </c>
      <c r="I208" s="701" t="s">
        <v>3446</v>
      </c>
      <c r="J208" s="698" t="s">
        <v>3447</v>
      </c>
      <c r="K208" s="701" t="s">
        <v>3448</v>
      </c>
      <c r="L208" s="707" t="s">
        <v>3449</v>
      </c>
      <c r="M208" s="701" t="s">
        <v>3450</v>
      </c>
      <c r="N208" s="292" t="s">
        <v>3451</v>
      </c>
      <c r="O208" s="260"/>
      <c r="P208" s="290" t="s">
        <v>9741</v>
      </c>
      <c r="Q208" s="291" t="s">
        <v>9742</v>
      </c>
      <c r="R208" s="292" t="s">
        <v>9743</v>
      </c>
      <c r="S208" s="292" t="s">
        <v>9744</v>
      </c>
      <c r="T208" s="292" t="s">
        <v>9745</v>
      </c>
      <c r="U208" s="293" t="s">
        <v>9746</v>
      </c>
      <c r="V208" s="294" t="s">
        <v>9747</v>
      </c>
      <c r="W208" s="295" t="s">
        <v>9748</v>
      </c>
      <c r="X208" s="294" t="s">
        <v>9749</v>
      </c>
      <c r="Y208" s="296" t="s">
        <v>9750</v>
      </c>
      <c r="Z208" s="294" t="s">
        <v>9751</v>
      </c>
      <c r="AA208" s="295" t="s">
        <v>9752</v>
      </c>
      <c r="AB208" s="260"/>
    </row>
    <row r="209" spans="1:28">
      <c r="A209" s="243" t="s">
        <v>1179</v>
      </c>
      <c r="B209" s="1098"/>
      <c r="C209" s="701" t="s">
        <v>3452</v>
      </c>
      <c r="D209" s="695" t="s">
        <v>3453</v>
      </c>
      <c r="E209" s="698" t="s">
        <v>3454</v>
      </c>
      <c r="F209" s="698" t="s">
        <v>3455</v>
      </c>
      <c r="G209" s="698" t="s">
        <v>3456</v>
      </c>
      <c r="H209" s="707" t="s">
        <v>3457</v>
      </c>
      <c r="I209" s="701" t="s">
        <v>3458</v>
      </c>
      <c r="J209" s="698" t="s">
        <v>3459</v>
      </c>
      <c r="K209" s="701" t="s">
        <v>3460</v>
      </c>
      <c r="L209" s="707" t="s">
        <v>3461</v>
      </c>
      <c r="M209" s="701" t="s">
        <v>3462</v>
      </c>
      <c r="N209" s="292" t="s">
        <v>3463</v>
      </c>
      <c r="O209" s="260"/>
      <c r="P209" s="290" t="s">
        <v>9753</v>
      </c>
      <c r="Q209" s="291" t="s">
        <v>9754</v>
      </c>
      <c r="R209" s="292" t="s">
        <v>9755</v>
      </c>
      <c r="S209" s="292" t="s">
        <v>9756</v>
      </c>
      <c r="T209" s="292" t="s">
        <v>9757</v>
      </c>
      <c r="U209" s="293" t="s">
        <v>9758</v>
      </c>
      <c r="V209" s="294" t="s">
        <v>9759</v>
      </c>
      <c r="W209" s="295" t="s">
        <v>9760</v>
      </c>
      <c r="X209" s="294" t="s">
        <v>9761</v>
      </c>
      <c r="Y209" s="296" t="s">
        <v>9762</v>
      </c>
      <c r="Z209" s="294" t="s">
        <v>9763</v>
      </c>
      <c r="AA209" s="295" t="s">
        <v>9764</v>
      </c>
      <c r="AB209" s="260"/>
    </row>
    <row r="210" spans="1:28">
      <c r="A210" s="244" t="s">
        <v>1180</v>
      </c>
      <c r="B210" s="1098"/>
      <c r="C210" s="702" t="s">
        <v>3464</v>
      </c>
      <c r="D210" s="696" t="s">
        <v>3465</v>
      </c>
      <c r="E210" s="699" t="s">
        <v>3466</v>
      </c>
      <c r="F210" s="699" t="s">
        <v>3467</v>
      </c>
      <c r="G210" s="699" t="s">
        <v>3468</v>
      </c>
      <c r="H210" s="712" t="s">
        <v>3469</v>
      </c>
      <c r="I210" s="702" t="s">
        <v>3470</v>
      </c>
      <c r="J210" s="699" t="s">
        <v>3471</v>
      </c>
      <c r="K210" s="702" t="s">
        <v>3472</v>
      </c>
      <c r="L210" s="712" t="s">
        <v>3473</v>
      </c>
      <c r="M210" s="702" t="s">
        <v>3474</v>
      </c>
      <c r="N210" s="299" t="s">
        <v>3475</v>
      </c>
      <c r="O210" s="262"/>
      <c r="P210" s="297" t="s">
        <v>9765</v>
      </c>
      <c r="Q210" s="298" t="s">
        <v>9766</v>
      </c>
      <c r="R210" s="299" t="s">
        <v>9767</v>
      </c>
      <c r="S210" s="299" t="s">
        <v>9768</v>
      </c>
      <c r="T210" s="299" t="s">
        <v>9769</v>
      </c>
      <c r="U210" s="300" t="s">
        <v>9770</v>
      </c>
      <c r="V210" s="301" t="s">
        <v>9771</v>
      </c>
      <c r="W210" s="302" t="s">
        <v>9772</v>
      </c>
      <c r="X210" s="301" t="s">
        <v>9773</v>
      </c>
      <c r="Y210" s="303" t="s">
        <v>9774</v>
      </c>
      <c r="Z210" s="301" t="s">
        <v>9775</v>
      </c>
      <c r="AA210" s="302" t="s">
        <v>9776</v>
      </c>
      <c r="AB210" s="262"/>
    </row>
    <row r="211" spans="1:28" ht="12" thickBot="1">
      <c r="A211" s="245" t="s">
        <v>3</v>
      </c>
      <c r="B211" s="1099"/>
      <c r="C211" s="266" t="e">
        <f t="shared" ref="C211:H211" si="72">+C204+C205+C206+C207+C208+C209+C210</f>
        <v>#VALUE!</v>
      </c>
      <c r="D211" s="263" t="e">
        <f t="shared" si="72"/>
        <v>#VALUE!</v>
      </c>
      <c r="E211" s="264" t="e">
        <f t="shared" si="72"/>
        <v>#VALUE!</v>
      </c>
      <c r="F211" s="264" t="e">
        <f t="shared" si="72"/>
        <v>#VALUE!</v>
      </c>
      <c r="G211" s="264" t="e">
        <f t="shared" si="72"/>
        <v>#VALUE!</v>
      </c>
      <c r="H211" s="265" t="e">
        <f t="shared" si="72"/>
        <v>#VALUE!</v>
      </c>
      <c r="I211" s="266" t="e">
        <f t="shared" ref="I211:N211" si="73">+I204+I205+I206+I207+I208+I209+I210</f>
        <v>#VALUE!</v>
      </c>
      <c r="J211" s="264" t="e">
        <f t="shared" si="73"/>
        <v>#VALUE!</v>
      </c>
      <c r="K211" s="266" t="e">
        <f t="shared" si="73"/>
        <v>#VALUE!</v>
      </c>
      <c r="L211" s="265" t="e">
        <f t="shared" si="73"/>
        <v>#VALUE!</v>
      </c>
      <c r="M211" s="266" t="e">
        <f t="shared" si="73"/>
        <v>#VALUE!</v>
      </c>
      <c r="N211" s="264" t="e">
        <f t="shared" si="73"/>
        <v>#VALUE!</v>
      </c>
      <c r="O211" s="662" t="s">
        <v>3476</v>
      </c>
      <c r="P211" s="266" t="e">
        <f t="shared" ref="P211:AA211" si="74">+P204+P205+P206+P207+P208+P209+P210</f>
        <v>#VALUE!</v>
      </c>
      <c r="Q211" s="263" t="e">
        <f t="shared" si="74"/>
        <v>#VALUE!</v>
      </c>
      <c r="R211" s="264" t="e">
        <f t="shared" si="74"/>
        <v>#VALUE!</v>
      </c>
      <c r="S211" s="264" t="e">
        <f t="shared" si="74"/>
        <v>#VALUE!</v>
      </c>
      <c r="T211" s="264" t="e">
        <f t="shared" si="74"/>
        <v>#VALUE!</v>
      </c>
      <c r="U211" s="265" t="e">
        <f t="shared" si="74"/>
        <v>#VALUE!</v>
      </c>
      <c r="V211" s="266" t="e">
        <f t="shared" si="74"/>
        <v>#VALUE!</v>
      </c>
      <c r="W211" s="264" t="e">
        <f t="shared" si="74"/>
        <v>#VALUE!</v>
      </c>
      <c r="X211" s="266" t="e">
        <f t="shared" si="74"/>
        <v>#VALUE!</v>
      </c>
      <c r="Y211" s="265" t="e">
        <f t="shared" si="74"/>
        <v>#VALUE!</v>
      </c>
      <c r="Z211" s="266" t="e">
        <f t="shared" si="74"/>
        <v>#VALUE!</v>
      </c>
      <c r="AA211" s="264" t="e">
        <f t="shared" si="74"/>
        <v>#VALUE!</v>
      </c>
      <c r="AB211" s="662" t="s">
        <v>9777</v>
      </c>
    </row>
    <row r="212" spans="1:28">
      <c r="A212" s="242" t="s">
        <v>1174</v>
      </c>
      <c r="B212" s="1097" t="s">
        <v>140</v>
      </c>
      <c r="C212" s="700" t="s">
        <v>3477</v>
      </c>
      <c r="D212" s="694" t="s">
        <v>3478</v>
      </c>
      <c r="E212" s="697" t="s">
        <v>3479</v>
      </c>
      <c r="F212" s="697" t="s">
        <v>3480</v>
      </c>
      <c r="G212" s="697" t="s">
        <v>3481</v>
      </c>
      <c r="H212" s="703" t="s">
        <v>3482</v>
      </c>
      <c r="I212" s="700" t="s">
        <v>3483</v>
      </c>
      <c r="J212" s="697" t="s">
        <v>3484</v>
      </c>
      <c r="K212" s="700" t="s">
        <v>3485</v>
      </c>
      <c r="L212" s="703" t="s">
        <v>3486</v>
      </c>
      <c r="M212" s="700" t="s">
        <v>3487</v>
      </c>
      <c r="N212" s="285" t="s">
        <v>3488</v>
      </c>
      <c r="O212" s="259"/>
      <c r="P212" s="283" t="s">
        <v>9778</v>
      </c>
      <c r="Q212" s="284" t="s">
        <v>9779</v>
      </c>
      <c r="R212" s="285" t="s">
        <v>9780</v>
      </c>
      <c r="S212" s="285" t="s">
        <v>9781</v>
      </c>
      <c r="T212" s="285" t="s">
        <v>9782</v>
      </c>
      <c r="U212" s="286" t="s">
        <v>9783</v>
      </c>
      <c r="V212" s="287" t="s">
        <v>9784</v>
      </c>
      <c r="W212" s="288" t="s">
        <v>9785</v>
      </c>
      <c r="X212" s="287" t="s">
        <v>9786</v>
      </c>
      <c r="Y212" s="289" t="s">
        <v>9787</v>
      </c>
      <c r="Z212" s="287" t="s">
        <v>9788</v>
      </c>
      <c r="AA212" s="288" t="s">
        <v>9789</v>
      </c>
      <c r="AB212" s="259"/>
    </row>
    <row r="213" spans="1:28">
      <c r="A213" s="243" t="s">
        <v>1175</v>
      </c>
      <c r="B213" s="1098"/>
      <c r="C213" s="701" t="s">
        <v>3489</v>
      </c>
      <c r="D213" s="695" t="s">
        <v>3490</v>
      </c>
      <c r="E213" s="698" t="s">
        <v>3491</v>
      </c>
      <c r="F213" s="698" t="s">
        <v>3492</v>
      </c>
      <c r="G213" s="698" t="s">
        <v>3493</v>
      </c>
      <c r="H213" s="707" t="s">
        <v>3494</v>
      </c>
      <c r="I213" s="701" t="s">
        <v>3495</v>
      </c>
      <c r="J213" s="698" t="s">
        <v>3496</v>
      </c>
      <c r="K213" s="701" t="s">
        <v>3497</v>
      </c>
      <c r="L213" s="707" t="s">
        <v>3498</v>
      </c>
      <c r="M213" s="701" t="s">
        <v>3499</v>
      </c>
      <c r="N213" s="292" t="s">
        <v>3500</v>
      </c>
      <c r="O213" s="260"/>
      <c r="P213" s="290" t="s">
        <v>9790</v>
      </c>
      <c r="Q213" s="291" t="s">
        <v>9791</v>
      </c>
      <c r="R213" s="292" t="s">
        <v>9792</v>
      </c>
      <c r="S213" s="292" t="s">
        <v>9793</v>
      </c>
      <c r="T213" s="292" t="s">
        <v>9794</v>
      </c>
      <c r="U213" s="293" t="s">
        <v>9795</v>
      </c>
      <c r="V213" s="294" t="s">
        <v>9796</v>
      </c>
      <c r="W213" s="295" t="s">
        <v>9797</v>
      </c>
      <c r="X213" s="294" t="s">
        <v>9798</v>
      </c>
      <c r="Y213" s="296" t="s">
        <v>9799</v>
      </c>
      <c r="Z213" s="294" t="s">
        <v>9800</v>
      </c>
      <c r="AA213" s="295" t="s">
        <v>9801</v>
      </c>
      <c r="AB213" s="260"/>
    </row>
    <row r="214" spans="1:28">
      <c r="A214" s="243" t="s">
        <v>1176</v>
      </c>
      <c r="B214" s="1098"/>
      <c r="C214" s="701" t="s">
        <v>3501</v>
      </c>
      <c r="D214" s="695" t="s">
        <v>3502</v>
      </c>
      <c r="E214" s="698" t="s">
        <v>3503</v>
      </c>
      <c r="F214" s="698" t="s">
        <v>3504</v>
      </c>
      <c r="G214" s="698" t="s">
        <v>3505</v>
      </c>
      <c r="H214" s="707" t="s">
        <v>3506</v>
      </c>
      <c r="I214" s="701" t="s">
        <v>3507</v>
      </c>
      <c r="J214" s="762" t="s">
        <v>3508</v>
      </c>
      <c r="K214" s="701" t="s">
        <v>3509</v>
      </c>
      <c r="L214" s="762" t="s">
        <v>3510</v>
      </c>
      <c r="M214" s="701" t="s">
        <v>3511</v>
      </c>
      <c r="N214" s="292" t="s">
        <v>3512</v>
      </c>
      <c r="O214" s="261"/>
      <c r="P214" s="290" t="s">
        <v>9802</v>
      </c>
      <c r="Q214" s="291" t="s">
        <v>9803</v>
      </c>
      <c r="R214" s="292" t="s">
        <v>9804</v>
      </c>
      <c r="S214" s="292" t="s">
        <v>9805</v>
      </c>
      <c r="T214" s="292" t="s">
        <v>9806</v>
      </c>
      <c r="U214" s="293" t="s">
        <v>9807</v>
      </c>
      <c r="V214" s="294" t="s">
        <v>9808</v>
      </c>
      <c r="W214" s="282" t="s">
        <v>9809</v>
      </c>
      <c r="X214" s="294" t="s">
        <v>9810</v>
      </c>
      <c r="Y214" s="282" t="s">
        <v>9811</v>
      </c>
      <c r="Z214" s="294" t="s">
        <v>9812</v>
      </c>
      <c r="AA214" s="295" t="s">
        <v>9813</v>
      </c>
      <c r="AB214" s="261"/>
    </row>
    <row r="215" spans="1:28">
      <c r="A215" s="243" t="s">
        <v>1177</v>
      </c>
      <c r="B215" s="1098"/>
      <c r="C215" s="701" t="s">
        <v>3513</v>
      </c>
      <c r="D215" s="695" t="s">
        <v>3514</v>
      </c>
      <c r="E215" s="698" t="s">
        <v>3515</v>
      </c>
      <c r="F215" s="698" t="s">
        <v>3516</v>
      </c>
      <c r="G215" s="698" t="s">
        <v>3517</v>
      </c>
      <c r="H215" s="707" t="s">
        <v>3518</v>
      </c>
      <c r="I215" s="701" t="s">
        <v>3519</v>
      </c>
      <c r="J215" s="698" t="s">
        <v>3520</v>
      </c>
      <c r="K215" s="701" t="s">
        <v>3521</v>
      </c>
      <c r="L215" s="707" t="s">
        <v>3522</v>
      </c>
      <c r="M215" s="701" t="s">
        <v>3523</v>
      </c>
      <c r="N215" s="292" t="s">
        <v>3524</v>
      </c>
      <c r="O215" s="260"/>
      <c r="P215" s="290" t="s">
        <v>9814</v>
      </c>
      <c r="Q215" s="291" t="s">
        <v>9815</v>
      </c>
      <c r="R215" s="292" t="s">
        <v>9816</v>
      </c>
      <c r="S215" s="292" t="s">
        <v>9817</v>
      </c>
      <c r="T215" s="292" t="s">
        <v>9818</v>
      </c>
      <c r="U215" s="293" t="s">
        <v>9819</v>
      </c>
      <c r="V215" s="294" t="s">
        <v>9820</v>
      </c>
      <c r="W215" s="295" t="s">
        <v>9821</v>
      </c>
      <c r="X215" s="294" t="s">
        <v>9822</v>
      </c>
      <c r="Y215" s="296" t="s">
        <v>9823</v>
      </c>
      <c r="Z215" s="294" t="s">
        <v>9824</v>
      </c>
      <c r="AA215" s="295" t="s">
        <v>9825</v>
      </c>
      <c r="AB215" s="260"/>
    </row>
    <row r="216" spans="1:28">
      <c r="A216" s="243" t="s">
        <v>1178</v>
      </c>
      <c r="B216" s="1098"/>
      <c r="C216" s="701" t="s">
        <v>3525</v>
      </c>
      <c r="D216" s="695" t="s">
        <v>3526</v>
      </c>
      <c r="E216" s="698" t="s">
        <v>3527</v>
      </c>
      <c r="F216" s="698" t="s">
        <v>3528</v>
      </c>
      <c r="G216" s="698" t="s">
        <v>3529</v>
      </c>
      <c r="H216" s="707" t="s">
        <v>3530</v>
      </c>
      <c r="I216" s="701" t="s">
        <v>3531</v>
      </c>
      <c r="J216" s="698" t="s">
        <v>3532</v>
      </c>
      <c r="K216" s="701" t="s">
        <v>3533</v>
      </c>
      <c r="L216" s="707" t="s">
        <v>3534</v>
      </c>
      <c r="M216" s="701" t="s">
        <v>3535</v>
      </c>
      <c r="N216" s="292" t="s">
        <v>3536</v>
      </c>
      <c r="O216" s="260"/>
      <c r="P216" s="290" t="s">
        <v>9826</v>
      </c>
      <c r="Q216" s="291" t="s">
        <v>9827</v>
      </c>
      <c r="R216" s="292" t="s">
        <v>9828</v>
      </c>
      <c r="S216" s="292" t="s">
        <v>9829</v>
      </c>
      <c r="T216" s="292" t="s">
        <v>9830</v>
      </c>
      <c r="U216" s="293" t="s">
        <v>9831</v>
      </c>
      <c r="V216" s="294" t="s">
        <v>9832</v>
      </c>
      <c r="W216" s="295" t="s">
        <v>9833</v>
      </c>
      <c r="X216" s="294" t="s">
        <v>9834</v>
      </c>
      <c r="Y216" s="296" t="s">
        <v>9835</v>
      </c>
      <c r="Z216" s="294" t="s">
        <v>9836</v>
      </c>
      <c r="AA216" s="295" t="s">
        <v>9837</v>
      </c>
      <c r="AB216" s="260"/>
    </row>
    <row r="217" spans="1:28">
      <c r="A217" s="243" t="s">
        <v>1179</v>
      </c>
      <c r="B217" s="1098"/>
      <c r="C217" s="701" t="s">
        <v>3537</v>
      </c>
      <c r="D217" s="695" t="s">
        <v>3538</v>
      </c>
      <c r="E217" s="698" t="s">
        <v>3539</v>
      </c>
      <c r="F217" s="698" t="s">
        <v>3540</v>
      </c>
      <c r="G217" s="698" t="s">
        <v>3541</v>
      </c>
      <c r="H217" s="707" t="s">
        <v>3542</v>
      </c>
      <c r="I217" s="701" t="s">
        <v>3543</v>
      </c>
      <c r="J217" s="698" t="s">
        <v>3544</v>
      </c>
      <c r="K217" s="701" t="s">
        <v>3545</v>
      </c>
      <c r="L217" s="707" t="s">
        <v>3546</v>
      </c>
      <c r="M217" s="701" t="s">
        <v>3547</v>
      </c>
      <c r="N217" s="292" t="s">
        <v>3548</v>
      </c>
      <c r="O217" s="260"/>
      <c r="P217" s="290" t="s">
        <v>9838</v>
      </c>
      <c r="Q217" s="291" t="s">
        <v>9839</v>
      </c>
      <c r="R217" s="292" t="s">
        <v>9840</v>
      </c>
      <c r="S217" s="292" t="s">
        <v>9841</v>
      </c>
      <c r="T217" s="292" t="s">
        <v>9842</v>
      </c>
      <c r="U217" s="293" t="s">
        <v>9843</v>
      </c>
      <c r="V217" s="294" t="s">
        <v>9844</v>
      </c>
      <c r="W217" s="295" t="s">
        <v>9845</v>
      </c>
      <c r="X217" s="294" t="s">
        <v>9846</v>
      </c>
      <c r="Y217" s="296" t="s">
        <v>9847</v>
      </c>
      <c r="Z217" s="294" t="s">
        <v>9848</v>
      </c>
      <c r="AA217" s="295" t="s">
        <v>9849</v>
      </c>
      <c r="AB217" s="260"/>
    </row>
    <row r="218" spans="1:28">
      <c r="A218" s="244" t="s">
        <v>1180</v>
      </c>
      <c r="B218" s="1098"/>
      <c r="C218" s="702" t="s">
        <v>3549</v>
      </c>
      <c r="D218" s="696" t="s">
        <v>3550</v>
      </c>
      <c r="E218" s="699" t="s">
        <v>3551</v>
      </c>
      <c r="F218" s="699" t="s">
        <v>3552</v>
      </c>
      <c r="G218" s="699" t="s">
        <v>3553</v>
      </c>
      <c r="H218" s="712" t="s">
        <v>3554</v>
      </c>
      <c r="I218" s="702" t="s">
        <v>3555</v>
      </c>
      <c r="J218" s="699" t="s">
        <v>3556</v>
      </c>
      <c r="K218" s="702" t="s">
        <v>3557</v>
      </c>
      <c r="L218" s="712" t="s">
        <v>3558</v>
      </c>
      <c r="M218" s="702" t="s">
        <v>3559</v>
      </c>
      <c r="N218" s="299" t="s">
        <v>3560</v>
      </c>
      <c r="O218" s="262"/>
      <c r="P218" s="297" t="s">
        <v>9850</v>
      </c>
      <c r="Q218" s="298" t="s">
        <v>9851</v>
      </c>
      <c r="R218" s="299" t="s">
        <v>9852</v>
      </c>
      <c r="S218" s="299" t="s">
        <v>9853</v>
      </c>
      <c r="T218" s="299" t="s">
        <v>9854</v>
      </c>
      <c r="U218" s="300" t="s">
        <v>9855</v>
      </c>
      <c r="V218" s="301" t="s">
        <v>9856</v>
      </c>
      <c r="W218" s="302" t="s">
        <v>9857</v>
      </c>
      <c r="X218" s="301" t="s">
        <v>9858</v>
      </c>
      <c r="Y218" s="303" t="s">
        <v>9859</v>
      </c>
      <c r="Z218" s="301" t="s">
        <v>9860</v>
      </c>
      <c r="AA218" s="302" t="s">
        <v>9861</v>
      </c>
      <c r="AB218" s="262"/>
    </row>
    <row r="219" spans="1:28" ht="12" thickBot="1">
      <c r="A219" s="245" t="s">
        <v>3</v>
      </c>
      <c r="B219" s="1099"/>
      <c r="C219" s="266" t="e">
        <f t="shared" ref="C219:H219" si="75">+C212+C213+C214+C215+C216+C217+C218</f>
        <v>#VALUE!</v>
      </c>
      <c r="D219" s="263" t="e">
        <f t="shared" si="75"/>
        <v>#VALUE!</v>
      </c>
      <c r="E219" s="264" t="e">
        <f t="shared" si="75"/>
        <v>#VALUE!</v>
      </c>
      <c r="F219" s="264" t="e">
        <f t="shared" si="75"/>
        <v>#VALUE!</v>
      </c>
      <c r="G219" s="264" t="e">
        <f t="shared" si="75"/>
        <v>#VALUE!</v>
      </c>
      <c r="H219" s="265" t="e">
        <f t="shared" si="75"/>
        <v>#VALUE!</v>
      </c>
      <c r="I219" s="266" t="e">
        <f t="shared" ref="I219:N219" si="76">+I212+I213+I214+I215+I216+I217+I218</f>
        <v>#VALUE!</v>
      </c>
      <c r="J219" s="264" t="e">
        <f t="shared" si="76"/>
        <v>#VALUE!</v>
      </c>
      <c r="K219" s="266" t="e">
        <f t="shared" si="76"/>
        <v>#VALUE!</v>
      </c>
      <c r="L219" s="265" t="e">
        <f t="shared" si="76"/>
        <v>#VALUE!</v>
      </c>
      <c r="M219" s="266" t="e">
        <f t="shared" si="76"/>
        <v>#VALUE!</v>
      </c>
      <c r="N219" s="264" t="e">
        <f t="shared" si="76"/>
        <v>#VALUE!</v>
      </c>
      <c r="O219" s="662" t="s">
        <v>3561</v>
      </c>
      <c r="P219" s="266" t="e">
        <f t="shared" ref="P219:AA219" si="77">+P212+P213+P214+P215+P216+P217+P218</f>
        <v>#VALUE!</v>
      </c>
      <c r="Q219" s="263" t="e">
        <f t="shared" si="77"/>
        <v>#VALUE!</v>
      </c>
      <c r="R219" s="264" t="e">
        <f t="shared" si="77"/>
        <v>#VALUE!</v>
      </c>
      <c r="S219" s="264" t="e">
        <f t="shared" si="77"/>
        <v>#VALUE!</v>
      </c>
      <c r="T219" s="264" t="e">
        <f t="shared" si="77"/>
        <v>#VALUE!</v>
      </c>
      <c r="U219" s="265" t="e">
        <f t="shared" si="77"/>
        <v>#VALUE!</v>
      </c>
      <c r="V219" s="266" t="e">
        <f t="shared" si="77"/>
        <v>#VALUE!</v>
      </c>
      <c r="W219" s="264" t="e">
        <f t="shared" si="77"/>
        <v>#VALUE!</v>
      </c>
      <c r="X219" s="266" t="e">
        <f t="shared" si="77"/>
        <v>#VALUE!</v>
      </c>
      <c r="Y219" s="265" t="e">
        <f t="shared" si="77"/>
        <v>#VALUE!</v>
      </c>
      <c r="Z219" s="266" t="e">
        <f t="shared" si="77"/>
        <v>#VALUE!</v>
      </c>
      <c r="AA219" s="264" t="e">
        <f t="shared" si="77"/>
        <v>#VALUE!</v>
      </c>
      <c r="AB219" s="662" t="s">
        <v>9862</v>
      </c>
    </row>
    <row r="220" spans="1:28">
      <c r="A220" s="242" t="s">
        <v>1174</v>
      </c>
      <c r="B220" s="1097" t="s">
        <v>141</v>
      </c>
      <c r="C220" s="700" t="s">
        <v>3562</v>
      </c>
      <c r="D220" s="694" t="s">
        <v>3563</v>
      </c>
      <c r="E220" s="697" t="s">
        <v>3564</v>
      </c>
      <c r="F220" s="697" t="s">
        <v>3565</v>
      </c>
      <c r="G220" s="697" t="s">
        <v>3566</v>
      </c>
      <c r="H220" s="703" t="s">
        <v>3567</v>
      </c>
      <c r="I220" s="700" t="s">
        <v>3568</v>
      </c>
      <c r="J220" s="697" t="s">
        <v>3569</v>
      </c>
      <c r="K220" s="700" t="s">
        <v>3570</v>
      </c>
      <c r="L220" s="703" t="s">
        <v>3571</v>
      </c>
      <c r="M220" s="700" t="s">
        <v>3572</v>
      </c>
      <c r="N220" s="285" t="s">
        <v>3573</v>
      </c>
      <c r="O220" s="259"/>
      <c r="P220" s="283" t="s">
        <v>9863</v>
      </c>
      <c r="Q220" s="284" t="s">
        <v>9864</v>
      </c>
      <c r="R220" s="285" t="s">
        <v>9865</v>
      </c>
      <c r="S220" s="285" t="s">
        <v>9866</v>
      </c>
      <c r="T220" s="285" t="s">
        <v>9867</v>
      </c>
      <c r="U220" s="286" t="s">
        <v>9868</v>
      </c>
      <c r="V220" s="287" t="s">
        <v>9869</v>
      </c>
      <c r="W220" s="288" t="s">
        <v>9870</v>
      </c>
      <c r="X220" s="287" t="s">
        <v>9871</v>
      </c>
      <c r="Y220" s="289" t="s">
        <v>9872</v>
      </c>
      <c r="Z220" s="287" t="s">
        <v>9873</v>
      </c>
      <c r="AA220" s="288" t="s">
        <v>9874</v>
      </c>
      <c r="AB220" s="259"/>
    </row>
    <row r="221" spans="1:28">
      <c r="A221" s="243" t="s">
        <v>1175</v>
      </c>
      <c r="B221" s="1098"/>
      <c r="C221" s="701" t="s">
        <v>3574</v>
      </c>
      <c r="D221" s="695" t="s">
        <v>3575</v>
      </c>
      <c r="E221" s="698" t="s">
        <v>3576</v>
      </c>
      <c r="F221" s="698" t="s">
        <v>3577</v>
      </c>
      <c r="G221" s="698" t="s">
        <v>3578</v>
      </c>
      <c r="H221" s="707" t="s">
        <v>3579</v>
      </c>
      <c r="I221" s="701" t="s">
        <v>3580</v>
      </c>
      <c r="J221" s="698" t="s">
        <v>3581</v>
      </c>
      <c r="K221" s="701" t="s">
        <v>3582</v>
      </c>
      <c r="L221" s="707" t="s">
        <v>3583</v>
      </c>
      <c r="M221" s="701" t="s">
        <v>3584</v>
      </c>
      <c r="N221" s="292" t="s">
        <v>3585</v>
      </c>
      <c r="O221" s="260"/>
      <c r="P221" s="290" t="s">
        <v>9875</v>
      </c>
      <c r="Q221" s="291" t="s">
        <v>9876</v>
      </c>
      <c r="R221" s="292" t="s">
        <v>9877</v>
      </c>
      <c r="S221" s="292" t="s">
        <v>9878</v>
      </c>
      <c r="T221" s="292" t="s">
        <v>9879</v>
      </c>
      <c r="U221" s="293" t="s">
        <v>9880</v>
      </c>
      <c r="V221" s="294" t="s">
        <v>9881</v>
      </c>
      <c r="W221" s="295" t="s">
        <v>9882</v>
      </c>
      <c r="X221" s="294" t="s">
        <v>9883</v>
      </c>
      <c r="Y221" s="296" t="s">
        <v>9884</v>
      </c>
      <c r="Z221" s="294" t="s">
        <v>9885</v>
      </c>
      <c r="AA221" s="295" t="s">
        <v>9886</v>
      </c>
      <c r="AB221" s="260"/>
    </row>
    <row r="222" spans="1:28">
      <c r="A222" s="243" t="s">
        <v>1176</v>
      </c>
      <c r="B222" s="1098"/>
      <c r="C222" s="701" t="s">
        <v>3586</v>
      </c>
      <c r="D222" s="695" t="s">
        <v>3587</v>
      </c>
      <c r="E222" s="698" t="s">
        <v>3588</v>
      </c>
      <c r="F222" s="698" t="s">
        <v>3589</v>
      </c>
      <c r="G222" s="698" t="s">
        <v>3590</v>
      </c>
      <c r="H222" s="707" t="s">
        <v>3591</v>
      </c>
      <c r="I222" s="701" t="s">
        <v>3592</v>
      </c>
      <c r="J222" s="762" t="s">
        <v>3593</v>
      </c>
      <c r="K222" s="701" t="s">
        <v>3594</v>
      </c>
      <c r="L222" s="762" t="s">
        <v>3595</v>
      </c>
      <c r="M222" s="701" t="s">
        <v>3596</v>
      </c>
      <c r="N222" s="292" t="s">
        <v>3597</v>
      </c>
      <c r="O222" s="261"/>
      <c r="P222" s="290" t="s">
        <v>9887</v>
      </c>
      <c r="Q222" s="291" t="s">
        <v>9888</v>
      </c>
      <c r="R222" s="292" t="s">
        <v>9889</v>
      </c>
      <c r="S222" s="292" t="s">
        <v>9890</v>
      </c>
      <c r="T222" s="292" t="s">
        <v>9891</v>
      </c>
      <c r="U222" s="293" t="s">
        <v>9892</v>
      </c>
      <c r="V222" s="294" t="s">
        <v>9893</v>
      </c>
      <c r="W222" s="282" t="s">
        <v>9894</v>
      </c>
      <c r="X222" s="294" t="s">
        <v>9895</v>
      </c>
      <c r="Y222" s="282" t="s">
        <v>9896</v>
      </c>
      <c r="Z222" s="294" t="s">
        <v>9897</v>
      </c>
      <c r="AA222" s="295" t="s">
        <v>9898</v>
      </c>
      <c r="AB222" s="261"/>
    </row>
    <row r="223" spans="1:28">
      <c r="A223" s="243" t="s">
        <v>1177</v>
      </c>
      <c r="B223" s="1098"/>
      <c r="C223" s="701" t="s">
        <v>3598</v>
      </c>
      <c r="D223" s="695" t="s">
        <v>3599</v>
      </c>
      <c r="E223" s="698" t="s">
        <v>3600</v>
      </c>
      <c r="F223" s="698" t="s">
        <v>3601</v>
      </c>
      <c r="G223" s="698" t="s">
        <v>3602</v>
      </c>
      <c r="H223" s="707" t="s">
        <v>3603</v>
      </c>
      <c r="I223" s="701" t="s">
        <v>3604</v>
      </c>
      <c r="J223" s="698" t="s">
        <v>3605</v>
      </c>
      <c r="K223" s="701" t="s">
        <v>3606</v>
      </c>
      <c r="L223" s="707" t="s">
        <v>3607</v>
      </c>
      <c r="M223" s="701" t="s">
        <v>3608</v>
      </c>
      <c r="N223" s="292" t="s">
        <v>3609</v>
      </c>
      <c r="O223" s="260"/>
      <c r="P223" s="290" t="s">
        <v>9899</v>
      </c>
      <c r="Q223" s="291" t="s">
        <v>9900</v>
      </c>
      <c r="R223" s="292" t="s">
        <v>9901</v>
      </c>
      <c r="S223" s="292" t="s">
        <v>9902</v>
      </c>
      <c r="T223" s="292" t="s">
        <v>9903</v>
      </c>
      <c r="U223" s="293" t="s">
        <v>9904</v>
      </c>
      <c r="V223" s="294" t="s">
        <v>9905</v>
      </c>
      <c r="W223" s="295" t="s">
        <v>9906</v>
      </c>
      <c r="X223" s="294" t="s">
        <v>9907</v>
      </c>
      <c r="Y223" s="296" t="s">
        <v>9908</v>
      </c>
      <c r="Z223" s="294" t="s">
        <v>9909</v>
      </c>
      <c r="AA223" s="295" t="s">
        <v>9910</v>
      </c>
      <c r="AB223" s="260"/>
    </row>
    <row r="224" spans="1:28">
      <c r="A224" s="243" t="s">
        <v>1178</v>
      </c>
      <c r="B224" s="1098"/>
      <c r="C224" s="701" t="s">
        <v>3610</v>
      </c>
      <c r="D224" s="695" t="s">
        <v>3611</v>
      </c>
      <c r="E224" s="698" t="s">
        <v>3612</v>
      </c>
      <c r="F224" s="698" t="s">
        <v>3613</v>
      </c>
      <c r="G224" s="698" t="s">
        <v>3614</v>
      </c>
      <c r="H224" s="707" t="s">
        <v>3615</v>
      </c>
      <c r="I224" s="701" t="s">
        <v>3616</v>
      </c>
      <c r="J224" s="698" t="s">
        <v>3617</v>
      </c>
      <c r="K224" s="701" t="s">
        <v>3618</v>
      </c>
      <c r="L224" s="707" t="s">
        <v>3619</v>
      </c>
      <c r="M224" s="701" t="s">
        <v>3620</v>
      </c>
      <c r="N224" s="292" t="s">
        <v>3621</v>
      </c>
      <c r="O224" s="260"/>
      <c r="P224" s="290" t="s">
        <v>9911</v>
      </c>
      <c r="Q224" s="291" t="s">
        <v>9912</v>
      </c>
      <c r="R224" s="292" t="s">
        <v>9913</v>
      </c>
      <c r="S224" s="292" t="s">
        <v>9914</v>
      </c>
      <c r="T224" s="292" t="s">
        <v>9915</v>
      </c>
      <c r="U224" s="293" t="s">
        <v>9916</v>
      </c>
      <c r="V224" s="294" t="s">
        <v>9917</v>
      </c>
      <c r="W224" s="295" t="s">
        <v>9918</v>
      </c>
      <c r="X224" s="294" t="s">
        <v>9919</v>
      </c>
      <c r="Y224" s="296" t="s">
        <v>9920</v>
      </c>
      <c r="Z224" s="294" t="s">
        <v>9921</v>
      </c>
      <c r="AA224" s="295" t="s">
        <v>9922</v>
      </c>
      <c r="AB224" s="260"/>
    </row>
    <row r="225" spans="1:28">
      <c r="A225" s="243" t="s">
        <v>1179</v>
      </c>
      <c r="B225" s="1098"/>
      <c r="C225" s="701" t="s">
        <v>3622</v>
      </c>
      <c r="D225" s="695" t="s">
        <v>3623</v>
      </c>
      <c r="E225" s="698" t="s">
        <v>3624</v>
      </c>
      <c r="F225" s="698" t="s">
        <v>3625</v>
      </c>
      <c r="G225" s="698" t="s">
        <v>3626</v>
      </c>
      <c r="H225" s="707" t="s">
        <v>3627</v>
      </c>
      <c r="I225" s="701" t="s">
        <v>3628</v>
      </c>
      <c r="J225" s="698" t="s">
        <v>3629</v>
      </c>
      <c r="K225" s="701" t="s">
        <v>3630</v>
      </c>
      <c r="L225" s="707" t="s">
        <v>3631</v>
      </c>
      <c r="M225" s="701" t="s">
        <v>3632</v>
      </c>
      <c r="N225" s="292" t="s">
        <v>3633</v>
      </c>
      <c r="O225" s="260"/>
      <c r="P225" s="290" t="s">
        <v>9923</v>
      </c>
      <c r="Q225" s="291" t="s">
        <v>9924</v>
      </c>
      <c r="R225" s="292" t="s">
        <v>9925</v>
      </c>
      <c r="S225" s="292" t="s">
        <v>9926</v>
      </c>
      <c r="T225" s="292" t="s">
        <v>9927</v>
      </c>
      <c r="U225" s="293" t="s">
        <v>9928</v>
      </c>
      <c r="V225" s="294" t="s">
        <v>9929</v>
      </c>
      <c r="W225" s="295" t="s">
        <v>9930</v>
      </c>
      <c r="X225" s="294" t="s">
        <v>9931</v>
      </c>
      <c r="Y225" s="296" t="s">
        <v>9932</v>
      </c>
      <c r="Z225" s="294" t="s">
        <v>9933</v>
      </c>
      <c r="AA225" s="295" t="s">
        <v>9934</v>
      </c>
      <c r="AB225" s="260"/>
    </row>
    <row r="226" spans="1:28">
      <c r="A226" s="244" t="s">
        <v>1180</v>
      </c>
      <c r="B226" s="1098"/>
      <c r="C226" s="702" t="s">
        <v>3634</v>
      </c>
      <c r="D226" s="696" t="s">
        <v>3635</v>
      </c>
      <c r="E226" s="699" t="s">
        <v>3636</v>
      </c>
      <c r="F226" s="699" t="s">
        <v>3637</v>
      </c>
      <c r="G226" s="699" t="s">
        <v>3638</v>
      </c>
      <c r="H226" s="712" t="s">
        <v>3639</v>
      </c>
      <c r="I226" s="702" t="s">
        <v>3640</v>
      </c>
      <c r="J226" s="699" t="s">
        <v>3641</v>
      </c>
      <c r="K226" s="702" t="s">
        <v>3642</v>
      </c>
      <c r="L226" s="712" t="s">
        <v>3643</v>
      </c>
      <c r="M226" s="702" t="s">
        <v>3644</v>
      </c>
      <c r="N226" s="299" t="s">
        <v>3645</v>
      </c>
      <c r="O226" s="262"/>
      <c r="P226" s="297" t="s">
        <v>9935</v>
      </c>
      <c r="Q226" s="298" t="s">
        <v>9936</v>
      </c>
      <c r="R226" s="299" t="s">
        <v>9937</v>
      </c>
      <c r="S226" s="299" t="s">
        <v>9938</v>
      </c>
      <c r="T226" s="299" t="s">
        <v>9939</v>
      </c>
      <c r="U226" s="300" t="s">
        <v>9940</v>
      </c>
      <c r="V226" s="301" t="s">
        <v>9941</v>
      </c>
      <c r="W226" s="302" t="s">
        <v>9942</v>
      </c>
      <c r="X226" s="301" t="s">
        <v>9943</v>
      </c>
      <c r="Y226" s="303" t="s">
        <v>9944</v>
      </c>
      <c r="Z226" s="301" t="s">
        <v>9945</v>
      </c>
      <c r="AA226" s="302" t="s">
        <v>9946</v>
      </c>
      <c r="AB226" s="262"/>
    </row>
    <row r="227" spans="1:28" ht="12" thickBot="1">
      <c r="A227" s="245" t="s">
        <v>3</v>
      </c>
      <c r="B227" s="1099"/>
      <c r="C227" s="266" t="e">
        <f t="shared" ref="C227:H227" si="78">+C220+C221+C222+C223+C224+C225+C226</f>
        <v>#VALUE!</v>
      </c>
      <c r="D227" s="263" t="e">
        <f t="shared" si="78"/>
        <v>#VALUE!</v>
      </c>
      <c r="E227" s="264" t="e">
        <f t="shared" si="78"/>
        <v>#VALUE!</v>
      </c>
      <c r="F227" s="264" t="e">
        <f t="shared" si="78"/>
        <v>#VALUE!</v>
      </c>
      <c r="G227" s="264" t="e">
        <f t="shared" si="78"/>
        <v>#VALUE!</v>
      </c>
      <c r="H227" s="265" t="e">
        <f t="shared" si="78"/>
        <v>#VALUE!</v>
      </c>
      <c r="I227" s="266" t="e">
        <f t="shared" ref="I227:N227" si="79">+I220+I221+I222+I223+I224+I225+I226</f>
        <v>#VALUE!</v>
      </c>
      <c r="J227" s="264" t="e">
        <f t="shared" si="79"/>
        <v>#VALUE!</v>
      </c>
      <c r="K227" s="266" t="e">
        <f t="shared" si="79"/>
        <v>#VALUE!</v>
      </c>
      <c r="L227" s="265" t="e">
        <f t="shared" si="79"/>
        <v>#VALUE!</v>
      </c>
      <c r="M227" s="266" t="e">
        <f t="shared" si="79"/>
        <v>#VALUE!</v>
      </c>
      <c r="N227" s="264" t="e">
        <f t="shared" si="79"/>
        <v>#VALUE!</v>
      </c>
      <c r="O227" s="662" t="s">
        <v>3646</v>
      </c>
      <c r="P227" s="266" t="e">
        <f t="shared" ref="P227:AA227" si="80">+P220+P221+P222+P223+P224+P225+P226</f>
        <v>#VALUE!</v>
      </c>
      <c r="Q227" s="263" t="e">
        <f t="shared" si="80"/>
        <v>#VALUE!</v>
      </c>
      <c r="R227" s="264" t="e">
        <f t="shared" si="80"/>
        <v>#VALUE!</v>
      </c>
      <c r="S227" s="264" t="e">
        <f t="shared" si="80"/>
        <v>#VALUE!</v>
      </c>
      <c r="T227" s="264" t="e">
        <f t="shared" si="80"/>
        <v>#VALUE!</v>
      </c>
      <c r="U227" s="265" t="e">
        <f t="shared" si="80"/>
        <v>#VALUE!</v>
      </c>
      <c r="V227" s="266" t="e">
        <f t="shared" si="80"/>
        <v>#VALUE!</v>
      </c>
      <c r="W227" s="264" t="e">
        <f t="shared" si="80"/>
        <v>#VALUE!</v>
      </c>
      <c r="X227" s="266" t="e">
        <f t="shared" si="80"/>
        <v>#VALUE!</v>
      </c>
      <c r="Y227" s="265" t="e">
        <f t="shared" si="80"/>
        <v>#VALUE!</v>
      </c>
      <c r="Z227" s="266" t="e">
        <f t="shared" si="80"/>
        <v>#VALUE!</v>
      </c>
      <c r="AA227" s="264" t="e">
        <f t="shared" si="80"/>
        <v>#VALUE!</v>
      </c>
      <c r="AB227" s="662" t="s">
        <v>9947</v>
      </c>
    </row>
    <row r="228" spans="1:28">
      <c r="A228" s="242" t="s">
        <v>1174</v>
      </c>
      <c r="B228" s="1097" t="s">
        <v>142</v>
      </c>
      <c r="C228" s="700" t="s">
        <v>3647</v>
      </c>
      <c r="D228" s="694" t="s">
        <v>3648</v>
      </c>
      <c r="E228" s="697" t="s">
        <v>3649</v>
      </c>
      <c r="F228" s="697" t="s">
        <v>3650</v>
      </c>
      <c r="G228" s="697" t="s">
        <v>3651</v>
      </c>
      <c r="H228" s="703" t="s">
        <v>3652</v>
      </c>
      <c r="I228" s="700" t="s">
        <v>3653</v>
      </c>
      <c r="J228" s="697" t="s">
        <v>3654</v>
      </c>
      <c r="K228" s="700" t="s">
        <v>3655</v>
      </c>
      <c r="L228" s="703" t="s">
        <v>3656</v>
      </c>
      <c r="M228" s="700" t="s">
        <v>3657</v>
      </c>
      <c r="N228" s="285" t="s">
        <v>3658</v>
      </c>
      <c r="O228" s="259"/>
      <c r="P228" s="283" t="s">
        <v>9948</v>
      </c>
      <c r="Q228" s="284" t="s">
        <v>9949</v>
      </c>
      <c r="R228" s="285" t="s">
        <v>9950</v>
      </c>
      <c r="S228" s="285" t="s">
        <v>9951</v>
      </c>
      <c r="T228" s="285" t="s">
        <v>9952</v>
      </c>
      <c r="U228" s="286" t="s">
        <v>9953</v>
      </c>
      <c r="V228" s="287" t="s">
        <v>9954</v>
      </c>
      <c r="W228" s="288" t="s">
        <v>9955</v>
      </c>
      <c r="X228" s="287" t="s">
        <v>9956</v>
      </c>
      <c r="Y228" s="289" t="s">
        <v>9957</v>
      </c>
      <c r="Z228" s="287" t="s">
        <v>9958</v>
      </c>
      <c r="AA228" s="288" t="s">
        <v>9959</v>
      </c>
      <c r="AB228" s="259"/>
    </row>
    <row r="229" spans="1:28">
      <c r="A229" s="243" t="s">
        <v>1175</v>
      </c>
      <c r="B229" s="1098"/>
      <c r="C229" s="701" t="s">
        <v>3659</v>
      </c>
      <c r="D229" s="695" t="s">
        <v>3660</v>
      </c>
      <c r="E229" s="698" t="s">
        <v>3661</v>
      </c>
      <c r="F229" s="698" t="s">
        <v>3662</v>
      </c>
      <c r="G229" s="698" t="s">
        <v>3663</v>
      </c>
      <c r="H229" s="707" t="s">
        <v>3664</v>
      </c>
      <c r="I229" s="701" t="s">
        <v>3665</v>
      </c>
      <c r="J229" s="698" t="s">
        <v>3666</v>
      </c>
      <c r="K229" s="701" t="s">
        <v>3667</v>
      </c>
      <c r="L229" s="707" t="s">
        <v>3668</v>
      </c>
      <c r="M229" s="701" t="s">
        <v>3669</v>
      </c>
      <c r="N229" s="292" t="s">
        <v>3670</v>
      </c>
      <c r="O229" s="260"/>
      <c r="P229" s="290" t="s">
        <v>9960</v>
      </c>
      <c r="Q229" s="291" t="s">
        <v>9961</v>
      </c>
      <c r="R229" s="292" t="s">
        <v>9962</v>
      </c>
      <c r="S229" s="292" t="s">
        <v>9963</v>
      </c>
      <c r="T229" s="292" t="s">
        <v>9964</v>
      </c>
      <c r="U229" s="293" t="s">
        <v>9965</v>
      </c>
      <c r="V229" s="294" t="s">
        <v>9966</v>
      </c>
      <c r="W229" s="295" t="s">
        <v>9967</v>
      </c>
      <c r="X229" s="294" t="s">
        <v>9968</v>
      </c>
      <c r="Y229" s="296" t="s">
        <v>9969</v>
      </c>
      <c r="Z229" s="294" t="s">
        <v>9970</v>
      </c>
      <c r="AA229" s="295" t="s">
        <v>9971</v>
      </c>
      <c r="AB229" s="260"/>
    </row>
    <row r="230" spans="1:28">
      <c r="A230" s="243" t="s">
        <v>1176</v>
      </c>
      <c r="B230" s="1098"/>
      <c r="C230" s="701" t="s">
        <v>3671</v>
      </c>
      <c r="D230" s="695" t="s">
        <v>3672</v>
      </c>
      <c r="E230" s="698" t="s">
        <v>3673</v>
      </c>
      <c r="F230" s="698" t="s">
        <v>3674</v>
      </c>
      <c r="G230" s="698" t="s">
        <v>3675</v>
      </c>
      <c r="H230" s="707" t="s">
        <v>3676</v>
      </c>
      <c r="I230" s="701" t="s">
        <v>3677</v>
      </c>
      <c r="J230" s="762" t="s">
        <v>3678</v>
      </c>
      <c r="K230" s="701" t="s">
        <v>3679</v>
      </c>
      <c r="L230" s="762" t="s">
        <v>3680</v>
      </c>
      <c r="M230" s="701" t="s">
        <v>3681</v>
      </c>
      <c r="N230" s="292" t="s">
        <v>3682</v>
      </c>
      <c r="O230" s="261"/>
      <c r="P230" s="290" t="s">
        <v>9972</v>
      </c>
      <c r="Q230" s="291" t="s">
        <v>9973</v>
      </c>
      <c r="R230" s="292" t="s">
        <v>9974</v>
      </c>
      <c r="S230" s="292" t="s">
        <v>9975</v>
      </c>
      <c r="T230" s="292" t="s">
        <v>9976</v>
      </c>
      <c r="U230" s="293" t="s">
        <v>9977</v>
      </c>
      <c r="V230" s="294" t="s">
        <v>9978</v>
      </c>
      <c r="W230" s="282" t="s">
        <v>9979</v>
      </c>
      <c r="X230" s="294" t="s">
        <v>9980</v>
      </c>
      <c r="Y230" s="282" t="s">
        <v>9981</v>
      </c>
      <c r="Z230" s="294" t="s">
        <v>9982</v>
      </c>
      <c r="AA230" s="295" t="s">
        <v>9983</v>
      </c>
      <c r="AB230" s="261"/>
    </row>
    <row r="231" spans="1:28">
      <c r="A231" s="243" t="s">
        <v>1177</v>
      </c>
      <c r="B231" s="1098"/>
      <c r="C231" s="701" t="s">
        <v>3683</v>
      </c>
      <c r="D231" s="695" t="s">
        <v>3684</v>
      </c>
      <c r="E231" s="698" t="s">
        <v>3685</v>
      </c>
      <c r="F231" s="698" t="s">
        <v>3686</v>
      </c>
      <c r="G231" s="698" t="s">
        <v>3687</v>
      </c>
      <c r="H231" s="707" t="s">
        <v>3688</v>
      </c>
      <c r="I231" s="701" t="s">
        <v>3689</v>
      </c>
      <c r="J231" s="698" t="s">
        <v>3690</v>
      </c>
      <c r="K231" s="701" t="s">
        <v>3691</v>
      </c>
      <c r="L231" s="707" t="s">
        <v>3692</v>
      </c>
      <c r="M231" s="701" t="s">
        <v>3693</v>
      </c>
      <c r="N231" s="292" t="s">
        <v>3694</v>
      </c>
      <c r="O231" s="260"/>
      <c r="P231" s="290" t="s">
        <v>9984</v>
      </c>
      <c r="Q231" s="291" t="s">
        <v>9985</v>
      </c>
      <c r="R231" s="292" t="s">
        <v>9986</v>
      </c>
      <c r="S231" s="292" t="s">
        <v>9987</v>
      </c>
      <c r="T231" s="292" t="s">
        <v>9988</v>
      </c>
      <c r="U231" s="293" t="s">
        <v>9989</v>
      </c>
      <c r="V231" s="294" t="s">
        <v>9990</v>
      </c>
      <c r="W231" s="295" t="s">
        <v>9991</v>
      </c>
      <c r="X231" s="294" t="s">
        <v>9992</v>
      </c>
      <c r="Y231" s="296" t="s">
        <v>9993</v>
      </c>
      <c r="Z231" s="294" t="s">
        <v>9994</v>
      </c>
      <c r="AA231" s="295" t="s">
        <v>9995</v>
      </c>
      <c r="AB231" s="260"/>
    </row>
    <row r="232" spans="1:28">
      <c r="A232" s="243" t="s">
        <v>1178</v>
      </c>
      <c r="B232" s="1098"/>
      <c r="C232" s="701" t="s">
        <v>3695</v>
      </c>
      <c r="D232" s="695" t="s">
        <v>3696</v>
      </c>
      <c r="E232" s="698" t="s">
        <v>3697</v>
      </c>
      <c r="F232" s="698" t="s">
        <v>3698</v>
      </c>
      <c r="G232" s="698" t="s">
        <v>3699</v>
      </c>
      <c r="H232" s="707" t="s">
        <v>3700</v>
      </c>
      <c r="I232" s="701" t="s">
        <v>3701</v>
      </c>
      <c r="J232" s="698" t="s">
        <v>3702</v>
      </c>
      <c r="K232" s="701" t="s">
        <v>3703</v>
      </c>
      <c r="L232" s="707" t="s">
        <v>3704</v>
      </c>
      <c r="M232" s="701" t="s">
        <v>3705</v>
      </c>
      <c r="N232" s="292" t="s">
        <v>3706</v>
      </c>
      <c r="O232" s="260"/>
      <c r="P232" s="290" t="s">
        <v>9996</v>
      </c>
      <c r="Q232" s="291" t="s">
        <v>9997</v>
      </c>
      <c r="R232" s="292" t="s">
        <v>9998</v>
      </c>
      <c r="S232" s="292" t="s">
        <v>9999</v>
      </c>
      <c r="T232" s="292" t="s">
        <v>10000</v>
      </c>
      <c r="U232" s="293" t="s">
        <v>10001</v>
      </c>
      <c r="V232" s="294" t="s">
        <v>10002</v>
      </c>
      <c r="W232" s="295" t="s">
        <v>10003</v>
      </c>
      <c r="X232" s="294" t="s">
        <v>10004</v>
      </c>
      <c r="Y232" s="296" t="s">
        <v>10005</v>
      </c>
      <c r="Z232" s="294" t="s">
        <v>10006</v>
      </c>
      <c r="AA232" s="295" t="s">
        <v>10007</v>
      </c>
      <c r="AB232" s="260"/>
    </row>
    <row r="233" spans="1:28">
      <c r="A233" s="243" t="s">
        <v>1179</v>
      </c>
      <c r="B233" s="1098"/>
      <c r="C233" s="701" t="s">
        <v>3707</v>
      </c>
      <c r="D233" s="695" t="s">
        <v>3708</v>
      </c>
      <c r="E233" s="698" t="s">
        <v>3709</v>
      </c>
      <c r="F233" s="698" t="s">
        <v>3710</v>
      </c>
      <c r="G233" s="698" t="s">
        <v>3711</v>
      </c>
      <c r="H233" s="707" t="s">
        <v>3712</v>
      </c>
      <c r="I233" s="701" t="s">
        <v>3713</v>
      </c>
      <c r="J233" s="698" t="s">
        <v>3714</v>
      </c>
      <c r="K233" s="701" t="s">
        <v>3715</v>
      </c>
      <c r="L233" s="707" t="s">
        <v>3716</v>
      </c>
      <c r="M233" s="701" t="s">
        <v>3717</v>
      </c>
      <c r="N233" s="292" t="s">
        <v>3718</v>
      </c>
      <c r="O233" s="260"/>
      <c r="P233" s="290" t="s">
        <v>10008</v>
      </c>
      <c r="Q233" s="291" t="s">
        <v>10009</v>
      </c>
      <c r="R233" s="292" t="s">
        <v>10010</v>
      </c>
      <c r="S233" s="292" t="s">
        <v>10011</v>
      </c>
      <c r="T233" s="292" t="s">
        <v>10012</v>
      </c>
      <c r="U233" s="293" t="s">
        <v>10013</v>
      </c>
      <c r="V233" s="294" t="s">
        <v>10014</v>
      </c>
      <c r="W233" s="295" t="s">
        <v>10015</v>
      </c>
      <c r="X233" s="294" t="s">
        <v>10016</v>
      </c>
      <c r="Y233" s="296" t="s">
        <v>10017</v>
      </c>
      <c r="Z233" s="294" t="s">
        <v>10018</v>
      </c>
      <c r="AA233" s="295" t="s">
        <v>10019</v>
      </c>
      <c r="AB233" s="260"/>
    </row>
    <row r="234" spans="1:28">
      <c r="A234" s="244" t="s">
        <v>1180</v>
      </c>
      <c r="B234" s="1098"/>
      <c r="C234" s="702" t="s">
        <v>3719</v>
      </c>
      <c r="D234" s="696" t="s">
        <v>3720</v>
      </c>
      <c r="E234" s="699" t="s">
        <v>3721</v>
      </c>
      <c r="F234" s="699" t="s">
        <v>3722</v>
      </c>
      <c r="G234" s="699" t="s">
        <v>3723</v>
      </c>
      <c r="H234" s="712" t="s">
        <v>3724</v>
      </c>
      <c r="I234" s="702" t="s">
        <v>3725</v>
      </c>
      <c r="J234" s="699" t="s">
        <v>3726</v>
      </c>
      <c r="K234" s="702" t="s">
        <v>3727</v>
      </c>
      <c r="L234" s="712" t="s">
        <v>3728</v>
      </c>
      <c r="M234" s="702" t="s">
        <v>3729</v>
      </c>
      <c r="N234" s="299" t="s">
        <v>3730</v>
      </c>
      <c r="O234" s="262"/>
      <c r="P234" s="297" t="s">
        <v>10020</v>
      </c>
      <c r="Q234" s="298" t="s">
        <v>10021</v>
      </c>
      <c r="R234" s="299" t="s">
        <v>10022</v>
      </c>
      <c r="S234" s="299" t="s">
        <v>10023</v>
      </c>
      <c r="T234" s="299" t="s">
        <v>10024</v>
      </c>
      <c r="U234" s="300" t="s">
        <v>10025</v>
      </c>
      <c r="V234" s="301" t="s">
        <v>10026</v>
      </c>
      <c r="W234" s="302" t="s">
        <v>10027</v>
      </c>
      <c r="X234" s="301" t="s">
        <v>10028</v>
      </c>
      <c r="Y234" s="303" t="s">
        <v>10029</v>
      </c>
      <c r="Z234" s="301" t="s">
        <v>10030</v>
      </c>
      <c r="AA234" s="302" t="s">
        <v>10031</v>
      </c>
      <c r="AB234" s="262"/>
    </row>
    <row r="235" spans="1:28" ht="12" thickBot="1">
      <c r="A235" s="245" t="s">
        <v>3</v>
      </c>
      <c r="B235" s="1099"/>
      <c r="C235" s="266" t="e">
        <f t="shared" ref="C235:H235" si="81">+C228+C229+C230+C231+C232+C233+C234</f>
        <v>#VALUE!</v>
      </c>
      <c r="D235" s="263" t="e">
        <f t="shared" si="81"/>
        <v>#VALUE!</v>
      </c>
      <c r="E235" s="264" t="e">
        <f t="shared" si="81"/>
        <v>#VALUE!</v>
      </c>
      <c r="F235" s="264" t="e">
        <f t="shared" si="81"/>
        <v>#VALUE!</v>
      </c>
      <c r="G235" s="264" t="e">
        <f t="shared" si="81"/>
        <v>#VALUE!</v>
      </c>
      <c r="H235" s="265" t="e">
        <f t="shared" si="81"/>
        <v>#VALUE!</v>
      </c>
      <c r="I235" s="266" t="e">
        <f t="shared" ref="I235:N235" si="82">+I228+I229+I230+I231+I232+I233+I234</f>
        <v>#VALUE!</v>
      </c>
      <c r="J235" s="264" t="e">
        <f t="shared" si="82"/>
        <v>#VALUE!</v>
      </c>
      <c r="K235" s="266" t="e">
        <f t="shared" si="82"/>
        <v>#VALUE!</v>
      </c>
      <c r="L235" s="265" t="e">
        <f t="shared" si="82"/>
        <v>#VALUE!</v>
      </c>
      <c r="M235" s="266" t="e">
        <f t="shared" si="82"/>
        <v>#VALUE!</v>
      </c>
      <c r="N235" s="264" t="e">
        <f t="shared" si="82"/>
        <v>#VALUE!</v>
      </c>
      <c r="O235" s="662" t="s">
        <v>3731</v>
      </c>
      <c r="P235" s="266" t="e">
        <f t="shared" ref="P235:AA235" si="83">+P228+P229+P230+P231+P232+P233+P234</f>
        <v>#VALUE!</v>
      </c>
      <c r="Q235" s="263" t="e">
        <f t="shared" si="83"/>
        <v>#VALUE!</v>
      </c>
      <c r="R235" s="264" t="e">
        <f t="shared" si="83"/>
        <v>#VALUE!</v>
      </c>
      <c r="S235" s="264" t="e">
        <f t="shared" si="83"/>
        <v>#VALUE!</v>
      </c>
      <c r="T235" s="264" t="e">
        <f t="shared" si="83"/>
        <v>#VALUE!</v>
      </c>
      <c r="U235" s="265" t="e">
        <f t="shared" si="83"/>
        <v>#VALUE!</v>
      </c>
      <c r="V235" s="266" t="e">
        <f t="shared" si="83"/>
        <v>#VALUE!</v>
      </c>
      <c r="W235" s="264" t="e">
        <f t="shared" si="83"/>
        <v>#VALUE!</v>
      </c>
      <c r="X235" s="266" t="e">
        <f t="shared" si="83"/>
        <v>#VALUE!</v>
      </c>
      <c r="Y235" s="265" t="e">
        <f t="shared" si="83"/>
        <v>#VALUE!</v>
      </c>
      <c r="Z235" s="266" t="e">
        <f t="shared" si="83"/>
        <v>#VALUE!</v>
      </c>
      <c r="AA235" s="264" t="e">
        <f t="shared" si="83"/>
        <v>#VALUE!</v>
      </c>
      <c r="AB235" s="662" t="s">
        <v>10032</v>
      </c>
    </row>
    <row r="236" spans="1:28">
      <c r="A236" s="242" t="s">
        <v>1174</v>
      </c>
      <c r="B236" s="1097" t="s">
        <v>143</v>
      </c>
      <c r="C236" s="700" t="s">
        <v>3732</v>
      </c>
      <c r="D236" s="694" t="s">
        <v>3733</v>
      </c>
      <c r="E236" s="697" t="s">
        <v>3734</v>
      </c>
      <c r="F236" s="697" t="s">
        <v>3735</v>
      </c>
      <c r="G236" s="697" t="s">
        <v>3736</v>
      </c>
      <c r="H236" s="703" t="s">
        <v>3737</v>
      </c>
      <c r="I236" s="700" t="s">
        <v>3738</v>
      </c>
      <c r="J236" s="697" t="s">
        <v>3739</v>
      </c>
      <c r="K236" s="700" t="s">
        <v>3740</v>
      </c>
      <c r="L236" s="703" t="s">
        <v>3741</v>
      </c>
      <c r="M236" s="700" t="s">
        <v>3742</v>
      </c>
      <c r="N236" s="285" t="s">
        <v>3743</v>
      </c>
      <c r="O236" s="259"/>
      <c r="P236" s="283" t="s">
        <v>10033</v>
      </c>
      <c r="Q236" s="284" t="s">
        <v>10034</v>
      </c>
      <c r="R236" s="285" t="s">
        <v>10035</v>
      </c>
      <c r="S236" s="285" t="s">
        <v>10036</v>
      </c>
      <c r="T236" s="285" t="s">
        <v>10037</v>
      </c>
      <c r="U236" s="286" t="s">
        <v>10038</v>
      </c>
      <c r="V236" s="287" t="s">
        <v>10039</v>
      </c>
      <c r="W236" s="288" t="s">
        <v>10040</v>
      </c>
      <c r="X236" s="287" t="s">
        <v>10041</v>
      </c>
      <c r="Y236" s="289" t="s">
        <v>10042</v>
      </c>
      <c r="Z236" s="287" t="s">
        <v>10043</v>
      </c>
      <c r="AA236" s="288" t="s">
        <v>10044</v>
      </c>
      <c r="AB236" s="259"/>
    </row>
    <row r="237" spans="1:28">
      <c r="A237" s="243" t="s">
        <v>1175</v>
      </c>
      <c r="B237" s="1098"/>
      <c r="C237" s="701" t="s">
        <v>3744</v>
      </c>
      <c r="D237" s="695" t="s">
        <v>3745</v>
      </c>
      <c r="E237" s="698" t="s">
        <v>3746</v>
      </c>
      <c r="F237" s="698" t="s">
        <v>3747</v>
      </c>
      <c r="G237" s="698" t="s">
        <v>3748</v>
      </c>
      <c r="H237" s="707" t="s">
        <v>3749</v>
      </c>
      <c r="I237" s="701" t="s">
        <v>3750</v>
      </c>
      <c r="J237" s="698" t="s">
        <v>3751</v>
      </c>
      <c r="K237" s="701" t="s">
        <v>3752</v>
      </c>
      <c r="L237" s="707" t="s">
        <v>3753</v>
      </c>
      <c r="M237" s="701" t="s">
        <v>3754</v>
      </c>
      <c r="N237" s="292" t="s">
        <v>3755</v>
      </c>
      <c r="O237" s="260"/>
      <c r="P237" s="290" t="s">
        <v>10045</v>
      </c>
      <c r="Q237" s="291" t="s">
        <v>10046</v>
      </c>
      <c r="R237" s="292" t="s">
        <v>10047</v>
      </c>
      <c r="S237" s="292" t="s">
        <v>10048</v>
      </c>
      <c r="T237" s="292" t="s">
        <v>10049</v>
      </c>
      <c r="U237" s="293" t="s">
        <v>10050</v>
      </c>
      <c r="V237" s="294" t="s">
        <v>10051</v>
      </c>
      <c r="W237" s="295" t="s">
        <v>10052</v>
      </c>
      <c r="X237" s="294" t="s">
        <v>10053</v>
      </c>
      <c r="Y237" s="296" t="s">
        <v>10054</v>
      </c>
      <c r="Z237" s="294" t="s">
        <v>10055</v>
      </c>
      <c r="AA237" s="295" t="s">
        <v>10056</v>
      </c>
      <c r="AB237" s="260"/>
    </row>
    <row r="238" spans="1:28">
      <c r="A238" s="243" t="s">
        <v>1176</v>
      </c>
      <c r="B238" s="1098"/>
      <c r="C238" s="701" t="s">
        <v>3756</v>
      </c>
      <c r="D238" s="695" t="s">
        <v>3757</v>
      </c>
      <c r="E238" s="698" t="s">
        <v>3758</v>
      </c>
      <c r="F238" s="698" t="s">
        <v>3759</v>
      </c>
      <c r="G238" s="698" t="s">
        <v>3760</v>
      </c>
      <c r="H238" s="707" t="s">
        <v>3761</v>
      </c>
      <c r="I238" s="701" t="s">
        <v>3762</v>
      </c>
      <c r="J238" s="762" t="s">
        <v>3763</v>
      </c>
      <c r="K238" s="701" t="s">
        <v>3764</v>
      </c>
      <c r="L238" s="762" t="s">
        <v>3765</v>
      </c>
      <c r="M238" s="701" t="s">
        <v>3766</v>
      </c>
      <c r="N238" s="292" t="s">
        <v>3767</v>
      </c>
      <c r="O238" s="261"/>
      <c r="P238" s="290" t="s">
        <v>10057</v>
      </c>
      <c r="Q238" s="291" t="s">
        <v>10058</v>
      </c>
      <c r="R238" s="292" t="s">
        <v>10059</v>
      </c>
      <c r="S238" s="292" t="s">
        <v>10060</v>
      </c>
      <c r="T238" s="292" t="s">
        <v>10061</v>
      </c>
      <c r="U238" s="293" t="s">
        <v>10062</v>
      </c>
      <c r="V238" s="294" t="s">
        <v>10063</v>
      </c>
      <c r="W238" s="282" t="s">
        <v>10064</v>
      </c>
      <c r="X238" s="294" t="s">
        <v>10065</v>
      </c>
      <c r="Y238" s="282" t="s">
        <v>10066</v>
      </c>
      <c r="Z238" s="294" t="s">
        <v>10067</v>
      </c>
      <c r="AA238" s="295" t="s">
        <v>10068</v>
      </c>
      <c r="AB238" s="261"/>
    </row>
    <row r="239" spans="1:28">
      <c r="A239" s="243" t="s">
        <v>1177</v>
      </c>
      <c r="B239" s="1098"/>
      <c r="C239" s="701" t="s">
        <v>3768</v>
      </c>
      <c r="D239" s="695" t="s">
        <v>3769</v>
      </c>
      <c r="E239" s="698" t="s">
        <v>3770</v>
      </c>
      <c r="F239" s="698" t="s">
        <v>3771</v>
      </c>
      <c r="G239" s="698" t="s">
        <v>3772</v>
      </c>
      <c r="H239" s="707" t="s">
        <v>3773</v>
      </c>
      <c r="I239" s="701" t="s">
        <v>3774</v>
      </c>
      <c r="J239" s="698" t="s">
        <v>3775</v>
      </c>
      <c r="K239" s="701" t="s">
        <v>3776</v>
      </c>
      <c r="L239" s="707" t="s">
        <v>3777</v>
      </c>
      <c r="M239" s="701" t="s">
        <v>3778</v>
      </c>
      <c r="N239" s="292" t="s">
        <v>3779</v>
      </c>
      <c r="O239" s="260"/>
      <c r="P239" s="290" t="s">
        <v>10069</v>
      </c>
      <c r="Q239" s="291" t="s">
        <v>10070</v>
      </c>
      <c r="R239" s="292" t="s">
        <v>10071</v>
      </c>
      <c r="S239" s="292" t="s">
        <v>10072</v>
      </c>
      <c r="T239" s="292" t="s">
        <v>10073</v>
      </c>
      <c r="U239" s="293" t="s">
        <v>10074</v>
      </c>
      <c r="V239" s="294" t="s">
        <v>10075</v>
      </c>
      <c r="W239" s="295" t="s">
        <v>10076</v>
      </c>
      <c r="X239" s="294" t="s">
        <v>10077</v>
      </c>
      <c r="Y239" s="296" t="s">
        <v>10078</v>
      </c>
      <c r="Z239" s="294" t="s">
        <v>10079</v>
      </c>
      <c r="AA239" s="295" t="s">
        <v>10080</v>
      </c>
      <c r="AB239" s="260"/>
    </row>
    <row r="240" spans="1:28">
      <c r="A240" s="243" t="s">
        <v>1178</v>
      </c>
      <c r="B240" s="1098"/>
      <c r="C240" s="701" t="s">
        <v>3780</v>
      </c>
      <c r="D240" s="695" t="s">
        <v>3781</v>
      </c>
      <c r="E240" s="698" t="s">
        <v>3782</v>
      </c>
      <c r="F240" s="698" t="s">
        <v>3783</v>
      </c>
      <c r="G240" s="698" t="s">
        <v>3784</v>
      </c>
      <c r="H240" s="707" t="s">
        <v>3785</v>
      </c>
      <c r="I240" s="701" t="s">
        <v>3786</v>
      </c>
      <c r="J240" s="698" t="s">
        <v>3787</v>
      </c>
      <c r="K240" s="701" t="s">
        <v>3788</v>
      </c>
      <c r="L240" s="707" t="s">
        <v>3789</v>
      </c>
      <c r="M240" s="701" t="s">
        <v>3790</v>
      </c>
      <c r="N240" s="292" t="s">
        <v>3791</v>
      </c>
      <c r="O240" s="260"/>
      <c r="P240" s="290" t="s">
        <v>10081</v>
      </c>
      <c r="Q240" s="291" t="s">
        <v>10082</v>
      </c>
      <c r="R240" s="292" t="s">
        <v>10083</v>
      </c>
      <c r="S240" s="292" t="s">
        <v>10084</v>
      </c>
      <c r="T240" s="292" t="s">
        <v>10085</v>
      </c>
      <c r="U240" s="293" t="s">
        <v>10086</v>
      </c>
      <c r="V240" s="294" t="s">
        <v>10087</v>
      </c>
      <c r="W240" s="295" t="s">
        <v>10088</v>
      </c>
      <c r="X240" s="294" t="s">
        <v>10089</v>
      </c>
      <c r="Y240" s="296" t="s">
        <v>10090</v>
      </c>
      <c r="Z240" s="294" t="s">
        <v>10091</v>
      </c>
      <c r="AA240" s="295" t="s">
        <v>10092</v>
      </c>
      <c r="AB240" s="260"/>
    </row>
    <row r="241" spans="1:28">
      <c r="A241" s="243" t="s">
        <v>1179</v>
      </c>
      <c r="B241" s="1098"/>
      <c r="C241" s="701" t="s">
        <v>3792</v>
      </c>
      <c r="D241" s="695" t="s">
        <v>3793</v>
      </c>
      <c r="E241" s="698" t="s">
        <v>3794</v>
      </c>
      <c r="F241" s="698" t="s">
        <v>3795</v>
      </c>
      <c r="G241" s="698" t="s">
        <v>3796</v>
      </c>
      <c r="H241" s="707" t="s">
        <v>3797</v>
      </c>
      <c r="I241" s="701" t="s">
        <v>3798</v>
      </c>
      <c r="J241" s="698" t="s">
        <v>3799</v>
      </c>
      <c r="K241" s="701" t="s">
        <v>3800</v>
      </c>
      <c r="L241" s="707" t="s">
        <v>3801</v>
      </c>
      <c r="M241" s="701" t="s">
        <v>3802</v>
      </c>
      <c r="N241" s="292" t="s">
        <v>3803</v>
      </c>
      <c r="O241" s="260"/>
      <c r="P241" s="290" t="s">
        <v>10093</v>
      </c>
      <c r="Q241" s="291" t="s">
        <v>10094</v>
      </c>
      <c r="R241" s="292" t="s">
        <v>10095</v>
      </c>
      <c r="S241" s="292" t="s">
        <v>10096</v>
      </c>
      <c r="T241" s="292" t="s">
        <v>10097</v>
      </c>
      <c r="U241" s="293" t="s">
        <v>10098</v>
      </c>
      <c r="V241" s="294" t="s">
        <v>10099</v>
      </c>
      <c r="W241" s="295" t="s">
        <v>10100</v>
      </c>
      <c r="X241" s="294" t="s">
        <v>10101</v>
      </c>
      <c r="Y241" s="296" t="s">
        <v>10102</v>
      </c>
      <c r="Z241" s="294" t="s">
        <v>10103</v>
      </c>
      <c r="AA241" s="295" t="s">
        <v>10104</v>
      </c>
      <c r="AB241" s="260"/>
    </row>
    <row r="242" spans="1:28">
      <c r="A242" s="244" t="s">
        <v>1180</v>
      </c>
      <c r="B242" s="1098"/>
      <c r="C242" s="702" t="s">
        <v>3804</v>
      </c>
      <c r="D242" s="696" t="s">
        <v>3805</v>
      </c>
      <c r="E242" s="699" t="s">
        <v>3806</v>
      </c>
      <c r="F242" s="699" t="s">
        <v>3807</v>
      </c>
      <c r="G242" s="699" t="s">
        <v>3808</v>
      </c>
      <c r="H242" s="712" t="s">
        <v>3809</v>
      </c>
      <c r="I242" s="702" t="s">
        <v>3810</v>
      </c>
      <c r="J242" s="699" t="s">
        <v>3811</v>
      </c>
      <c r="K242" s="702" t="s">
        <v>3812</v>
      </c>
      <c r="L242" s="712" t="s">
        <v>3813</v>
      </c>
      <c r="M242" s="702" t="s">
        <v>3814</v>
      </c>
      <c r="N242" s="299" t="s">
        <v>3815</v>
      </c>
      <c r="O242" s="262"/>
      <c r="P242" s="297" t="s">
        <v>10105</v>
      </c>
      <c r="Q242" s="298" t="s">
        <v>10106</v>
      </c>
      <c r="R242" s="299" t="s">
        <v>10107</v>
      </c>
      <c r="S242" s="299" t="s">
        <v>10108</v>
      </c>
      <c r="T242" s="299" t="s">
        <v>10109</v>
      </c>
      <c r="U242" s="300" t="s">
        <v>10110</v>
      </c>
      <c r="V242" s="301" t="s">
        <v>10111</v>
      </c>
      <c r="W242" s="302" t="s">
        <v>10112</v>
      </c>
      <c r="X242" s="301" t="s">
        <v>10113</v>
      </c>
      <c r="Y242" s="303" t="s">
        <v>10114</v>
      </c>
      <c r="Z242" s="301" t="s">
        <v>10115</v>
      </c>
      <c r="AA242" s="302" t="s">
        <v>10116</v>
      </c>
      <c r="AB242" s="262"/>
    </row>
    <row r="243" spans="1:28" ht="12" thickBot="1">
      <c r="A243" s="245" t="s">
        <v>3</v>
      </c>
      <c r="B243" s="1099"/>
      <c r="C243" s="266" t="e">
        <f t="shared" ref="C243:H243" si="84">+C236+C237+C238+C239+C240+C241+C242</f>
        <v>#VALUE!</v>
      </c>
      <c r="D243" s="263" t="e">
        <f t="shared" si="84"/>
        <v>#VALUE!</v>
      </c>
      <c r="E243" s="264" t="e">
        <f t="shared" si="84"/>
        <v>#VALUE!</v>
      </c>
      <c r="F243" s="264" t="e">
        <f t="shared" si="84"/>
        <v>#VALUE!</v>
      </c>
      <c r="G243" s="264" t="e">
        <f t="shared" si="84"/>
        <v>#VALUE!</v>
      </c>
      <c r="H243" s="265" t="e">
        <f t="shared" si="84"/>
        <v>#VALUE!</v>
      </c>
      <c r="I243" s="266" t="e">
        <f t="shared" ref="I243:N243" si="85">+I236+I237+I238+I239+I240+I241+I242</f>
        <v>#VALUE!</v>
      </c>
      <c r="J243" s="264" t="e">
        <f t="shared" si="85"/>
        <v>#VALUE!</v>
      </c>
      <c r="K243" s="266" t="e">
        <f t="shared" si="85"/>
        <v>#VALUE!</v>
      </c>
      <c r="L243" s="265" t="e">
        <f t="shared" si="85"/>
        <v>#VALUE!</v>
      </c>
      <c r="M243" s="266" t="e">
        <f t="shared" si="85"/>
        <v>#VALUE!</v>
      </c>
      <c r="N243" s="264" t="e">
        <f t="shared" si="85"/>
        <v>#VALUE!</v>
      </c>
      <c r="O243" s="662" t="s">
        <v>3816</v>
      </c>
      <c r="P243" s="266" t="e">
        <f t="shared" ref="P243:AA243" si="86">+P236+P237+P238+P239+P240+P241+P242</f>
        <v>#VALUE!</v>
      </c>
      <c r="Q243" s="263" t="e">
        <f t="shared" si="86"/>
        <v>#VALUE!</v>
      </c>
      <c r="R243" s="264" t="e">
        <f t="shared" si="86"/>
        <v>#VALUE!</v>
      </c>
      <c r="S243" s="264" t="e">
        <f t="shared" si="86"/>
        <v>#VALUE!</v>
      </c>
      <c r="T243" s="264" t="e">
        <f t="shared" si="86"/>
        <v>#VALUE!</v>
      </c>
      <c r="U243" s="265" t="e">
        <f t="shared" si="86"/>
        <v>#VALUE!</v>
      </c>
      <c r="V243" s="266" t="e">
        <f t="shared" si="86"/>
        <v>#VALUE!</v>
      </c>
      <c r="W243" s="264" t="e">
        <f t="shared" si="86"/>
        <v>#VALUE!</v>
      </c>
      <c r="X243" s="266" t="e">
        <f t="shared" si="86"/>
        <v>#VALUE!</v>
      </c>
      <c r="Y243" s="265" t="e">
        <f t="shared" si="86"/>
        <v>#VALUE!</v>
      </c>
      <c r="Z243" s="266" t="e">
        <f t="shared" si="86"/>
        <v>#VALUE!</v>
      </c>
      <c r="AA243" s="264" t="e">
        <f t="shared" si="86"/>
        <v>#VALUE!</v>
      </c>
      <c r="AB243" s="662" t="s">
        <v>10117</v>
      </c>
    </row>
    <row r="244" spans="1:28">
      <c r="A244" s="242" t="s">
        <v>1174</v>
      </c>
      <c r="B244" s="1097" t="s">
        <v>144</v>
      </c>
      <c r="C244" s="700" t="s">
        <v>3817</v>
      </c>
      <c r="D244" s="694" t="s">
        <v>3818</v>
      </c>
      <c r="E244" s="697" t="s">
        <v>3819</v>
      </c>
      <c r="F244" s="697" t="s">
        <v>3820</v>
      </c>
      <c r="G244" s="697" t="s">
        <v>3821</v>
      </c>
      <c r="H244" s="703" t="s">
        <v>3822</v>
      </c>
      <c r="I244" s="700" t="s">
        <v>3823</v>
      </c>
      <c r="J244" s="697" t="s">
        <v>3824</v>
      </c>
      <c r="K244" s="700" t="s">
        <v>3825</v>
      </c>
      <c r="L244" s="703" t="s">
        <v>3826</v>
      </c>
      <c r="M244" s="700" t="s">
        <v>3827</v>
      </c>
      <c r="N244" s="285" t="s">
        <v>3828</v>
      </c>
      <c r="O244" s="259"/>
      <c r="P244" s="283" t="s">
        <v>10118</v>
      </c>
      <c r="Q244" s="284" t="s">
        <v>10119</v>
      </c>
      <c r="R244" s="285" t="s">
        <v>10120</v>
      </c>
      <c r="S244" s="285" t="s">
        <v>10121</v>
      </c>
      <c r="T244" s="285" t="s">
        <v>10122</v>
      </c>
      <c r="U244" s="286" t="s">
        <v>10123</v>
      </c>
      <c r="V244" s="287" t="s">
        <v>10124</v>
      </c>
      <c r="W244" s="288" t="s">
        <v>10125</v>
      </c>
      <c r="X244" s="287" t="s">
        <v>10126</v>
      </c>
      <c r="Y244" s="289" t="s">
        <v>10127</v>
      </c>
      <c r="Z244" s="287" t="s">
        <v>10128</v>
      </c>
      <c r="AA244" s="288" t="s">
        <v>10129</v>
      </c>
      <c r="AB244" s="259"/>
    </row>
    <row r="245" spans="1:28">
      <c r="A245" s="243" t="s">
        <v>1175</v>
      </c>
      <c r="B245" s="1098"/>
      <c r="C245" s="701" t="s">
        <v>3829</v>
      </c>
      <c r="D245" s="695" t="s">
        <v>3830</v>
      </c>
      <c r="E245" s="698" t="s">
        <v>3831</v>
      </c>
      <c r="F245" s="698" t="s">
        <v>3832</v>
      </c>
      <c r="G245" s="698" t="s">
        <v>3833</v>
      </c>
      <c r="H245" s="707" t="s">
        <v>3834</v>
      </c>
      <c r="I245" s="701" t="s">
        <v>3835</v>
      </c>
      <c r="J245" s="698" t="s">
        <v>3836</v>
      </c>
      <c r="K245" s="701" t="s">
        <v>3837</v>
      </c>
      <c r="L245" s="707" t="s">
        <v>3838</v>
      </c>
      <c r="M245" s="701" t="s">
        <v>3839</v>
      </c>
      <c r="N245" s="292" t="s">
        <v>3840</v>
      </c>
      <c r="O245" s="260"/>
      <c r="P245" s="290" t="s">
        <v>10130</v>
      </c>
      <c r="Q245" s="291" t="s">
        <v>10131</v>
      </c>
      <c r="R245" s="292" t="s">
        <v>10132</v>
      </c>
      <c r="S245" s="292" t="s">
        <v>10133</v>
      </c>
      <c r="T245" s="292" t="s">
        <v>10134</v>
      </c>
      <c r="U245" s="293" t="s">
        <v>10135</v>
      </c>
      <c r="V245" s="294" t="s">
        <v>10136</v>
      </c>
      <c r="W245" s="295" t="s">
        <v>10137</v>
      </c>
      <c r="X245" s="294" t="s">
        <v>10138</v>
      </c>
      <c r="Y245" s="296" t="s">
        <v>10139</v>
      </c>
      <c r="Z245" s="294" t="s">
        <v>10140</v>
      </c>
      <c r="AA245" s="295" t="s">
        <v>10141</v>
      </c>
      <c r="AB245" s="260"/>
    </row>
    <row r="246" spans="1:28">
      <c r="A246" s="243" t="s">
        <v>1176</v>
      </c>
      <c r="B246" s="1098"/>
      <c r="C246" s="701" t="s">
        <v>3841</v>
      </c>
      <c r="D246" s="695" t="s">
        <v>3842</v>
      </c>
      <c r="E246" s="698" t="s">
        <v>3843</v>
      </c>
      <c r="F246" s="698" t="s">
        <v>3844</v>
      </c>
      <c r="G246" s="698" t="s">
        <v>3845</v>
      </c>
      <c r="H246" s="707" t="s">
        <v>3846</v>
      </c>
      <c r="I246" s="701" t="s">
        <v>3847</v>
      </c>
      <c r="J246" s="762" t="s">
        <v>3848</v>
      </c>
      <c r="K246" s="701" t="s">
        <v>3849</v>
      </c>
      <c r="L246" s="762" t="s">
        <v>3850</v>
      </c>
      <c r="M246" s="701" t="s">
        <v>3851</v>
      </c>
      <c r="N246" s="292" t="s">
        <v>3852</v>
      </c>
      <c r="O246" s="261"/>
      <c r="P246" s="290" t="s">
        <v>10142</v>
      </c>
      <c r="Q246" s="291" t="s">
        <v>10143</v>
      </c>
      <c r="R246" s="292" t="s">
        <v>10144</v>
      </c>
      <c r="S246" s="292" t="s">
        <v>10145</v>
      </c>
      <c r="T246" s="292" t="s">
        <v>10146</v>
      </c>
      <c r="U246" s="293" t="s">
        <v>10147</v>
      </c>
      <c r="V246" s="294" t="s">
        <v>10148</v>
      </c>
      <c r="W246" s="282" t="s">
        <v>10149</v>
      </c>
      <c r="X246" s="294" t="s">
        <v>10150</v>
      </c>
      <c r="Y246" s="282" t="s">
        <v>10151</v>
      </c>
      <c r="Z246" s="294" t="s">
        <v>10152</v>
      </c>
      <c r="AA246" s="295" t="s">
        <v>10153</v>
      </c>
      <c r="AB246" s="261"/>
    </row>
    <row r="247" spans="1:28">
      <c r="A247" s="243" t="s">
        <v>1177</v>
      </c>
      <c r="B247" s="1098"/>
      <c r="C247" s="701" t="s">
        <v>3853</v>
      </c>
      <c r="D247" s="695" t="s">
        <v>3854</v>
      </c>
      <c r="E247" s="698" t="s">
        <v>3855</v>
      </c>
      <c r="F247" s="698" t="s">
        <v>3856</v>
      </c>
      <c r="G247" s="698" t="s">
        <v>3857</v>
      </c>
      <c r="H247" s="707" t="s">
        <v>3858</v>
      </c>
      <c r="I247" s="701" t="s">
        <v>3859</v>
      </c>
      <c r="J247" s="698" t="s">
        <v>3860</v>
      </c>
      <c r="K247" s="701" t="s">
        <v>3861</v>
      </c>
      <c r="L247" s="707" t="s">
        <v>3862</v>
      </c>
      <c r="M247" s="701" t="s">
        <v>3863</v>
      </c>
      <c r="N247" s="292" t="s">
        <v>3864</v>
      </c>
      <c r="O247" s="260"/>
      <c r="P247" s="290" t="s">
        <v>10154</v>
      </c>
      <c r="Q247" s="291" t="s">
        <v>10155</v>
      </c>
      <c r="R247" s="292" t="s">
        <v>10156</v>
      </c>
      <c r="S247" s="292" t="s">
        <v>10157</v>
      </c>
      <c r="T247" s="292" t="s">
        <v>10158</v>
      </c>
      <c r="U247" s="293" t="s">
        <v>10159</v>
      </c>
      <c r="V247" s="294" t="s">
        <v>10160</v>
      </c>
      <c r="W247" s="295" t="s">
        <v>10161</v>
      </c>
      <c r="X247" s="294" t="s">
        <v>10162</v>
      </c>
      <c r="Y247" s="296" t="s">
        <v>10163</v>
      </c>
      <c r="Z247" s="294" t="s">
        <v>10164</v>
      </c>
      <c r="AA247" s="295" t="s">
        <v>10165</v>
      </c>
      <c r="AB247" s="260"/>
    </row>
    <row r="248" spans="1:28">
      <c r="A248" s="243" t="s">
        <v>1178</v>
      </c>
      <c r="B248" s="1098"/>
      <c r="C248" s="701" t="s">
        <v>3865</v>
      </c>
      <c r="D248" s="695" t="s">
        <v>3866</v>
      </c>
      <c r="E248" s="698" t="s">
        <v>3867</v>
      </c>
      <c r="F248" s="698" t="s">
        <v>3868</v>
      </c>
      <c r="G248" s="698" t="s">
        <v>3869</v>
      </c>
      <c r="H248" s="707" t="s">
        <v>3870</v>
      </c>
      <c r="I248" s="701" t="s">
        <v>3871</v>
      </c>
      <c r="J248" s="698" t="s">
        <v>3872</v>
      </c>
      <c r="K248" s="701" t="s">
        <v>3873</v>
      </c>
      <c r="L248" s="707" t="s">
        <v>3874</v>
      </c>
      <c r="M248" s="701" t="s">
        <v>3875</v>
      </c>
      <c r="N248" s="292" t="s">
        <v>3876</v>
      </c>
      <c r="O248" s="260"/>
      <c r="P248" s="290" t="s">
        <v>10166</v>
      </c>
      <c r="Q248" s="291" t="s">
        <v>10167</v>
      </c>
      <c r="R248" s="292" t="s">
        <v>10168</v>
      </c>
      <c r="S248" s="292" t="s">
        <v>10169</v>
      </c>
      <c r="T248" s="292" t="s">
        <v>10170</v>
      </c>
      <c r="U248" s="293" t="s">
        <v>10171</v>
      </c>
      <c r="V248" s="294" t="s">
        <v>10172</v>
      </c>
      <c r="W248" s="295" t="s">
        <v>10173</v>
      </c>
      <c r="X248" s="294" t="s">
        <v>10174</v>
      </c>
      <c r="Y248" s="296" t="s">
        <v>10175</v>
      </c>
      <c r="Z248" s="294" t="s">
        <v>10176</v>
      </c>
      <c r="AA248" s="295" t="s">
        <v>10177</v>
      </c>
      <c r="AB248" s="260"/>
    </row>
    <row r="249" spans="1:28">
      <c r="A249" s="243" t="s">
        <v>1179</v>
      </c>
      <c r="B249" s="1098"/>
      <c r="C249" s="701" t="s">
        <v>3877</v>
      </c>
      <c r="D249" s="695" t="s">
        <v>3878</v>
      </c>
      <c r="E249" s="698" t="s">
        <v>3879</v>
      </c>
      <c r="F249" s="698" t="s">
        <v>3880</v>
      </c>
      <c r="G249" s="698" t="s">
        <v>3881</v>
      </c>
      <c r="H249" s="707" t="s">
        <v>3882</v>
      </c>
      <c r="I249" s="701" t="s">
        <v>3883</v>
      </c>
      <c r="J249" s="698" t="s">
        <v>3884</v>
      </c>
      <c r="K249" s="701" t="s">
        <v>3885</v>
      </c>
      <c r="L249" s="707" t="s">
        <v>3886</v>
      </c>
      <c r="M249" s="701" t="s">
        <v>3887</v>
      </c>
      <c r="N249" s="292" t="s">
        <v>3888</v>
      </c>
      <c r="O249" s="260"/>
      <c r="P249" s="290" t="s">
        <v>10178</v>
      </c>
      <c r="Q249" s="291" t="s">
        <v>10179</v>
      </c>
      <c r="R249" s="292" t="s">
        <v>10180</v>
      </c>
      <c r="S249" s="292" t="s">
        <v>10181</v>
      </c>
      <c r="T249" s="292" t="s">
        <v>10182</v>
      </c>
      <c r="U249" s="293" t="s">
        <v>10183</v>
      </c>
      <c r="V249" s="294" t="s">
        <v>10184</v>
      </c>
      <c r="W249" s="295" t="s">
        <v>10185</v>
      </c>
      <c r="X249" s="294" t="s">
        <v>10186</v>
      </c>
      <c r="Y249" s="296" t="s">
        <v>10187</v>
      </c>
      <c r="Z249" s="294" t="s">
        <v>10188</v>
      </c>
      <c r="AA249" s="295" t="s">
        <v>10189</v>
      </c>
      <c r="AB249" s="260"/>
    </row>
    <row r="250" spans="1:28">
      <c r="A250" s="244" t="s">
        <v>1180</v>
      </c>
      <c r="B250" s="1098"/>
      <c r="C250" s="702" t="s">
        <v>3889</v>
      </c>
      <c r="D250" s="696" t="s">
        <v>3890</v>
      </c>
      <c r="E250" s="699" t="s">
        <v>3891</v>
      </c>
      <c r="F250" s="699" t="s">
        <v>3892</v>
      </c>
      <c r="G250" s="699" t="s">
        <v>3893</v>
      </c>
      <c r="H250" s="712" t="s">
        <v>3894</v>
      </c>
      <c r="I250" s="702" t="s">
        <v>3895</v>
      </c>
      <c r="J250" s="699" t="s">
        <v>3896</v>
      </c>
      <c r="K250" s="702" t="s">
        <v>3897</v>
      </c>
      <c r="L250" s="712" t="s">
        <v>3898</v>
      </c>
      <c r="M250" s="702" t="s">
        <v>3899</v>
      </c>
      <c r="N250" s="299" t="s">
        <v>3900</v>
      </c>
      <c r="O250" s="262"/>
      <c r="P250" s="297" t="s">
        <v>10190</v>
      </c>
      <c r="Q250" s="298" t="s">
        <v>10191</v>
      </c>
      <c r="R250" s="299" t="s">
        <v>10192</v>
      </c>
      <c r="S250" s="299" t="s">
        <v>10193</v>
      </c>
      <c r="T250" s="299" t="s">
        <v>10194</v>
      </c>
      <c r="U250" s="300" t="s">
        <v>10195</v>
      </c>
      <c r="V250" s="301" t="s">
        <v>10196</v>
      </c>
      <c r="W250" s="302" t="s">
        <v>10197</v>
      </c>
      <c r="X250" s="301" t="s">
        <v>10198</v>
      </c>
      <c r="Y250" s="303" t="s">
        <v>10199</v>
      </c>
      <c r="Z250" s="301" t="s">
        <v>10200</v>
      </c>
      <c r="AA250" s="302" t="s">
        <v>10201</v>
      </c>
      <c r="AB250" s="262"/>
    </row>
    <row r="251" spans="1:28" ht="12" thickBot="1">
      <c r="A251" s="245" t="s">
        <v>3</v>
      </c>
      <c r="B251" s="1099"/>
      <c r="C251" s="266" t="e">
        <f t="shared" ref="C251:H251" si="87">+C244+C245+C246+C247+C248+C249+C250</f>
        <v>#VALUE!</v>
      </c>
      <c r="D251" s="263" t="e">
        <f t="shared" si="87"/>
        <v>#VALUE!</v>
      </c>
      <c r="E251" s="264" t="e">
        <f t="shared" si="87"/>
        <v>#VALUE!</v>
      </c>
      <c r="F251" s="264" t="e">
        <f t="shared" si="87"/>
        <v>#VALUE!</v>
      </c>
      <c r="G251" s="264" t="e">
        <f t="shared" si="87"/>
        <v>#VALUE!</v>
      </c>
      <c r="H251" s="265" t="e">
        <f t="shared" si="87"/>
        <v>#VALUE!</v>
      </c>
      <c r="I251" s="266" t="e">
        <f t="shared" ref="I251:N251" si="88">+I244+I245+I246+I247+I248+I249+I250</f>
        <v>#VALUE!</v>
      </c>
      <c r="J251" s="264" t="e">
        <f t="shared" si="88"/>
        <v>#VALUE!</v>
      </c>
      <c r="K251" s="266" t="e">
        <f t="shared" si="88"/>
        <v>#VALUE!</v>
      </c>
      <c r="L251" s="265" t="e">
        <f t="shared" si="88"/>
        <v>#VALUE!</v>
      </c>
      <c r="M251" s="266" t="e">
        <f t="shared" si="88"/>
        <v>#VALUE!</v>
      </c>
      <c r="N251" s="264" t="e">
        <f t="shared" si="88"/>
        <v>#VALUE!</v>
      </c>
      <c r="O251" s="662" t="s">
        <v>3901</v>
      </c>
      <c r="P251" s="266" t="e">
        <f t="shared" ref="P251:AA251" si="89">+P244+P245+P246+P247+P248+P249+P250</f>
        <v>#VALUE!</v>
      </c>
      <c r="Q251" s="263" t="e">
        <f t="shared" si="89"/>
        <v>#VALUE!</v>
      </c>
      <c r="R251" s="264" t="e">
        <f t="shared" si="89"/>
        <v>#VALUE!</v>
      </c>
      <c r="S251" s="264" t="e">
        <f t="shared" si="89"/>
        <v>#VALUE!</v>
      </c>
      <c r="T251" s="264" t="e">
        <f t="shared" si="89"/>
        <v>#VALUE!</v>
      </c>
      <c r="U251" s="265" t="e">
        <f t="shared" si="89"/>
        <v>#VALUE!</v>
      </c>
      <c r="V251" s="266" t="e">
        <f t="shared" si="89"/>
        <v>#VALUE!</v>
      </c>
      <c r="W251" s="264" t="e">
        <f t="shared" si="89"/>
        <v>#VALUE!</v>
      </c>
      <c r="X251" s="266" t="e">
        <f t="shared" si="89"/>
        <v>#VALUE!</v>
      </c>
      <c r="Y251" s="265" t="e">
        <f t="shared" si="89"/>
        <v>#VALUE!</v>
      </c>
      <c r="Z251" s="266" t="e">
        <f t="shared" si="89"/>
        <v>#VALUE!</v>
      </c>
      <c r="AA251" s="264" t="e">
        <f t="shared" si="89"/>
        <v>#VALUE!</v>
      </c>
      <c r="AB251" s="662" t="s">
        <v>10202</v>
      </c>
    </row>
    <row r="252" spans="1:28">
      <c r="A252" s="242" t="s">
        <v>1174</v>
      </c>
      <c r="B252" s="1097" t="s">
        <v>145</v>
      </c>
      <c r="C252" s="700" t="s">
        <v>3902</v>
      </c>
      <c r="D252" s="694" t="s">
        <v>3903</v>
      </c>
      <c r="E252" s="697" t="s">
        <v>3904</v>
      </c>
      <c r="F252" s="697" t="s">
        <v>3905</v>
      </c>
      <c r="G252" s="697" t="s">
        <v>3906</v>
      </c>
      <c r="H252" s="703" t="s">
        <v>3907</v>
      </c>
      <c r="I252" s="700" t="s">
        <v>3908</v>
      </c>
      <c r="J252" s="697" t="s">
        <v>3909</v>
      </c>
      <c r="K252" s="700" t="s">
        <v>3910</v>
      </c>
      <c r="L252" s="703" t="s">
        <v>3911</v>
      </c>
      <c r="M252" s="700" t="s">
        <v>3912</v>
      </c>
      <c r="N252" s="285" t="s">
        <v>3913</v>
      </c>
      <c r="O252" s="259"/>
      <c r="P252" s="283" t="s">
        <v>10203</v>
      </c>
      <c r="Q252" s="284" t="s">
        <v>10204</v>
      </c>
      <c r="R252" s="285" t="s">
        <v>10205</v>
      </c>
      <c r="S252" s="285" t="s">
        <v>10206</v>
      </c>
      <c r="T252" s="285" t="s">
        <v>10207</v>
      </c>
      <c r="U252" s="286" t="s">
        <v>10208</v>
      </c>
      <c r="V252" s="287" t="s">
        <v>10209</v>
      </c>
      <c r="W252" s="288" t="s">
        <v>10210</v>
      </c>
      <c r="X252" s="287" t="s">
        <v>10211</v>
      </c>
      <c r="Y252" s="289" t="s">
        <v>10212</v>
      </c>
      <c r="Z252" s="287" t="s">
        <v>10213</v>
      </c>
      <c r="AA252" s="288" t="s">
        <v>10214</v>
      </c>
      <c r="AB252" s="259"/>
    </row>
    <row r="253" spans="1:28">
      <c r="A253" s="243" t="s">
        <v>1175</v>
      </c>
      <c r="B253" s="1098"/>
      <c r="C253" s="701" t="s">
        <v>3914</v>
      </c>
      <c r="D253" s="695" t="s">
        <v>3915</v>
      </c>
      <c r="E253" s="698" t="s">
        <v>3916</v>
      </c>
      <c r="F253" s="698" t="s">
        <v>3917</v>
      </c>
      <c r="G253" s="698" t="s">
        <v>3918</v>
      </c>
      <c r="H253" s="707" t="s">
        <v>3919</v>
      </c>
      <c r="I253" s="701" t="s">
        <v>3920</v>
      </c>
      <c r="J253" s="698" t="s">
        <v>3921</v>
      </c>
      <c r="K253" s="701" t="s">
        <v>3922</v>
      </c>
      <c r="L253" s="707" t="s">
        <v>3923</v>
      </c>
      <c r="M253" s="701" t="s">
        <v>3924</v>
      </c>
      <c r="N253" s="292" t="s">
        <v>3925</v>
      </c>
      <c r="O253" s="260"/>
      <c r="P253" s="290" t="s">
        <v>10215</v>
      </c>
      <c r="Q253" s="291" t="s">
        <v>10216</v>
      </c>
      <c r="R253" s="292" t="s">
        <v>10217</v>
      </c>
      <c r="S253" s="292" t="s">
        <v>10218</v>
      </c>
      <c r="T253" s="292" t="s">
        <v>10219</v>
      </c>
      <c r="U253" s="293" t="s">
        <v>10220</v>
      </c>
      <c r="V253" s="294" t="s">
        <v>10221</v>
      </c>
      <c r="W253" s="295" t="s">
        <v>10222</v>
      </c>
      <c r="X253" s="294" t="s">
        <v>10223</v>
      </c>
      <c r="Y253" s="296" t="s">
        <v>10224</v>
      </c>
      <c r="Z253" s="294" t="s">
        <v>10225</v>
      </c>
      <c r="AA253" s="295" t="s">
        <v>10226</v>
      </c>
      <c r="AB253" s="260"/>
    </row>
    <row r="254" spans="1:28">
      <c r="A254" s="243" t="s">
        <v>1176</v>
      </c>
      <c r="B254" s="1098"/>
      <c r="C254" s="701" t="s">
        <v>3926</v>
      </c>
      <c r="D254" s="695" t="s">
        <v>3927</v>
      </c>
      <c r="E254" s="698" t="s">
        <v>3928</v>
      </c>
      <c r="F254" s="698" t="s">
        <v>3929</v>
      </c>
      <c r="G254" s="698" t="s">
        <v>3930</v>
      </c>
      <c r="H254" s="707" t="s">
        <v>3931</v>
      </c>
      <c r="I254" s="701" t="s">
        <v>3932</v>
      </c>
      <c r="J254" s="762" t="s">
        <v>3933</v>
      </c>
      <c r="K254" s="701" t="s">
        <v>3934</v>
      </c>
      <c r="L254" s="762" t="s">
        <v>3935</v>
      </c>
      <c r="M254" s="701" t="s">
        <v>3936</v>
      </c>
      <c r="N254" s="292" t="s">
        <v>3937</v>
      </c>
      <c r="O254" s="261"/>
      <c r="P254" s="290" t="s">
        <v>10227</v>
      </c>
      <c r="Q254" s="291" t="s">
        <v>10228</v>
      </c>
      <c r="R254" s="292" t="s">
        <v>10229</v>
      </c>
      <c r="S254" s="292" t="s">
        <v>10230</v>
      </c>
      <c r="T254" s="292" t="s">
        <v>10231</v>
      </c>
      <c r="U254" s="293" t="s">
        <v>10232</v>
      </c>
      <c r="V254" s="294" t="s">
        <v>10233</v>
      </c>
      <c r="W254" s="282" t="s">
        <v>10234</v>
      </c>
      <c r="X254" s="294" t="s">
        <v>10235</v>
      </c>
      <c r="Y254" s="282" t="s">
        <v>10236</v>
      </c>
      <c r="Z254" s="294" t="s">
        <v>10237</v>
      </c>
      <c r="AA254" s="295" t="s">
        <v>10238</v>
      </c>
      <c r="AB254" s="261"/>
    </row>
    <row r="255" spans="1:28">
      <c r="A255" s="243" t="s">
        <v>1177</v>
      </c>
      <c r="B255" s="1098"/>
      <c r="C255" s="701" t="s">
        <v>3938</v>
      </c>
      <c r="D255" s="695" t="s">
        <v>3939</v>
      </c>
      <c r="E255" s="698" t="s">
        <v>3940</v>
      </c>
      <c r="F255" s="698" t="s">
        <v>3941</v>
      </c>
      <c r="G255" s="698" t="s">
        <v>3942</v>
      </c>
      <c r="H255" s="707" t="s">
        <v>3943</v>
      </c>
      <c r="I255" s="701" t="s">
        <v>3944</v>
      </c>
      <c r="J255" s="698" t="s">
        <v>3945</v>
      </c>
      <c r="K255" s="701" t="s">
        <v>3946</v>
      </c>
      <c r="L255" s="707" t="s">
        <v>3947</v>
      </c>
      <c r="M255" s="701" t="s">
        <v>3948</v>
      </c>
      <c r="N255" s="292" t="s">
        <v>3949</v>
      </c>
      <c r="O255" s="260"/>
      <c r="P255" s="290" t="s">
        <v>10239</v>
      </c>
      <c r="Q255" s="291" t="s">
        <v>10240</v>
      </c>
      <c r="R255" s="292" t="s">
        <v>10241</v>
      </c>
      <c r="S255" s="292" t="s">
        <v>10242</v>
      </c>
      <c r="T255" s="292" t="s">
        <v>10243</v>
      </c>
      <c r="U255" s="293" t="s">
        <v>10244</v>
      </c>
      <c r="V255" s="294" t="s">
        <v>10245</v>
      </c>
      <c r="W255" s="295" t="s">
        <v>10246</v>
      </c>
      <c r="X255" s="294" t="s">
        <v>10247</v>
      </c>
      <c r="Y255" s="296" t="s">
        <v>10248</v>
      </c>
      <c r="Z255" s="294" t="s">
        <v>10249</v>
      </c>
      <c r="AA255" s="295" t="s">
        <v>10250</v>
      </c>
      <c r="AB255" s="260"/>
    </row>
    <row r="256" spans="1:28">
      <c r="A256" s="243" t="s">
        <v>1178</v>
      </c>
      <c r="B256" s="1098"/>
      <c r="C256" s="701" t="s">
        <v>3950</v>
      </c>
      <c r="D256" s="695" t="s">
        <v>3951</v>
      </c>
      <c r="E256" s="698" t="s">
        <v>3952</v>
      </c>
      <c r="F256" s="698" t="s">
        <v>3953</v>
      </c>
      <c r="G256" s="698" t="s">
        <v>3954</v>
      </c>
      <c r="H256" s="707" t="s">
        <v>3955</v>
      </c>
      <c r="I256" s="701" t="s">
        <v>3956</v>
      </c>
      <c r="J256" s="698" t="s">
        <v>3957</v>
      </c>
      <c r="K256" s="701" t="s">
        <v>3958</v>
      </c>
      <c r="L256" s="707" t="s">
        <v>3959</v>
      </c>
      <c r="M256" s="701" t="s">
        <v>3960</v>
      </c>
      <c r="N256" s="292" t="s">
        <v>3961</v>
      </c>
      <c r="O256" s="260"/>
      <c r="P256" s="290" t="s">
        <v>10251</v>
      </c>
      <c r="Q256" s="291" t="s">
        <v>10252</v>
      </c>
      <c r="R256" s="292" t="s">
        <v>10253</v>
      </c>
      <c r="S256" s="292" t="s">
        <v>10254</v>
      </c>
      <c r="T256" s="292" t="s">
        <v>10255</v>
      </c>
      <c r="U256" s="293" t="s">
        <v>10256</v>
      </c>
      <c r="V256" s="294" t="s">
        <v>10257</v>
      </c>
      <c r="W256" s="295" t="s">
        <v>10258</v>
      </c>
      <c r="X256" s="294" t="s">
        <v>10259</v>
      </c>
      <c r="Y256" s="296" t="s">
        <v>10260</v>
      </c>
      <c r="Z256" s="294" t="s">
        <v>10261</v>
      </c>
      <c r="AA256" s="295" t="s">
        <v>10262</v>
      </c>
      <c r="AB256" s="260"/>
    </row>
    <row r="257" spans="1:28">
      <c r="A257" s="243" t="s">
        <v>1179</v>
      </c>
      <c r="B257" s="1098"/>
      <c r="C257" s="701" t="s">
        <v>3962</v>
      </c>
      <c r="D257" s="695" t="s">
        <v>3963</v>
      </c>
      <c r="E257" s="698" t="s">
        <v>3964</v>
      </c>
      <c r="F257" s="698" t="s">
        <v>3965</v>
      </c>
      <c r="G257" s="698" t="s">
        <v>3966</v>
      </c>
      <c r="H257" s="707" t="s">
        <v>3967</v>
      </c>
      <c r="I257" s="701" t="s">
        <v>3968</v>
      </c>
      <c r="J257" s="698" t="s">
        <v>3969</v>
      </c>
      <c r="K257" s="701" t="s">
        <v>3970</v>
      </c>
      <c r="L257" s="707" t="s">
        <v>3971</v>
      </c>
      <c r="M257" s="701" t="s">
        <v>3972</v>
      </c>
      <c r="N257" s="292" t="s">
        <v>3973</v>
      </c>
      <c r="O257" s="260"/>
      <c r="P257" s="290" t="s">
        <v>10263</v>
      </c>
      <c r="Q257" s="291" t="s">
        <v>10264</v>
      </c>
      <c r="R257" s="292" t="s">
        <v>10265</v>
      </c>
      <c r="S257" s="292" t="s">
        <v>10266</v>
      </c>
      <c r="T257" s="292" t="s">
        <v>10267</v>
      </c>
      <c r="U257" s="293" t="s">
        <v>10268</v>
      </c>
      <c r="V257" s="294" t="s">
        <v>10269</v>
      </c>
      <c r="W257" s="295" t="s">
        <v>10270</v>
      </c>
      <c r="X257" s="294" t="s">
        <v>10271</v>
      </c>
      <c r="Y257" s="296" t="s">
        <v>10272</v>
      </c>
      <c r="Z257" s="294" t="s">
        <v>10273</v>
      </c>
      <c r="AA257" s="295" t="s">
        <v>10274</v>
      </c>
      <c r="AB257" s="260"/>
    </row>
    <row r="258" spans="1:28">
      <c r="A258" s="244" t="s">
        <v>1180</v>
      </c>
      <c r="B258" s="1098"/>
      <c r="C258" s="702" t="s">
        <v>3974</v>
      </c>
      <c r="D258" s="696" t="s">
        <v>3975</v>
      </c>
      <c r="E258" s="699" t="s">
        <v>3976</v>
      </c>
      <c r="F258" s="699" t="s">
        <v>3977</v>
      </c>
      <c r="G258" s="699" t="s">
        <v>3978</v>
      </c>
      <c r="H258" s="712" t="s">
        <v>3979</v>
      </c>
      <c r="I258" s="702" t="s">
        <v>3980</v>
      </c>
      <c r="J258" s="699" t="s">
        <v>3981</v>
      </c>
      <c r="K258" s="702" t="s">
        <v>3982</v>
      </c>
      <c r="L258" s="712" t="s">
        <v>3983</v>
      </c>
      <c r="M258" s="702" t="s">
        <v>3984</v>
      </c>
      <c r="N258" s="299" t="s">
        <v>3985</v>
      </c>
      <c r="O258" s="262"/>
      <c r="P258" s="297" t="s">
        <v>10275</v>
      </c>
      <c r="Q258" s="298" t="s">
        <v>10276</v>
      </c>
      <c r="R258" s="299" t="s">
        <v>10277</v>
      </c>
      <c r="S258" s="299" t="s">
        <v>10278</v>
      </c>
      <c r="T258" s="299" t="s">
        <v>10279</v>
      </c>
      <c r="U258" s="300" t="s">
        <v>10280</v>
      </c>
      <c r="V258" s="301" t="s">
        <v>10281</v>
      </c>
      <c r="W258" s="302" t="s">
        <v>10282</v>
      </c>
      <c r="X258" s="301" t="s">
        <v>10283</v>
      </c>
      <c r="Y258" s="303" t="s">
        <v>10284</v>
      </c>
      <c r="Z258" s="301" t="s">
        <v>10285</v>
      </c>
      <c r="AA258" s="302" t="s">
        <v>10286</v>
      </c>
      <c r="AB258" s="262"/>
    </row>
    <row r="259" spans="1:28" ht="12" thickBot="1">
      <c r="A259" s="245" t="s">
        <v>3</v>
      </c>
      <c r="B259" s="1099"/>
      <c r="C259" s="266" t="e">
        <f t="shared" ref="C259:H259" si="90">+C252+C253+C254+C255+C256+C257+C258</f>
        <v>#VALUE!</v>
      </c>
      <c r="D259" s="263" t="e">
        <f t="shared" si="90"/>
        <v>#VALUE!</v>
      </c>
      <c r="E259" s="264" t="e">
        <f t="shared" si="90"/>
        <v>#VALUE!</v>
      </c>
      <c r="F259" s="264" t="e">
        <f t="shared" si="90"/>
        <v>#VALUE!</v>
      </c>
      <c r="G259" s="264" t="e">
        <f t="shared" si="90"/>
        <v>#VALUE!</v>
      </c>
      <c r="H259" s="265" t="e">
        <f t="shared" si="90"/>
        <v>#VALUE!</v>
      </c>
      <c r="I259" s="266" t="e">
        <f t="shared" ref="I259:N259" si="91">+I252+I253+I254+I255+I256+I257+I258</f>
        <v>#VALUE!</v>
      </c>
      <c r="J259" s="264" t="e">
        <f t="shared" si="91"/>
        <v>#VALUE!</v>
      </c>
      <c r="K259" s="266" t="e">
        <f t="shared" si="91"/>
        <v>#VALUE!</v>
      </c>
      <c r="L259" s="265" t="e">
        <f t="shared" si="91"/>
        <v>#VALUE!</v>
      </c>
      <c r="M259" s="266" t="e">
        <f t="shared" si="91"/>
        <v>#VALUE!</v>
      </c>
      <c r="N259" s="264" t="e">
        <f t="shared" si="91"/>
        <v>#VALUE!</v>
      </c>
      <c r="O259" s="662" t="s">
        <v>3986</v>
      </c>
      <c r="P259" s="266" t="e">
        <f t="shared" ref="P259:AA259" si="92">+P252+P253+P254+P255+P256+P257+P258</f>
        <v>#VALUE!</v>
      </c>
      <c r="Q259" s="263" t="e">
        <f t="shared" si="92"/>
        <v>#VALUE!</v>
      </c>
      <c r="R259" s="264" t="e">
        <f t="shared" si="92"/>
        <v>#VALUE!</v>
      </c>
      <c r="S259" s="264" t="e">
        <f t="shared" si="92"/>
        <v>#VALUE!</v>
      </c>
      <c r="T259" s="264" t="e">
        <f t="shared" si="92"/>
        <v>#VALUE!</v>
      </c>
      <c r="U259" s="265" t="e">
        <f t="shared" si="92"/>
        <v>#VALUE!</v>
      </c>
      <c r="V259" s="266" t="e">
        <f t="shared" si="92"/>
        <v>#VALUE!</v>
      </c>
      <c r="W259" s="264" t="e">
        <f t="shared" si="92"/>
        <v>#VALUE!</v>
      </c>
      <c r="X259" s="266" t="e">
        <f t="shared" si="92"/>
        <v>#VALUE!</v>
      </c>
      <c r="Y259" s="265" t="e">
        <f t="shared" si="92"/>
        <v>#VALUE!</v>
      </c>
      <c r="Z259" s="266" t="e">
        <f t="shared" si="92"/>
        <v>#VALUE!</v>
      </c>
      <c r="AA259" s="264" t="e">
        <f t="shared" si="92"/>
        <v>#VALUE!</v>
      </c>
      <c r="AB259" s="662" t="s">
        <v>10287</v>
      </c>
    </row>
    <row r="260" spans="1:28">
      <c r="A260" s="242" t="s">
        <v>1174</v>
      </c>
      <c r="B260" s="1097" t="s">
        <v>146</v>
      </c>
      <c r="C260" s="700" t="s">
        <v>3987</v>
      </c>
      <c r="D260" s="694" t="s">
        <v>3988</v>
      </c>
      <c r="E260" s="697" t="s">
        <v>3989</v>
      </c>
      <c r="F260" s="697" t="s">
        <v>3990</v>
      </c>
      <c r="G260" s="697" t="s">
        <v>3991</v>
      </c>
      <c r="H260" s="703" t="s">
        <v>3992</v>
      </c>
      <c r="I260" s="700" t="s">
        <v>3993</v>
      </c>
      <c r="J260" s="697" t="s">
        <v>3994</v>
      </c>
      <c r="K260" s="700" t="s">
        <v>3995</v>
      </c>
      <c r="L260" s="703" t="s">
        <v>3996</v>
      </c>
      <c r="M260" s="700" t="s">
        <v>3997</v>
      </c>
      <c r="N260" s="285" t="s">
        <v>3998</v>
      </c>
      <c r="O260" s="259"/>
      <c r="P260" s="283" t="s">
        <v>10288</v>
      </c>
      <c r="Q260" s="284" t="s">
        <v>10289</v>
      </c>
      <c r="R260" s="285" t="s">
        <v>10290</v>
      </c>
      <c r="S260" s="285" t="s">
        <v>10291</v>
      </c>
      <c r="T260" s="285" t="s">
        <v>10292</v>
      </c>
      <c r="U260" s="286" t="s">
        <v>10293</v>
      </c>
      <c r="V260" s="287" t="s">
        <v>10294</v>
      </c>
      <c r="W260" s="288" t="s">
        <v>10295</v>
      </c>
      <c r="X260" s="287" t="s">
        <v>10296</v>
      </c>
      <c r="Y260" s="289" t="s">
        <v>10297</v>
      </c>
      <c r="Z260" s="287" t="s">
        <v>10298</v>
      </c>
      <c r="AA260" s="288" t="s">
        <v>10299</v>
      </c>
      <c r="AB260" s="259"/>
    </row>
    <row r="261" spans="1:28">
      <c r="A261" s="243" t="s">
        <v>1175</v>
      </c>
      <c r="B261" s="1098"/>
      <c r="C261" s="701" t="s">
        <v>3999</v>
      </c>
      <c r="D261" s="695" t="s">
        <v>4000</v>
      </c>
      <c r="E261" s="698" t="s">
        <v>4001</v>
      </c>
      <c r="F261" s="698" t="s">
        <v>4002</v>
      </c>
      <c r="G261" s="698" t="s">
        <v>4003</v>
      </c>
      <c r="H261" s="707" t="s">
        <v>4004</v>
      </c>
      <c r="I261" s="701" t="s">
        <v>4005</v>
      </c>
      <c r="J261" s="698" t="s">
        <v>4006</v>
      </c>
      <c r="K261" s="701" t="s">
        <v>4007</v>
      </c>
      <c r="L261" s="707" t="s">
        <v>4008</v>
      </c>
      <c r="M261" s="701" t="s">
        <v>4009</v>
      </c>
      <c r="N261" s="292" t="s">
        <v>4010</v>
      </c>
      <c r="O261" s="260"/>
      <c r="P261" s="290" t="s">
        <v>10300</v>
      </c>
      <c r="Q261" s="291" t="s">
        <v>10301</v>
      </c>
      <c r="R261" s="292" t="s">
        <v>10302</v>
      </c>
      <c r="S261" s="292" t="s">
        <v>10303</v>
      </c>
      <c r="T261" s="292" t="s">
        <v>10304</v>
      </c>
      <c r="U261" s="293" t="s">
        <v>10305</v>
      </c>
      <c r="V261" s="294" t="s">
        <v>10306</v>
      </c>
      <c r="W261" s="295" t="s">
        <v>10307</v>
      </c>
      <c r="X261" s="294" t="s">
        <v>10308</v>
      </c>
      <c r="Y261" s="296" t="s">
        <v>10309</v>
      </c>
      <c r="Z261" s="294" t="s">
        <v>10310</v>
      </c>
      <c r="AA261" s="295" t="s">
        <v>10311</v>
      </c>
      <c r="AB261" s="260"/>
    </row>
    <row r="262" spans="1:28">
      <c r="A262" s="243" t="s">
        <v>1176</v>
      </c>
      <c r="B262" s="1098"/>
      <c r="C262" s="701" t="s">
        <v>4011</v>
      </c>
      <c r="D262" s="695" t="s">
        <v>4012</v>
      </c>
      <c r="E262" s="698" t="s">
        <v>4013</v>
      </c>
      <c r="F262" s="698" t="s">
        <v>4014</v>
      </c>
      <c r="G262" s="698" t="s">
        <v>4015</v>
      </c>
      <c r="H262" s="707" t="s">
        <v>4016</v>
      </c>
      <c r="I262" s="701" t="s">
        <v>4017</v>
      </c>
      <c r="J262" s="762" t="s">
        <v>4018</v>
      </c>
      <c r="K262" s="701" t="s">
        <v>4019</v>
      </c>
      <c r="L262" s="762" t="s">
        <v>4020</v>
      </c>
      <c r="M262" s="701" t="s">
        <v>4021</v>
      </c>
      <c r="N262" s="292" t="s">
        <v>4022</v>
      </c>
      <c r="O262" s="261"/>
      <c r="P262" s="290" t="s">
        <v>10312</v>
      </c>
      <c r="Q262" s="291" t="s">
        <v>10313</v>
      </c>
      <c r="R262" s="292" t="s">
        <v>10314</v>
      </c>
      <c r="S262" s="292" t="s">
        <v>10315</v>
      </c>
      <c r="T262" s="292" t="s">
        <v>10316</v>
      </c>
      <c r="U262" s="293" t="s">
        <v>10317</v>
      </c>
      <c r="V262" s="294" t="s">
        <v>10318</v>
      </c>
      <c r="W262" s="282" t="s">
        <v>10319</v>
      </c>
      <c r="X262" s="294" t="s">
        <v>10320</v>
      </c>
      <c r="Y262" s="282" t="s">
        <v>10321</v>
      </c>
      <c r="Z262" s="294" t="s">
        <v>10322</v>
      </c>
      <c r="AA262" s="295" t="s">
        <v>10323</v>
      </c>
      <c r="AB262" s="261"/>
    </row>
    <row r="263" spans="1:28">
      <c r="A263" s="243" t="s">
        <v>1177</v>
      </c>
      <c r="B263" s="1098"/>
      <c r="C263" s="701" t="s">
        <v>4023</v>
      </c>
      <c r="D263" s="695" t="s">
        <v>4024</v>
      </c>
      <c r="E263" s="698" t="s">
        <v>4025</v>
      </c>
      <c r="F263" s="698" t="s">
        <v>4026</v>
      </c>
      <c r="G263" s="698" t="s">
        <v>4027</v>
      </c>
      <c r="H263" s="707" t="s">
        <v>4028</v>
      </c>
      <c r="I263" s="701" t="s">
        <v>4029</v>
      </c>
      <c r="J263" s="698" t="s">
        <v>4030</v>
      </c>
      <c r="K263" s="701" t="s">
        <v>4031</v>
      </c>
      <c r="L263" s="707" t="s">
        <v>4032</v>
      </c>
      <c r="M263" s="701" t="s">
        <v>4033</v>
      </c>
      <c r="N263" s="292" t="s">
        <v>4034</v>
      </c>
      <c r="O263" s="260"/>
      <c r="P263" s="290" t="s">
        <v>10324</v>
      </c>
      <c r="Q263" s="291" t="s">
        <v>10325</v>
      </c>
      <c r="R263" s="292" t="s">
        <v>10326</v>
      </c>
      <c r="S263" s="292" t="s">
        <v>10327</v>
      </c>
      <c r="T263" s="292" t="s">
        <v>10328</v>
      </c>
      <c r="U263" s="293" t="s">
        <v>10329</v>
      </c>
      <c r="V263" s="294" t="s">
        <v>10330</v>
      </c>
      <c r="W263" s="295" t="s">
        <v>10331</v>
      </c>
      <c r="X263" s="294" t="s">
        <v>10332</v>
      </c>
      <c r="Y263" s="296" t="s">
        <v>10333</v>
      </c>
      <c r="Z263" s="294" t="s">
        <v>10334</v>
      </c>
      <c r="AA263" s="295" t="s">
        <v>10335</v>
      </c>
      <c r="AB263" s="260"/>
    </row>
    <row r="264" spans="1:28">
      <c r="A264" s="243" t="s">
        <v>1178</v>
      </c>
      <c r="B264" s="1098"/>
      <c r="C264" s="701" t="s">
        <v>4035</v>
      </c>
      <c r="D264" s="695" t="s">
        <v>4036</v>
      </c>
      <c r="E264" s="698" t="s">
        <v>4037</v>
      </c>
      <c r="F264" s="698" t="s">
        <v>4038</v>
      </c>
      <c r="G264" s="698" t="s">
        <v>4039</v>
      </c>
      <c r="H264" s="707" t="s">
        <v>4040</v>
      </c>
      <c r="I264" s="701" t="s">
        <v>4041</v>
      </c>
      <c r="J264" s="698" t="s">
        <v>4042</v>
      </c>
      <c r="K264" s="701" t="s">
        <v>4043</v>
      </c>
      <c r="L264" s="707" t="s">
        <v>4044</v>
      </c>
      <c r="M264" s="701" t="s">
        <v>4045</v>
      </c>
      <c r="N264" s="292" t="s">
        <v>4046</v>
      </c>
      <c r="O264" s="260"/>
      <c r="P264" s="290" t="s">
        <v>10336</v>
      </c>
      <c r="Q264" s="291" t="s">
        <v>10337</v>
      </c>
      <c r="R264" s="292" t="s">
        <v>10338</v>
      </c>
      <c r="S264" s="292" t="s">
        <v>10339</v>
      </c>
      <c r="T264" s="292" t="s">
        <v>10340</v>
      </c>
      <c r="U264" s="293" t="s">
        <v>10341</v>
      </c>
      <c r="V264" s="294" t="s">
        <v>10342</v>
      </c>
      <c r="W264" s="295" t="s">
        <v>10343</v>
      </c>
      <c r="X264" s="294" t="s">
        <v>10344</v>
      </c>
      <c r="Y264" s="296" t="s">
        <v>10345</v>
      </c>
      <c r="Z264" s="294" t="s">
        <v>10346</v>
      </c>
      <c r="AA264" s="295" t="s">
        <v>10347</v>
      </c>
      <c r="AB264" s="260"/>
    </row>
    <row r="265" spans="1:28">
      <c r="A265" s="243" t="s">
        <v>1179</v>
      </c>
      <c r="B265" s="1098"/>
      <c r="C265" s="701" t="s">
        <v>4047</v>
      </c>
      <c r="D265" s="695" t="s">
        <v>4048</v>
      </c>
      <c r="E265" s="698" t="s">
        <v>4049</v>
      </c>
      <c r="F265" s="698" t="s">
        <v>4050</v>
      </c>
      <c r="G265" s="698" t="s">
        <v>4051</v>
      </c>
      <c r="H265" s="707" t="s">
        <v>4052</v>
      </c>
      <c r="I265" s="701" t="s">
        <v>4053</v>
      </c>
      <c r="J265" s="698" t="s">
        <v>4054</v>
      </c>
      <c r="K265" s="701" t="s">
        <v>4055</v>
      </c>
      <c r="L265" s="707" t="s">
        <v>4056</v>
      </c>
      <c r="M265" s="701" t="s">
        <v>4057</v>
      </c>
      <c r="N265" s="292" t="s">
        <v>4058</v>
      </c>
      <c r="O265" s="260"/>
      <c r="P265" s="290" t="s">
        <v>10348</v>
      </c>
      <c r="Q265" s="291" t="s">
        <v>10349</v>
      </c>
      <c r="R265" s="292" t="s">
        <v>10350</v>
      </c>
      <c r="S265" s="292" t="s">
        <v>10351</v>
      </c>
      <c r="T265" s="292" t="s">
        <v>10352</v>
      </c>
      <c r="U265" s="293" t="s">
        <v>10353</v>
      </c>
      <c r="V265" s="294" t="s">
        <v>10354</v>
      </c>
      <c r="W265" s="295" t="s">
        <v>10355</v>
      </c>
      <c r="X265" s="294" t="s">
        <v>10356</v>
      </c>
      <c r="Y265" s="296" t="s">
        <v>10357</v>
      </c>
      <c r="Z265" s="294" t="s">
        <v>10358</v>
      </c>
      <c r="AA265" s="295" t="s">
        <v>10359</v>
      </c>
      <c r="AB265" s="260"/>
    </row>
    <row r="266" spans="1:28">
      <c r="A266" s="244" t="s">
        <v>1180</v>
      </c>
      <c r="B266" s="1098"/>
      <c r="C266" s="702" t="s">
        <v>4059</v>
      </c>
      <c r="D266" s="696" t="s">
        <v>4060</v>
      </c>
      <c r="E266" s="699" t="s">
        <v>4061</v>
      </c>
      <c r="F266" s="699" t="s">
        <v>4062</v>
      </c>
      <c r="G266" s="699" t="s">
        <v>4063</v>
      </c>
      <c r="H266" s="712" t="s">
        <v>4064</v>
      </c>
      <c r="I266" s="702" t="s">
        <v>4065</v>
      </c>
      <c r="J266" s="699" t="s">
        <v>4066</v>
      </c>
      <c r="K266" s="702" t="s">
        <v>4067</v>
      </c>
      <c r="L266" s="712" t="s">
        <v>4068</v>
      </c>
      <c r="M266" s="702" t="s">
        <v>4069</v>
      </c>
      <c r="N266" s="299" t="s">
        <v>4070</v>
      </c>
      <c r="O266" s="262"/>
      <c r="P266" s="297" t="s">
        <v>10360</v>
      </c>
      <c r="Q266" s="298" t="s">
        <v>10361</v>
      </c>
      <c r="R266" s="299" t="s">
        <v>10362</v>
      </c>
      <c r="S266" s="299" t="s">
        <v>10363</v>
      </c>
      <c r="T266" s="299" t="s">
        <v>10364</v>
      </c>
      <c r="U266" s="300" t="s">
        <v>10365</v>
      </c>
      <c r="V266" s="301" t="s">
        <v>10366</v>
      </c>
      <c r="W266" s="302" t="s">
        <v>10367</v>
      </c>
      <c r="X266" s="301" t="s">
        <v>10368</v>
      </c>
      <c r="Y266" s="303" t="s">
        <v>10369</v>
      </c>
      <c r="Z266" s="301" t="s">
        <v>10370</v>
      </c>
      <c r="AA266" s="302" t="s">
        <v>10371</v>
      </c>
      <c r="AB266" s="262"/>
    </row>
    <row r="267" spans="1:28" ht="12" thickBot="1">
      <c r="A267" s="245" t="s">
        <v>3</v>
      </c>
      <c r="B267" s="1099"/>
      <c r="C267" s="266" t="e">
        <f t="shared" ref="C267:H267" si="93">+C260+C261+C262+C263+C264+C265+C266</f>
        <v>#VALUE!</v>
      </c>
      <c r="D267" s="263" t="e">
        <f t="shared" si="93"/>
        <v>#VALUE!</v>
      </c>
      <c r="E267" s="264" t="e">
        <f t="shared" si="93"/>
        <v>#VALUE!</v>
      </c>
      <c r="F267" s="264" t="e">
        <f t="shared" si="93"/>
        <v>#VALUE!</v>
      </c>
      <c r="G267" s="264" t="e">
        <f t="shared" si="93"/>
        <v>#VALUE!</v>
      </c>
      <c r="H267" s="265" t="e">
        <f t="shared" si="93"/>
        <v>#VALUE!</v>
      </c>
      <c r="I267" s="266" t="e">
        <f t="shared" ref="I267:N267" si="94">+I260+I261+I262+I263+I264+I265+I266</f>
        <v>#VALUE!</v>
      </c>
      <c r="J267" s="264" t="e">
        <f t="shared" si="94"/>
        <v>#VALUE!</v>
      </c>
      <c r="K267" s="266" t="e">
        <f t="shared" si="94"/>
        <v>#VALUE!</v>
      </c>
      <c r="L267" s="265" t="e">
        <f t="shared" si="94"/>
        <v>#VALUE!</v>
      </c>
      <c r="M267" s="266" t="e">
        <f t="shared" si="94"/>
        <v>#VALUE!</v>
      </c>
      <c r="N267" s="264" t="e">
        <f t="shared" si="94"/>
        <v>#VALUE!</v>
      </c>
      <c r="O267" s="662" t="s">
        <v>4071</v>
      </c>
      <c r="P267" s="266" t="e">
        <f t="shared" ref="P267:AA267" si="95">+P260+P261+P262+P263+P264+P265+P266</f>
        <v>#VALUE!</v>
      </c>
      <c r="Q267" s="263" t="e">
        <f t="shared" si="95"/>
        <v>#VALUE!</v>
      </c>
      <c r="R267" s="264" t="e">
        <f t="shared" si="95"/>
        <v>#VALUE!</v>
      </c>
      <c r="S267" s="264" t="e">
        <f t="shared" si="95"/>
        <v>#VALUE!</v>
      </c>
      <c r="T267" s="264" t="e">
        <f t="shared" si="95"/>
        <v>#VALUE!</v>
      </c>
      <c r="U267" s="265" t="e">
        <f t="shared" si="95"/>
        <v>#VALUE!</v>
      </c>
      <c r="V267" s="266" t="e">
        <f t="shared" si="95"/>
        <v>#VALUE!</v>
      </c>
      <c r="W267" s="264" t="e">
        <f t="shared" si="95"/>
        <v>#VALUE!</v>
      </c>
      <c r="X267" s="266" t="e">
        <f t="shared" si="95"/>
        <v>#VALUE!</v>
      </c>
      <c r="Y267" s="265" t="e">
        <f t="shared" si="95"/>
        <v>#VALUE!</v>
      </c>
      <c r="Z267" s="266" t="e">
        <f t="shared" si="95"/>
        <v>#VALUE!</v>
      </c>
      <c r="AA267" s="264" t="e">
        <f t="shared" si="95"/>
        <v>#VALUE!</v>
      </c>
      <c r="AB267" s="662" t="s">
        <v>10372</v>
      </c>
    </row>
    <row r="268" spans="1:28">
      <c r="A268" s="242" t="s">
        <v>1174</v>
      </c>
      <c r="B268" s="1097" t="s">
        <v>147</v>
      </c>
      <c r="C268" s="700" t="s">
        <v>4072</v>
      </c>
      <c r="D268" s="694" t="s">
        <v>4073</v>
      </c>
      <c r="E268" s="697" t="s">
        <v>4074</v>
      </c>
      <c r="F268" s="697" t="s">
        <v>4075</v>
      </c>
      <c r="G268" s="697" t="s">
        <v>4076</v>
      </c>
      <c r="H268" s="703" t="s">
        <v>4077</v>
      </c>
      <c r="I268" s="700" t="s">
        <v>4078</v>
      </c>
      <c r="J268" s="697" t="s">
        <v>4079</v>
      </c>
      <c r="K268" s="700" t="s">
        <v>4080</v>
      </c>
      <c r="L268" s="703" t="s">
        <v>4081</v>
      </c>
      <c r="M268" s="700" t="s">
        <v>4082</v>
      </c>
      <c r="N268" s="285" t="s">
        <v>4083</v>
      </c>
      <c r="O268" s="259"/>
      <c r="P268" s="283" t="s">
        <v>10373</v>
      </c>
      <c r="Q268" s="284" t="s">
        <v>10374</v>
      </c>
      <c r="R268" s="285" t="s">
        <v>10375</v>
      </c>
      <c r="S268" s="285" t="s">
        <v>10376</v>
      </c>
      <c r="T268" s="285" t="s">
        <v>10377</v>
      </c>
      <c r="U268" s="286" t="s">
        <v>10378</v>
      </c>
      <c r="V268" s="287" t="s">
        <v>10379</v>
      </c>
      <c r="W268" s="288" t="s">
        <v>10380</v>
      </c>
      <c r="X268" s="287" t="s">
        <v>10381</v>
      </c>
      <c r="Y268" s="289" t="s">
        <v>10382</v>
      </c>
      <c r="Z268" s="287" t="s">
        <v>10383</v>
      </c>
      <c r="AA268" s="288" t="s">
        <v>10384</v>
      </c>
      <c r="AB268" s="259"/>
    </row>
    <row r="269" spans="1:28">
      <c r="A269" s="243" t="s">
        <v>1175</v>
      </c>
      <c r="B269" s="1098"/>
      <c r="C269" s="701" t="s">
        <v>4084</v>
      </c>
      <c r="D269" s="695" t="s">
        <v>4085</v>
      </c>
      <c r="E269" s="698" t="s">
        <v>4086</v>
      </c>
      <c r="F269" s="698" t="s">
        <v>4087</v>
      </c>
      <c r="G269" s="698" t="s">
        <v>4088</v>
      </c>
      <c r="H269" s="707" t="s">
        <v>4089</v>
      </c>
      <c r="I269" s="701" t="s">
        <v>4090</v>
      </c>
      <c r="J269" s="698" t="s">
        <v>4091</v>
      </c>
      <c r="K269" s="701" t="s">
        <v>4092</v>
      </c>
      <c r="L269" s="707" t="s">
        <v>4093</v>
      </c>
      <c r="M269" s="701" t="s">
        <v>4094</v>
      </c>
      <c r="N269" s="292" t="s">
        <v>4095</v>
      </c>
      <c r="O269" s="260"/>
      <c r="P269" s="290" t="s">
        <v>10385</v>
      </c>
      <c r="Q269" s="291" t="s">
        <v>10386</v>
      </c>
      <c r="R269" s="292" t="s">
        <v>10387</v>
      </c>
      <c r="S269" s="292" t="s">
        <v>10388</v>
      </c>
      <c r="T269" s="292" t="s">
        <v>10389</v>
      </c>
      <c r="U269" s="293" t="s">
        <v>10390</v>
      </c>
      <c r="V269" s="294" t="s">
        <v>10391</v>
      </c>
      <c r="W269" s="295" t="s">
        <v>10392</v>
      </c>
      <c r="X269" s="294" t="s">
        <v>10393</v>
      </c>
      <c r="Y269" s="296" t="s">
        <v>10394</v>
      </c>
      <c r="Z269" s="294" t="s">
        <v>10395</v>
      </c>
      <c r="AA269" s="295" t="s">
        <v>10396</v>
      </c>
      <c r="AB269" s="260"/>
    </row>
    <row r="270" spans="1:28">
      <c r="A270" s="243" t="s">
        <v>1176</v>
      </c>
      <c r="B270" s="1098"/>
      <c r="C270" s="701" t="s">
        <v>4096</v>
      </c>
      <c r="D270" s="695" t="s">
        <v>4097</v>
      </c>
      <c r="E270" s="698" t="s">
        <v>4098</v>
      </c>
      <c r="F270" s="698" t="s">
        <v>4099</v>
      </c>
      <c r="G270" s="698" t="s">
        <v>4100</v>
      </c>
      <c r="H270" s="707" t="s">
        <v>4101</v>
      </c>
      <c r="I270" s="701" t="s">
        <v>4102</v>
      </c>
      <c r="J270" s="762" t="s">
        <v>4103</v>
      </c>
      <c r="K270" s="701" t="s">
        <v>4104</v>
      </c>
      <c r="L270" s="762" t="s">
        <v>4105</v>
      </c>
      <c r="M270" s="701" t="s">
        <v>4106</v>
      </c>
      <c r="N270" s="292" t="s">
        <v>4107</v>
      </c>
      <c r="O270" s="261"/>
      <c r="P270" s="290" t="s">
        <v>10397</v>
      </c>
      <c r="Q270" s="291" t="s">
        <v>10398</v>
      </c>
      <c r="R270" s="292" t="s">
        <v>10399</v>
      </c>
      <c r="S270" s="292" t="s">
        <v>10400</v>
      </c>
      <c r="T270" s="292" t="s">
        <v>10401</v>
      </c>
      <c r="U270" s="293" t="s">
        <v>10402</v>
      </c>
      <c r="V270" s="294" t="s">
        <v>10403</v>
      </c>
      <c r="W270" s="282" t="s">
        <v>10404</v>
      </c>
      <c r="X270" s="294" t="s">
        <v>10405</v>
      </c>
      <c r="Y270" s="282" t="s">
        <v>10406</v>
      </c>
      <c r="Z270" s="294" t="s">
        <v>10407</v>
      </c>
      <c r="AA270" s="295" t="s">
        <v>10408</v>
      </c>
      <c r="AB270" s="261"/>
    </row>
    <row r="271" spans="1:28">
      <c r="A271" s="243" t="s">
        <v>1177</v>
      </c>
      <c r="B271" s="1098"/>
      <c r="C271" s="701" t="s">
        <v>4108</v>
      </c>
      <c r="D271" s="695" t="s">
        <v>4109</v>
      </c>
      <c r="E271" s="698" t="s">
        <v>4110</v>
      </c>
      <c r="F271" s="698" t="s">
        <v>4111</v>
      </c>
      <c r="G271" s="698" t="s">
        <v>4112</v>
      </c>
      <c r="H271" s="707" t="s">
        <v>4113</v>
      </c>
      <c r="I271" s="701" t="s">
        <v>4114</v>
      </c>
      <c r="J271" s="698" t="s">
        <v>4115</v>
      </c>
      <c r="K271" s="701" t="s">
        <v>4116</v>
      </c>
      <c r="L271" s="707" t="s">
        <v>4117</v>
      </c>
      <c r="M271" s="701" t="s">
        <v>4118</v>
      </c>
      <c r="N271" s="292" t="s">
        <v>4119</v>
      </c>
      <c r="O271" s="260"/>
      <c r="P271" s="290" t="s">
        <v>10409</v>
      </c>
      <c r="Q271" s="291" t="s">
        <v>10410</v>
      </c>
      <c r="R271" s="292" t="s">
        <v>10411</v>
      </c>
      <c r="S271" s="292" t="s">
        <v>10412</v>
      </c>
      <c r="T271" s="292" t="s">
        <v>10413</v>
      </c>
      <c r="U271" s="293" t="s">
        <v>10414</v>
      </c>
      <c r="V271" s="294" t="s">
        <v>10415</v>
      </c>
      <c r="W271" s="295" t="s">
        <v>10416</v>
      </c>
      <c r="X271" s="294" t="s">
        <v>10417</v>
      </c>
      <c r="Y271" s="296" t="s">
        <v>10418</v>
      </c>
      <c r="Z271" s="294" t="s">
        <v>10419</v>
      </c>
      <c r="AA271" s="295" t="s">
        <v>10420</v>
      </c>
      <c r="AB271" s="260"/>
    </row>
    <row r="272" spans="1:28">
      <c r="A272" s="243" t="s">
        <v>1178</v>
      </c>
      <c r="B272" s="1098"/>
      <c r="C272" s="701" t="s">
        <v>4120</v>
      </c>
      <c r="D272" s="695" t="s">
        <v>4121</v>
      </c>
      <c r="E272" s="698" t="s">
        <v>4122</v>
      </c>
      <c r="F272" s="698" t="s">
        <v>4123</v>
      </c>
      <c r="G272" s="698" t="s">
        <v>4124</v>
      </c>
      <c r="H272" s="707" t="s">
        <v>4125</v>
      </c>
      <c r="I272" s="701" t="s">
        <v>4126</v>
      </c>
      <c r="J272" s="698" t="s">
        <v>4127</v>
      </c>
      <c r="K272" s="701" t="s">
        <v>4128</v>
      </c>
      <c r="L272" s="707" t="s">
        <v>4129</v>
      </c>
      <c r="M272" s="701" t="s">
        <v>4130</v>
      </c>
      <c r="N272" s="292" t="s">
        <v>4131</v>
      </c>
      <c r="O272" s="260"/>
      <c r="P272" s="290" t="s">
        <v>10421</v>
      </c>
      <c r="Q272" s="291" t="s">
        <v>10422</v>
      </c>
      <c r="R272" s="292" t="s">
        <v>10423</v>
      </c>
      <c r="S272" s="292" t="s">
        <v>10424</v>
      </c>
      <c r="T272" s="292" t="s">
        <v>10425</v>
      </c>
      <c r="U272" s="293" t="s">
        <v>10426</v>
      </c>
      <c r="V272" s="294" t="s">
        <v>10427</v>
      </c>
      <c r="W272" s="295" t="s">
        <v>10428</v>
      </c>
      <c r="X272" s="294" t="s">
        <v>10429</v>
      </c>
      <c r="Y272" s="296" t="s">
        <v>10430</v>
      </c>
      <c r="Z272" s="294" t="s">
        <v>10431</v>
      </c>
      <c r="AA272" s="295" t="s">
        <v>10432</v>
      </c>
      <c r="AB272" s="260"/>
    </row>
    <row r="273" spans="1:28">
      <c r="A273" s="243" t="s">
        <v>1179</v>
      </c>
      <c r="B273" s="1098"/>
      <c r="C273" s="701" t="s">
        <v>4132</v>
      </c>
      <c r="D273" s="695" t="s">
        <v>4133</v>
      </c>
      <c r="E273" s="698" t="s">
        <v>4134</v>
      </c>
      <c r="F273" s="698" t="s">
        <v>4135</v>
      </c>
      <c r="G273" s="698" t="s">
        <v>4136</v>
      </c>
      <c r="H273" s="707" t="s">
        <v>4137</v>
      </c>
      <c r="I273" s="701" t="s">
        <v>4138</v>
      </c>
      <c r="J273" s="698" t="s">
        <v>4139</v>
      </c>
      <c r="K273" s="701" t="s">
        <v>4140</v>
      </c>
      <c r="L273" s="707" t="s">
        <v>4141</v>
      </c>
      <c r="M273" s="701" t="s">
        <v>4142</v>
      </c>
      <c r="N273" s="292" t="s">
        <v>4143</v>
      </c>
      <c r="O273" s="260"/>
      <c r="P273" s="290" t="s">
        <v>10433</v>
      </c>
      <c r="Q273" s="291" t="s">
        <v>10434</v>
      </c>
      <c r="R273" s="292" t="s">
        <v>10435</v>
      </c>
      <c r="S273" s="292" t="s">
        <v>10436</v>
      </c>
      <c r="T273" s="292" t="s">
        <v>10437</v>
      </c>
      <c r="U273" s="293" t="s">
        <v>10438</v>
      </c>
      <c r="V273" s="294" t="s">
        <v>10439</v>
      </c>
      <c r="W273" s="295" t="s">
        <v>10440</v>
      </c>
      <c r="X273" s="294" t="s">
        <v>10441</v>
      </c>
      <c r="Y273" s="296" t="s">
        <v>10442</v>
      </c>
      <c r="Z273" s="294" t="s">
        <v>10443</v>
      </c>
      <c r="AA273" s="295" t="s">
        <v>10444</v>
      </c>
      <c r="AB273" s="260"/>
    </row>
    <row r="274" spans="1:28">
      <c r="A274" s="244" t="s">
        <v>1180</v>
      </c>
      <c r="B274" s="1098"/>
      <c r="C274" s="702" t="s">
        <v>4144</v>
      </c>
      <c r="D274" s="696" t="s">
        <v>4145</v>
      </c>
      <c r="E274" s="699" t="s">
        <v>4146</v>
      </c>
      <c r="F274" s="699" t="s">
        <v>4147</v>
      </c>
      <c r="G274" s="699" t="s">
        <v>4148</v>
      </c>
      <c r="H274" s="712" t="s">
        <v>4149</v>
      </c>
      <c r="I274" s="702" t="s">
        <v>4150</v>
      </c>
      <c r="J274" s="699" t="s">
        <v>4151</v>
      </c>
      <c r="K274" s="702" t="s">
        <v>4152</v>
      </c>
      <c r="L274" s="712" t="s">
        <v>4153</v>
      </c>
      <c r="M274" s="702" t="s">
        <v>4154</v>
      </c>
      <c r="N274" s="299" t="s">
        <v>4155</v>
      </c>
      <c r="O274" s="262"/>
      <c r="P274" s="297" t="s">
        <v>10445</v>
      </c>
      <c r="Q274" s="298" t="s">
        <v>10446</v>
      </c>
      <c r="R274" s="299" t="s">
        <v>10447</v>
      </c>
      <c r="S274" s="299" t="s">
        <v>10448</v>
      </c>
      <c r="T274" s="299" t="s">
        <v>10449</v>
      </c>
      <c r="U274" s="300" t="s">
        <v>10450</v>
      </c>
      <c r="V274" s="301" t="s">
        <v>10451</v>
      </c>
      <c r="W274" s="302" t="s">
        <v>10452</v>
      </c>
      <c r="X274" s="301" t="s">
        <v>10453</v>
      </c>
      <c r="Y274" s="303" t="s">
        <v>10454</v>
      </c>
      <c r="Z274" s="301" t="s">
        <v>10455</v>
      </c>
      <c r="AA274" s="302" t="s">
        <v>10456</v>
      </c>
      <c r="AB274" s="262"/>
    </row>
    <row r="275" spans="1:28" ht="12" thickBot="1">
      <c r="A275" s="245" t="s">
        <v>3</v>
      </c>
      <c r="B275" s="1099"/>
      <c r="C275" s="266" t="e">
        <f t="shared" ref="C275:H275" si="96">+C268+C269+C270+C271+C272+C273+C274</f>
        <v>#VALUE!</v>
      </c>
      <c r="D275" s="263" t="e">
        <f t="shared" si="96"/>
        <v>#VALUE!</v>
      </c>
      <c r="E275" s="264" t="e">
        <f t="shared" si="96"/>
        <v>#VALUE!</v>
      </c>
      <c r="F275" s="264" t="e">
        <f t="shared" si="96"/>
        <v>#VALUE!</v>
      </c>
      <c r="G275" s="264" t="e">
        <f t="shared" si="96"/>
        <v>#VALUE!</v>
      </c>
      <c r="H275" s="265" t="e">
        <f t="shared" si="96"/>
        <v>#VALUE!</v>
      </c>
      <c r="I275" s="266" t="e">
        <f t="shared" ref="I275:N275" si="97">+I268+I269+I270+I271+I272+I273+I274</f>
        <v>#VALUE!</v>
      </c>
      <c r="J275" s="264" t="e">
        <f t="shared" si="97"/>
        <v>#VALUE!</v>
      </c>
      <c r="K275" s="266" t="e">
        <f t="shared" si="97"/>
        <v>#VALUE!</v>
      </c>
      <c r="L275" s="265" t="e">
        <f t="shared" si="97"/>
        <v>#VALUE!</v>
      </c>
      <c r="M275" s="266" t="e">
        <f t="shared" si="97"/>
        <v>#VALUE!</v>
      </c>
      <c r="N275" s="264" t="e">
        <f t="shared" si="97"/>
        <v>#VALUE!</v>
      </c>
      <c r="O275" s="662" t="s">
        <v>4156</v>
      </c>
      <c r="P275" s="266" t="e">
        <f t="shared" ref="P275:AA275" si="98">+P268+P269+P270+P271+P272+P273+P274</f>
        <v>#VALUE!</v>
      </c>
      <c r="Q275" s="263" t="e">
        <f t="shared" si="98"/>
        <v>#VALUE!</v>
      </c>
      <c r="R275" s="264" t="e">
        <f t="shared" si="98"/>
        <v>#VALUE!</v>
      </c>
      <c r="S275" s="264" t="e">
        <f t="shared" si="98"/>
        <v>#VALUE!</v>
      </c>
      <c r="T275" s="264" t="e">
        <f t="shared" si="98"/>
        <v>#VALUE!</v>
      </c>
      <c r="U275" s="265" t="e">
        <f t="shared" si="98"/>
        <v>#VALUE!</v>
      </c>
      <c r="V275" s="266" t="e">
        <f t="shared" si="98"/>
        <v>#VALUE!</v>
      </c>
      <c r="W275" s="264" t="e">
        <f t="shared" si="98"/>
        <v>#VALUE!</v>
      </c>
      <c r="X275" s="266" t="e">
        <f t="shared" si="98"/>
        <v>#VALUE!</v>
      </c>
      <c r="Y275" s="265" t="e">
        <f t="shared" si="98"/>
        <v>#VALUE!</v>
      </c>
      <c r="Z275" s="266" t="e">
        <f t="shared" si="98"/>
        <v>#VALUE!</v>
      </c>
      <c r="AA275" s="264" t="e">
        <f t="shared" si="98"/>
        <v>#VALUE!</v>
      </c>
      <c r="AB275" s="662" t="s">
        <v>10457</v>
      </c>
    </row>
    <row r="276" spans="1:28">
      <c r="A276" s="242" t="s">
        <v>1174</v>
      </c>
      <c r="B276" s="1097" t="s">
        <v>148</v>
      </c>
      <c r="C276" s="700" t="s">
        <v>4157</v>
      </c>
      <c r="D276" s="694" t="s">
        <v>4158</v>
      </c>
      <c r="E276" s="697" t="s">
        <v>4159</v>
      </c>
      <c r="F276" s="697" t="s">
        <v>4160</v>
      </c>
      <c r="G276" s="697" t="s">
        <v>4161</v>
      </c>
      <c r="H276" s="703" t="s">
        <v>4162</v>
      </c>
      <c r="I276" s="700" t="s">
        <v>4163</v>
      </c>
      <c r="J276" s="697" t="s">
        <v>4164</v>
      </c>
      <c r="K276" s="700" t="s">
        <v>4165</v>
      </c>
      <c r="L276" s="703" t="s">
        <v>4166</v>
      </c>
      <c r="M276" s="700" t="s">
        <v>4167</v>
      </c>
      <c r="N276" s="285" t="s">
        <v>4168</v>
      </c>
      <c r="O276" s="259"/>
      <c r="P276" s="283" t="s">
        <v>10458</v>
      </c>
      <c r="Q276" s="284" t="s">
        <v>10459</v>
      </c>
      <c r="R276" s="285" t="s">
        <v>10460</v>
      </c>
      <c r="S276" s="285" t="s">
        <v>10461</v>
      </c>
      <c r="T276" s="285" t="s">
        <v>10462</v>
      </c>
      <c r="U276" s="286" t="s">
        <v>10463</v>
      </c>
      <c r="V276" s="287" t="s">
        <v>10464</v>
      </c>
      <c r="W276" s="288" t="s">
        <v>10465</v>
      </c>
      <c r="X276" s="287" t="s">
        <v>10466</v>
      </c>
      <c r="Y276" s="289" t="s">
        <v>10467</v>
      </c>
      <c r="Z276" s="287" t="s">
        <v>10468</v>
      </c>
      <c r="AA276" s="288" t="s">
        <v>10469</v>
      </c>
      <c r="AB276" s="259"/>
    </row>
    <row r="277" spans="1:28">
      <c r="A277" s="243" t="s">
        <v>1175</v>
      </c>
      <c r="B277" s="1098"/>
      <c r="C277" s="701" t="s">
        <v>4169</v>
      </c>
      <c r="D277" s="695" t="s">
        <v>4170</v>
      </c>
      <c r="E277" s="698" t="s">
        <v>4171</v>
      </c>
      <c r="F277" s="698" t="s">
        <v>4172</v>
      </c>
      <c r="G277" s="698" t="s">
        <v>4173</v>
      </c>
      <c r="H277" s="707" t="s">
        <v>4174</v>
      </c>
      <c r="I277" s="701" t="s">
        <v>4175</v>
      </c>
      <c r="J277" s="698" t="s">
        <v>4176</v>
      </c>
      <c r="K277" s="701" t="s">
        <v>4177</v>
      </c>
      <c r="L277" s="707" t="s">
        <v>4178</v>
      </c>
      <c r="M277" s="701" t="s">
        <v>4179</v>
      </c>
      <c r="N277" s="292" t="s">
        <v>4180</v>
      </c>
      <c r="O277" s="260"/>
      <c r="P277" s="290" t="s">
        <v>10470</v>
      </c>
      <c r="Q277" s="291" t="s">
        <v>10471</v>
      </c>
      <c r="R277" s="292" t="s">
        <v>10472</v>
      </c>
      <c r="S277" s="292" t="s">
        <v>10473</v>
      </c>
      <c r="T277" s="292" t="s">
        <v>10474</v>
      </c>
      <c r="U277" s="293" t="s">
        <v>10475</v>
      </c>
      <c r="V277" s="294" t="s">
        <v>10476</v>
      </c>
      <c r="W277" s="295" t="s">
        <v>10477</v>
      </c>
      <c r="X277" s="294" t="s">
        <v>10478</v>
      </c>
      <c r="Y277" s="296" t="s">
        <v>10479</v>
      </c>
      <c r="Z277" s="294" t="s">
        <v>10480</v>
      </c>
      <c r="AA277" s="295" t="s">
        <v>10481</v>
      </c>
      <c r="AB277" s="260"/>
    </row>
    <row r="278" spans="1:28">
      <c r="A278" s="243" t="s">
        <v>1176</v>
      </c>
      <c r="B278" s="1098"/>
      <c r="C278" s="701" t="s">
        <v>4181</v>
      </c>
      <c r="D278" s="695" t="s">
        <v>4182</v>
      </c>
      <c r="E278" s="698" t="s">
        <v>4183</v>
      </c>
      <c r="F278" s="698" t="s">
        <v>4184</v>
      </c>
      <c r="G278" s="698" t="s">
        <v>4185</v>
      </c>
      <c r="H278" s="707" t="s">
        <v>4186</v>
      </c>
      <c r="I278" s="701" t="s">
        <v>4187</v>
      </c>
      <c r="J278" s="762" t="s">
        <v>4188</v>
      </c>
      <c r="K278" s="701" t="s">
        <v>4189</v>
      </c>
      <c r="L278" s="762" t="s">
        <v>4190</v>
      </c>
      <c r="M278" s="701" t="s">
        <v>4191</v>
      </c>
      <c r="N278" s="292" t="s">
        <v>4192</v>
      </c>
      <c r="O278" s="261"/>
      <c r="P278" s="290" t="s">
        <v>10482</v>
      </c>
      <c r="Q278" s="291" t="s">
        <v>10483</v>
      </c>
      <c r="R278" s="292" t="s">
        <v>10484</v>
      </c>
      <c r="S278" s="292" t="s">
        <v>10485</v>
      </c>
      <c r="T278" s="292" t="s">
        <v>10486</v>
      </c>
      <c r="U278" s="293" t="s">
        <v>10487</v>
      </c>
      <c r="V278" s="294" t="s">
        <v>10488</v>
      </c>
      <c r="W278" s="282" t="s">
        <v>10489</v>
      </c>
      <c r="X278" s="294" t="s">
        <v>10490</v>
      </c>
      <c r="Y278" s="282" t="s">
        <v>10491</v>
      </c>
      <c r="Z278" s="294" t="s">
        <v>10492</v>
      </c>
      <c r="AA278" s="295" t="s">
        <v>10493</v>
      </c>
      <c r="AB278" s="261"/>
    </row>
    <row r="279" spans="1:28">
      <c r="A279" s="243" t="s">
        <v>1177</v>
      </c>
      <c r="B279" s="1098"/>
      <c r="C279" s="701" t="s">
        <v>4193</v>
      </c>
      <c r="D279" s="695" t="s">
        <v>4194</v>
      </c>
      <c r="E279" s="698" t="s">
        <v>4195</v>
      </c>
      <c r="F279" s="698" t="s">
        <v>4196</v>
      </c>
      <c r="G279" s="698" t="s">
        <v>4197</v>
      </c>
      <c r="H279" s="707" t="s">
        <v>4198</v>
      </c>
      <c r="I279" s="701" t="s">
        <v>4199</v>
      </c>
      <c r="J279" s="698" t="s">
        <v>4200</v>
      </c>
      <c r="K279" s="701" t="s">
        <v>4201</v>
      </c>
      <c r="L279" s="707" t="s">
        <v>4202</v>
      </c>
      <c r="M279" s="701" t="s">
        <v>4203</v>
      </c>
      <c r="N279" s="292" t="s">
        <v>4204</v>
      </c>
      <c r="O279" s="260"/>
      <c r="P279" s="290" t="s">
        <v>10494</v>
      </c>
      <c r="Q279" s="291" t="s">
        <v>10495</v>
      </c>
      <c r="R279" s="292" t="s">
        <v>10496</v>
      </c>
      <c r="S279" s="292" t="s">
        <v>10497</v>
      </c>
      <c r="T279" s="292" t="s">
        <v>10498</v>
      </c>
      <c r="U279" s="293" t="s">
        <v>10499</v>
      </c>
      <c r="V279" s="294" t="s">
        <v>10500</v>
      </c>
      <c r="W279" s="295" t="s">
        <v>10501</v>
      </c>
      <c r="X279" s="294" t="s">
        <v>10502</v>
      </c>
      <c r="Y279" s="296" t="s">
        <v>10503</v>
      </c>
      <c r="Z279" s="294" t="s">
        <v>10504</v>
      </c>
      <c r="AA279" s="295" t="s">
        <v>10505</v>
      </c>
      <c r="AB279" s="260"/>
    </row>
    <row r="280" spans="1:28">
      <c r="A280" s="243" t="s">
        <v>1178</v>
      </c>
      <c r="B280" s="1098"/>
      <c r="C280" s="701" t="s">
        <v>4205</v>
      </c>
      <c r="D280" s="695" t="s">
        <v>4206</v>
      </c>
      <c r="E280" s="698" t="s">
        <v>4207</v>
      </c>
      <c r="F280" s="698" t="s">
        <v>4208</v>
      </c>
      <c r="G280" s="698" t="s">
        <v>4209</v>
      </c>
      <c r="H280" s="707" t="s">
        <v>4210</v>
      </c>
      <c r="I280" s="701" t="s">
        <v>4211</v>
      </c>
      <c r="J280" s="698" t="s">
        <v>4212</v>
      </c>
      <c r="K280" s="701" t="s">
        <v>4213</v>
      </c>
      <c r="L280" s="707" t="s">
        <v>4214</v>
      </c>
      <c r="M280" s="701" t="s">
        <v>4215</v>
      </c>
      <c r="N280" s="292" t="s">
        <v>4216</v>
      </c>
      <c r="O280" s="260"/>
      <c r="P280" s="290" t="s">
        <v>10506</v>
      </c>
      <c r="Q280" s="291" t="s">
        <v>10507</v>
      </c>
      <c r="R280" s="292" t="s">
        <v>10508</v>
      </c>
      <c r="S280" s="292" t="s">
        <v>10509</v>
      </c>
      <c r="T280" s="292" t="s">
        <v>10510</v>
      </c>
      <c r="U280" s="293" t="s">
        <v>10511</v>
      </c>
      <c r="V280" s="294" t="s">
        <v>10512</v>
      </c>
      <c r="W280" s="295" t="s">
        <v>10513</v>
      </c>
      <c r="X280" s="294" t="s">
        <v>10514</v>
      </c>
      <c r="Y280" s="296" t="s">
        <v>10515</v>
      </c>
      <c r="Z280" s="294" t="s">
        <v>10516</v>
      </c>
      <c r="AA280" s="295" t="s">
        <v>10517</v>
      </c>
      <c r="AB280" s="260"/>
    </row>
    <row r="281" spans="1:28">
      <c r="A281" s="243" t="s">
        <v>1179</v>
      </c>
      <c r="B281" s="1098"/>
      <c r="C281" s="701" t="s">
        <v>4217</v>
      </c>
      <c r="D281" s="695" t="s">
        <v>4218</v>
      </c>
      <c r="E281" s="698" t="s">
        <v>4219</v>
      </c>
      <c r="F281" s="698" t="s">
        <v>4220</v>
      </c>
      <c r="G281" s="698" t="s">
        <v>4221</v>
      </c>
      <c r="H281" s="707" t="s">
        <v>4222</v>
      </c>
      <c r="I281" s="701" t="s">
        <v>4223</v>
      </c>
      <c r="J281" s="698" t="s">
        <v>4224</v>
      </c>
      <c r="K281" s="701" t="s">
        <v>4225</v>
      </c>
      <c r="L281" s="707" t="s">
        <v>4226</v>
      </c>
      <c r="M281" s="701" t="s">
        <v>4227</v>
      </c>
      <c r="N281" s="292" t="s">
        <v>4228</v>
      </c>
      <c r="O281" s="260"/>
      <c r="P281" s="290" t="s">
        <v>10518</v>
      </c>
      <c r="Q281" s="291" t="s">
        <v>10519</v>
      </c>
      <c r="R281" s="292" t="s">
        <v>10520</v>
      </c>
      <c r="S281" s="292" t="s">
        <v>10521</v>
      </c>
      <c r="T281" s="292" t="s">
        <v>10522</v>
      </c>
      <c r="U281" s="293" t="s">
        <v>10523</v>
      </c>
      <c r="V281" s="294" t="s">
        <v>10524</v>
      </c>
      <c r="W281" s="295" t="s">
        <v>10525</v>
      </c>
      <c r="X281" s="294" t="s">
        <v>10526</v>
      </c>
      <c r="Y281" s="296" t="s">
        <v>10527</v>
      </c>
      <c r="Z281" s="294" t="s">
        <v>10528</v>
      </c>
      <c r="AA281" s="295" t="s">
        <v>10529</v>
      </c>
      <c r="AB281" s="260"/>
    </row>
    <row r="282" spans="1:28">
      <c r="A282" s="244" t="s">
        <v>1180</v>
      </c>
      <c r="B282" s="1098"/>
      <c r="C282" s="702" t="s">
        <v>4229</v>
      </c>
      <c r="D282" s="696" t="s">
        <v>4230</v>
      </c>
      <c r="E282" s="699" t="s">
        <v>4231</v>
      </c>
      <c r="F282" s="699" t="s">
        <v>4232</v>
      </c>
      <c r="G282" s="699" t="s">
        <v>4233</v>
      </c>
      <c r="H282" s="712" t="s">
        <v>4234</v>
      </c>
      <c r="I282" s="702" t="s">
        <v>4235</v>
      </c>
      <c r="J282" s="699" t="s">
        <v>4236</v>
      </c>
      <c r="K282" s="702" t="s">
        <v>4237</v>
      </c>
      <c r="L282" s="712" t="s">
        <v>4238</v>
      </c>
      <c r="M282" s="702" t="s">
        <v>4239</v>
      </c>
      <c r="N282" s="299" t="s">
        <v>4240</v>
      </c>
      <c r="O282" s="262"/>
      <c r="P282" s="297" t="s">
        <v>10530</v>
      </c>
      <c r="Q282" s="298" t="s">
        <v>10531</v>
      </c>
      <c r="R282" s="299" t="s">
        <v>10532</v>
      </c>
      <c r="S282" s="299" t="s">
        <v>10533</v>
      </c>
      <c r="T282" s="299" t="s">
        <v>10534</v>
      </c>
      <c r="U282" s="300" t="s">
        <v>10535</v>
      </c>
      <c r="V282" s="301" t="s">
        <v>10536</v>
      </c>
      <c r="W282" s="302" t="s">
        <v>10537</v>
      </c>
      <c r="X282" s="301" t="s">
        <v>10538</v>
      </c>
      <c r="Y282" s="303" t="s">
        <v>10539</v>
      </c>
      <c r="Z282" s="301" t="s">
        <v>10540</v>
      </c>
      <c r="AA282" s="302" t="s">
        <v>10541</v>
      </c>
      <c r="AB282" s="262"/>
    </row>
    <row r="283" spans="1:28" ht="12" thickBot="1">
      <c r="A283" s="245" t="s">
        <v>3</v>
      </c>
      <c r="B283" s="1099"/>
      <c r="C283" s="266" t="e">
        <f t="shared" ref="C283:H283" si="99">+C276+C277+C278+C279+C280+C281+C282</f>
        <v>#VALUE!</v>
      </c>
      <c r="D283" s="263" t="e">
        <f t="shared" si="99"/>
        <v>#VALUE!</v>
      </c>
      <c r="E283" s="264" t="e">
        <f t="shared" si="99"/>
        <v>#VALUE!</v>
      </c>
      <c r="F283" s="264" t="e">
        <f t="shared" si="99"/>
        <v>#VALUE!</v>
      </c>
      <c r="G283" s="264" t="e">
        <f t="shared" si="99"/>
        <v>#VALUE!</v>
      </c>
      <c r="H283" s="265" t="e">
        <f t="shared" si="99"/>
        <v>#VALUE!</v>
      </c>
      <c r="I283" s="266" t="e">
        <f t="shared" ref="I283:N283" si="100">+I276+I277+I278+I279+I280+I281+I282</f>
        <v>#VALUE!</v>
      </c>
      <c r="J283" s="264" t="e">
        <f t="shared" si="100"/>
        <v>#VALUE!</v>
      </c>
      <c r="K283" s="266" t="e">
        <f t="shared" si="100"/>
        <v>#VALUE!</v>
      </c>
      <c r="L283" s="265" t="e">
        <f t="shared" si="100"/>
        <v>#VALUE!</v>
      </c>
      <c r="M283" s="266" t="e">
        <f t="shared" si="100"/>
        <v>#VALUE!</v>
      </c>
      <c r="N283" s="264" t="e">
        <f t="shared" si="100"/>
        <v>#VALUE!</v>
      </c>
      <c r="O283" s="662" t="s">
        <v>4241</v>
      </c>
      <c r="P283" s="266" t="e">
        <f t="shared" ref="P283:AA283" si="101">+P276+P277+P278+P279+P280+P281+P282</f>
        <v>#VALUE!</v>
      </c>
      <c r="Q283" s="263" t="e">
        <f t="shared" si="101"/>
        <v>#VALUE!</v>
      </c>
      <c r="R283" s="264" t="e">
        <f t="shared" si="101"/>
        <v>#VALUE!</v>
      </c>
      <c r="S283" s="264" t="e">
        <f t="shared" si="101"/>
        <v>#VALUE!</v>
      </c>
      <c r="T283" s="264" t="e">
        <f t="shared" si="101"/>
        <v>#VALUE!</v>
      </c>
      <c r="U283" s="265" t="e">
        <f t="shared" si="101"/>
        <v>#VALUE!</v>
      </c>
      <c r="V283" s="266" t="e">
        <f t="shared" si="101"/>
        <v>#VALUE!</v>
      </c>
      <c r="W283" s="264" t="e">
        <f t="shared" si="101"/>
        <v>#VALUE!</v>
      </c>
      <c r="X283" s="266" t="e">
        <f t="shared" si="101"/>
        <v>#VALUE!</v>
      </c>
      <c r="Y283" s="265" t="e">
        <f t="shared" si="101"/>
        <v>#VALUE!</v>
      </c>
      <c r="Z283" s="266" t="e">
        <f t="shared" si="101"/>
        <v>#VALUE!</v>
      </c>
      <c r="AA283" s="264" t="e">
        <f t="shared" si="101"/>
        <v>#VALUE!</v>
      </c>
      <c r="AB283" s="662" t="s">
        <v>10542</v>
      </c>
    </row>
    <row r="284" spans="1:28">
      <c r="A284" s="242" t="s">
        <v>1174</v>
      </c>
      <c r="B284" s="1097" t="s">
        <v>149</v>
      </c>
      <c r="C284" s="700" t="s">
        <v>4242</v>
      </c>
      <c r="D284" s="694" t="s">
        <v>4243</v>
      </c>
      <c r="E284" s="697" t="s">
        <v>4244</v>
      </c>
      <c r="F284" s="697" t="s">
        <v>4245</v>
      </c>
      <c r="G284" s="697" t="s">
        <v>4246</v>
      </c>
      <c r="H284" s="703" t="s">
        <v>4247</v>
      </c>
      <c r="I284" s="700" t="s">
        <v>4248</v>
      </c>
      <c r="J284" s="697" t="s">
        <v>4249</v>
      </c>
      <c r="K284" s="700" t="s">
        <v>4250</v>
      </c>
      <c r="L284" s="703" t="s">
        <v>4251</v>
      </c>
      <c r="M284" s="700" t="s">
        <v>4252</v>
      </c>
      <c r="N284" s="285" t="s">
        <v>4253</v>
      </c>
      <c r="O284" s="259"/>
      <c r="P284" s="283" t="s">
        <v>10543</v>
      </c>
      <c r="Q284" s="284" t="s">
        <v>10544</v>
      </c>
      <c r="R284" s="285" t="s">
        <v>10545</v>
      </c>
      <c r="S284" s="285" t="s">
        <v>10546</v>
      </c>
      <c r="T284" s="285" t="s">
        <v>10547</v>
      </c>
      <c r="U284" s="286" t="s">
        <v>10548</v>
      </c>
      <c r="V284" s="287" t="s">
        <v>10549</v>
      </c>
      <c r="W284" s="288" t="s">
        <v>10550</v>
      </c>
      <c r="X284" s="287" t="s">
        <v>10551</v>
      </c>
      <c r="Y284" s="289" t="s">
        <v>10552</v>
      </c>
      <c r="Z284" s="287" t="s">
        <v>10553</v>
      </c>
      <c r="AA284" s="288" t="s">
        <v>10554</v>
      </c>
      <c r="AB284" s="259"/>
    </row>
    <row r="285" spans="1:28">
      <c r="A285" s="243" t="s">
        <v>1175</v>
      </c>
      <c r="B285" s="1098"/>
      <c r="C285" s="701" t="s">
        <v>4254</v>
      </c>
      <c r="D285" s="695" t="s">
        <v>4255</v>
      </c>
      <c r="E285" s="698" t="s">
        <v>4256</v>
      </c>
      <c r="F285" s="698" t="s">
        <v>4257</v>
      </c>
      <c r="G285" s="698" t="s">
        <v>4258</v>
      </c>
      <c r="H285" s="707" t="s">
        <v>4259</v>
      </c>
      <c r="I285" s="701" t="s">
        <v>4260</v>
      </c>
      <c r="J285" s="698" t="s">
        <v>4261</v>
      </c>
      <c r="K285" s="701" t="s">
        <v>4262</v>
      </c>
      <c r="L285" s="707" t="s">
        <v>4263</v>
      </c>
      <c r="M285" s="701" t="s">
        <v>4264</v>
      </c>
      <c r="N285" s="292" t="s">
        <v>4265</v>
      </c>
      <c r="O285" s="260"/>
      <c r="P285" s="290" t="s">
        <v>10555</v>
      </c>
      <c r="Q285" s="291" t="s">
        <v>10556</v>
      </c>
      <c r="R285" s="292" t="s">
        <v>10557</v>
      </c>
      <c r="S285" s="292" t="s">
        <v>10558</v>
      </c>
      <c r="T285" s="292" t="s">
        <v>10559</v>
      </c>
      <c r="U285" s="293" t="s">
        <v>10560</v>
      </c>
      <c r="V285" s="294" t="s">
        <v>10561</v>
      </c>
      <c r="W285" s="295" t="s">
        <v>10562</v>
      </c>
      <c r="X285" s="294" t="s">
        <v>10563</v>
      </c>
      <c r="Y285" s="296" t="s">
        <v>10564</v>
      </c>
      <c r="Z285" s="294" t="s">
        <v>10565</v>
      </c>
      <c r="AA285" s="295" t="s">
        <v>10566</v>
      </c>
      <c r="AB285" s="260"/>
    </row>
    <row r="286" spans="1:28">
      <c r="A286" s="243" t="s">
        <v>1176</v>
      </c>
      <c r="B286" s="1098"/>
      <c r="C286" s="701" t="s">
        <v>4266</v>
      </c>
      <c r="D286" s="695" t="s">
        <v>4267</v>
      </c>
      <c r="E286" s="698" t="s">
        <v>4268</v>
      </c>
      <c r="F286" s="698" t="s">
        <v>4269</v>
      </c>
      <c r="G286" s="698" t="s">
        <v>4270</v>
      </c>
      <c r="H286" s="707" t="s">
        <v>4271</v>
      </c>
      <c r="I286" s="701" t="s">
        <v>4272</v>
      </c>
      <c r="J286" s="762" t="s">
        <v>4273</v>
      </c>
      <c r="K286" s="701" t="s">
        <v>4274</v>
      </c>
      <c r="L286" s="762" t="s">
        <v>4275</v>
      </c>
      <c r="M286" s="701" t="s">
        <v>4276</v>
      </c>
      <c r="N286" s="292" t="s">
        <v>4277</v>
      </c>
      <c r="O286" s="261"/>
      <c r="P286" s="290" t="s">
        <v>10567</v>
      </c>
      <c r="Q286" s="291" t="s">
        <v>10568</v>
      </c>
      <c r="R286" s="292" t="s">
        <v>10569</v>
      </c>
      <c r="S286" s="292" t="s">
        <v>10570</v>
      </c>
      <c r="T286" s="292" t="s">
        <v>10571</v>
      </c>
      <c r="U286" s="293" t="s">
        <v>10572</v>
      </c>
      <c r="V286" s="294" t="s">
        <v>10573</v>
      </c>
      <c r="W286" s="282" t="s">
        <v>10574</v>
      </c>
      <c r="X286" s="294" t="s">
        <v>10575</v>
      </c>
      <c r="Y286" s="282" t="s">
        <v>10576</v>
      </c>
      <c r="Z286" s="294" t="s">
        <v>10577</v>
      </c>
      <c r="AA286" s="295" t="s">
        <v>10578</v>
      </c>
      <c r="AB286" s="261"/>
    </row>
    <row r="287" spans="1:28">
      <c r="A287" s="243" t="s">
        <v>1177</v>
      </c>
      <c r="B287" s="1098"/>
      <c r="C287" s="701" t="s">
        <v>4278</v>
      </c>
      <c r="D287" s="695" t="s">
        <v>4279</v>
      </c>
      <c r="E287" s="698" t="s">
        <v>4280</v>
      </c>
      <c r="F287" s="698" t="s">
        <v>4281</v>
      </c>
      <c r="G287" s="698" t="s">
        <v>4282</v>
      </c>
      <c r="H287" s="707" t="s">
        <v>4283</v>
      </c>
      <c r="I287" s="701" t="s">
        <v>4284</v>
      </c>
      <c r="J287" s="698" t="s">
        <v>4285</v>
      </c>
      <c r="K287" s="701" t="s">
        <v>4286</v>
      </c>
      <c r="L287" s="707" t="s">
        <v>4287</v>
      </c>
      <c r="M287" s="701" t="s">
        <v>4288</v>
      </c>
      <c r="N287" s="292" t="s">
        <v>4289</v>
      </c>
      <c r="O287" s="260"/>
      <c r="P287" s="290" t="s">
        <v>10579</v>
      </c>
      <c r="Q287" s="291" t="s">
        <v>10580</v>
      </c>
      <c r="R287" s="292" t="s">
        <v>10581</v>
      </c>
      <c r="S287" s="292" t="s">
        <v>10582</v>
      </c>
      <c r="T287" s="292" t="s">
        <v>10583</v>
      </c>
      <c r="U287" s="293" t="s">
        <v>10584</v>
      </c>
      <c r="V287" s="294" t="s">
        <v>10585</v>
      </c>
      <c r="W287" s="295" t="s">
        <v>10586</v>
      </c>
      <c r="X287" s="294" t="s">
        <v>10587</v>
      </c>
      <c r="Y287" s="296" t="s">
        <v>10588</v>
      </c>
      <c r="Z287" s="294" t="s">
        <v>10589</v>
      </c>
      <c r="AA287" s="295" t="s">
        <v>10590</v>
      </c>
      <c r="AB287" s="260"/>
    </row>
    <row r="288" spans="1:28">
      <c r="A288" s="243" t="s">
        <v>1178</v>
      </c>
      <c r="B288" s="1098"/>
      <c r="C288" s="701" t="s">
        <v>4290</v>
      </c>
      <c r="D288" s="695" t="s">
        <v>4291</v>
      </c>
      <c r="E288" s="698" t="s">
        <v>4292</v>
      </c>
      <c r="F288" s="698" t="s">
        <v>4293</v>
      </c>
      <c r="G288" s="698" t="s">
        <v>4294</v>
      </c>
      <c r="H288" s="707" t="s">
        <v>4295</v>
      </c>
      <c r="I288" s="701" t="s">
        <v>4296</v>
      </c>
      <c r="J288" s="698" t="s">
        <v>4297</v>
      </c>
      <c r="K288" s="701" t="s">
        <v>4298</v>
      </c>
      <c r="L288" s="707" t="s">
        <v>4299</v>
      </c>
      <c r="M288" s="701" t="s">
        <v>4300</v>
      </c>
      <c r="N288" s="292" t="s">
        <v>4301</v>
      </c>
      <c r="O288" s="260"/>
      <c r="P288" s="290" t="s">
        <v>10591</v>
      </c>
      <c r="Q288" s="291" t="s">
        <v>10592</v>
      </c>
      <c r="R288" s="292" t="s">
        <v>10593</v>
      </c>
      <c r="S288" s="292" t="s">
        <v>10594</v>
      </c>
      <c r="T288" s="292" t="s">
        <v>10595</v>
      </c>
      <c r="U288" s="293" t="s">
        <v>10596</v>
      </c>
      <c r="V288" s="294" t="s">
        <v>10597</v>
      </c>
      <c r="W288" s="295" t="s">
        <v>10598</v>
      </c>
      <c r="X288" s="294" t="s">
        <v>10599</v>
      </c>
      <c r="Y288" s="296" t="s">
        <v>10600</v>
      </c>
      <c r="Z288" s="294" t="s">
        <v>10601</v>
      </c>
      <c r="AA288" s="295" t="s">
        <v>10602</v>
      </c>
      <c r="AB288" s="260"/>
    </row>
    <row r="289" spans="1:28">
      <c r="A289" s="243" t="s">
        <v>1179</v>
      </c>
      <c r="B289" s="1098"/>
      <c r="C289" s="701" t="s">
        <v>4302</v>
      </c>
      <c r="D289" s="695" t="s">
        <v>4303</v>
      </c>
      <c r="E289" s="698" t="s">
        <v>4304</v>
      </c>
      <c r="F289" s="698" t="s">
        <v>4305</v>
      </c>
      <c r="G289" s="698" t="s">
        <v>4306</v>
      </c>
      <c r="H289" s="707" t="s">
        <v>4307</v>
      </c>
      <c r="I289" s="701" t="s">
        <v>4308</v>
      </c>
      <c r="J289" s="698" t="s">
        <v>4309</v>
      </c>
      <c r="K289" s="701" t="s">
        <v>4310</v>
      </c>
      <c r="L289" s="707" t="s">
        <v>4311</v>
      </c>
      <c r="M289" s="701" t="s">
        <v>4312</v>
      </c>
      <c r="N289" s="292" t="s">
        <v>4313</v>
      </c>
      <c r="O289" s="260"/>
      <c r="P289" s="290" t="s">
        <v>10603</v>
      </c>
      <c r="Q289" s="291" t="s">
        <v>10604</v>
      </c>
      <c r="R289" s="292" t="s">
        <v>10605</v>
      </c>
      <c r="S289" s="292" t="s">
        <v>10606</v>
      </c>
      <c r="T289" s="292" t="s">
        <v>10607</v>
      </c>
      <c r="U289" s="293" t="s">
        <v>10608</v>
      </c>
      <c r="V289" s="294" t="s">
        <v>10609</v>
      </c>
      <c r="W289" s="295" t="s">
        <v>10610</v>
      </c>
      <c r="X289" s="294" t="s">
        <v>10611</v>
      </c>
      <c r="Y289" s="296" t="s">
        <v>10612</v>
      </c>
      <c r="Z289" s="294" t="s">
        <v>10613</v>
      </c>
      <c r="AA289" s="295" t="s">
        <v>10614</v>
      </c>
      <c r="AB289" s="260"/>
    </row>
    <row r="290" spans="1:28">
      <c r="A290" s="244" t="s">
        <v>1180</v>
      </c>
      <c r="B290" s="1098"/>
      <c r="C290" s="702" t="s">
        <v>4314</v>
      </c>
      <c r="D290" s="696" t="s">
        <v>4315</v>
      </c>
      <c r="E290" s="699" t="s">
        <v>4316</v>
      </c>
      <c r="F290" s="699" t="s">
        <v>4317</v>
      </c>
      <c r="G290" s="699" t="s">
        <v>4318</v>
      </c>
      <c r="H290" s="712" t="s">
        <v>4319</v>
      </c>
      <c r="I290" s="702" t="s">
        <v>4320</v>
      </c>
      <c r="J290" s="699" t="s">
        <v>4321</v>
      </c>
      <c r="K290" s="702" t="s">
        <v>4322</v>
      </c>
      <c r="L290" s="712" t="s">
        <v>4323</v>
      </c>
      <c r="M290" s="702" t="s">
        <v>4324</v>
      </c>
      <c r="N290" s="299" t="s">
        <v>4325</v>
      </c>
      <c r="O290" s="262"/>
      <c r="P290" s="297" t="s">
        <v>10615</v>
      </c>
      <c r="Q290" s="298" t="s">
        <v>10616</v>
      </c>
      <c r="R290" s="299" t="s">
        <v>10617</v>
      </c>
      <c r="S290" s="299" t="s">
        <v>10618</v>
      </c>
      <c r="T290" s="299" t="s">
        <v>10619</v>
      </c>
      <c r="U290" s="300" t="s">
        <v>10620</v>
      </c>
      <c r="V290" s="301" t="s">
        <v>10621</v>
      </c>
      <c r="W290" s="302" t="s">
        <v>10622</v>
      </c>
      <c r="X290" s="301" t="s">
        <v>10623</v>
      </c>
      <c r="Y290" s="303" t="s">
        <v>10624</v>
      </c>
      <c r="Z290" s="301" t="s">
        <v>10625</v>
      </c>
      <c r="AA290" s="302" t="s">
        <v>10626</v>
      </c>
      <c r="AB290" s="262"/>
    </row>
    <row r="291" spans="1:28" ht="12" thickBot="1">
      <c r="A291" s="245" t="s">
        <v>3</v>
      </c>
      <c r="B291" s="1099"/>
      <c r="C291" s="266" t="e">
        <f t="shared" ref="C291:H291" si="102">+C284+C285+C286+C287+C288+C289+C290</f>
        <v>#VALUE!</v>
      </c>
      <c r="D291" s="263" t="e">
        <f t="shared" si="102"/>
        <v>#VALUE!</v>
      </c>
      <c r="E291" s="264" t="e">
        <f t="shared" si="102"/>
        <v>#VALUE!</v>
      </c>
      <c r="F291" s="264" t="e">
        <f t="shared" si="102"/>
        <v>#VALUE!</v>
      </c>
      <c r="G291" s="264" t="e">
        <f t="shared" si="102"/>
        <v>#VALUE!</v>
      </c>
      <c r="H291" s="265" t="e">
        <f t="shared" si="102"/>
        <v>#VALUE!</v>
      </c>
      <c r="I291" s="266" t="e">
        <f t="shared" ref="I291:N291" si="103">+I284+I285+I286+I287+I288+I289+I290</f>
        <v>#VALUE!</v>
      </c>
      <c r="J291" s="264" t="e">
        <f t="shared" si="103"/>
        <v>#VALUE!</v>
      </c>
      <c r="K291" s="266" t="e">
        <f t="shared" si="103"/>
        <v>#VALUE!</v>
      </c>
      <c r="L291" s="265" t="e">
        <f t="shared" si="103"/>
        <v>#VALUE!</v>
      </c>
      <c r="M291" s="266" t="e">
        <f t="shared" si="103"/>
        <v>#VALUE!</v>
      </c>
      <c r="N291" s="264" t="e">
        <f t="shared" si="103"/>
        <v>#VALUE!</v>
      </c>
      <c r="O291" s="662" t="s">
        <v>4326</v>
      </c>
      <c r="P291" s="266" t="e">
        <f t="shared" ref="P291:AA291" si="104">+P284+P285+P286+P287+P288+P289+P290</f>
        <v>#VALUE!</v>
      </c>
      <c r="Q291" s="263" t="e">
        <f t="shared" si="104"/>
        <v>#VALUE!</v>
      </c>
      <c r="R291" s="264" t="e">
        <f t="shared" si="104"/>
        <v>#VALUE!</v>
      </c>
      <c r="S291" s="264" t="e">
        <f t="shared" si="104"/>
        <v>#VALUE!</v>
      </c>
      <c r="T291" s="264" t="e">
        <f t="shared" si="104"/>
        <v>#VALUE!</v>
      </c>
      <c r="U291" s="265" t="e">
        <f t="shared" si="104"/>
        <v>#VALUE!</v>
      </c>
      <c r="V291" s="266" t="e">
        <f t="shared" si="104"/>
        <v>#VALUE!</v>
      </c>
      <c r="W291" s="264" t="e">
        <f t="shared" si="104"/>
        <v>#VALUE!</v>
      </c>
      <c r="X291" s="266" t="e">
        <f t="shared" si="104"/>
        <v>#VALUE!</v>
      </c>
      <c r="Y291" s="265" t="e">
        <f t="shared" si="104"/>
        <v>#VALUE!</v>
      </c>
      <c r="Z291" s="266" t="e">
        <f t="shared" si="104"/>
        <v>#VALUE!</v>
      </c>
      <c r="AA291" s="264" t="e">
        <f t="shared" si="104"/>
        <v>#VALUE!</v>
      </c>
      <c r="AB291" s="662" t="s">
        <v>10627</v>
      </c>
    </row>
    <row r="292" spans="1:28">
      <c r="A292" s="242" t="s">
        <v>1174</v>
      </c>
      <c r="B292" s="1097" t="s">
        <v>150</v>
      </c>
      <c r="C292" s="700" t="s">
        <v>4327</v>
      </c>
      <c r="D292" s="694" t="s">
        <v>4328</v>
      </c>
      <c r="E292" s="697" t="s">
        <v>4329</v>
      </c>
      <c r="F292" s="697" t="s">
        <v>4330</v>
      </c>
      <c r="G292" s="697" t="s">
        <v>4331</v>
      </c>
      <c r="H292" s="703" t="s">
        <v>4332</v>
      </c>
      <c r="I292" s="700" t="s">
        <v>4333</v>
      </c>
      <c r="J292" s="697" t="s">
        <v>4334</v>
      </c>
      <c r="K292" s="700" t="s">
        <v>4335</v>
      </c>
      <c r="L292" s="703" t="s">
        <v>4336</v>
      </c>
      <c r="M292" s="700" t="s">
        <v>4337</v>
      </c>
      <c r="N292" s="285" t="s">
        <v>4338</v>
      </c>
      <c r="O292" s="259"/>
      <c r="P292" s="283" t="s">
        <v>10628</v>
      </c>
      <c r="Q292" s="284" t="s">
        <v>10629</v>
      </c>
      <c r="R292" s="285" t="s">
        <v>10630</v>
      </c>
      <c r="S292" s="285" t="s">
        <v>10631</v>
      </c>
      <c r="T292" s="285" t="s">
        <v>10632</v>
      </c>
      <c r="U292" s="286" t="s">
        <v>10633</v>
      </c>
      <c r="V292" s="287" t="s">
        <v>10634</v>
      </c>
      <c r="W292" s="288" t="s">
        <v>10635</v>
      </c>
      <c r="X292" s="287" t="s">
        <v>10636</v>
      </c>
      <c r="Y292" s="289" t="s">
        <v>10637</v>
      </c>
      <c r="Z292" s="287" t="s">
        <v>10638</v>
      </c>
      <c r="AA292" s="288" t="s">
        <v>10639</v>
      </c>
      <c r="AB292" s="259"/>
    </row>
    <row r="293" spans="1:28">
      <c r="A293" s="243" t="s">
        <v>1175</v>
      </c>
      <c r="B293" s="1098"/>
      <c r="C293" s="701" t="s">
        <v>4339</v>
      </c>
      <c r="D293" s="695" t="s">
        <v>4340</v>
      </c>
      <c r="E293" s="698" t="s">
        <v>4341</v>
      </c>
      <c r="F293" s="698" t="s">
        <v>4342</v>
      </c>
      <c r="G293" s="698" t="s">
        <v>4343</v>
      </c>
      <c r="H293" s="707" t="s">
        <v>4344</v>
      </c>
      <c r="I293" s="701" t="s">
        <v>4345</v>
      </c>
      <c r="J293" s="698" t="s">
        <v>4346</v>
      </c>
      <c r="K293" s="701" t="s">
        <v>4347</v>
      </c>
      <c r="L293" s="707" t="s">
        <v>4348</v>
      </c>
      <c r="M293" s="701" t="s">
        <v>4349</v>
      </c>
      <c r="N293" s="292" t="s">
        <v>4350</v>
      </c>
      <c r="O293" s="260"/>
      <c r="P293" s="290" t="s">
        <v>10640</v>
      </c>
      <c r="Q293" s="291" t="s">
        <v>10641</v>
      </c>
      <c r="R293" s="292" t="s">
        <v>10642</v>
      </c>
      <c r="S293" s="292" t="s">
        <v>10643</v>
      </c>
      <c r="T293" s="292" t="s">
        <v>10644</v>
      </c>
      <c r="U293" s="293" t="s">
        <v>10645</v>
      </c>
      <c r="V293" s="294" t="s">
        <v>10646</v>
      </c>
      <c r="W293" s="295" t="s">
        <v>10647</v>
      </c>
      <c r="X293" s="294" t="s">
        <v>10648</v>
      </c>
      <c r="Y293" s="296" t="s">
        <v>10649</v>
      </c>
      <c r="Z293" s="294" t="s">
        <v>10650</v>
      </c>
      <c r="AA293" s="295" t="s">
        <v>10651</v>
      </c>
      <c r="AB293" s="260"/>
    </row>
    <row r="294" spans="1:28">
      <c r="A294" s="243" t="s">
        <v>1176</v>
      </c>
      <c r="B294" s="1098"/>
      <c r="C294" s="701" t="s">
        <v>4351</v>
      </c>
      <c r="D294" s="695" t="s">
        <v>4352</v>
      </c>
      <c r="E294" s="698" t="s">
        <v>4353</v>
      </c>
      <c r="F294" s="698" t="s">
        <v>4354</v>
      </c>
      <c r="G294" s="698" t="s">
        <v>4355</v>
      </c>
      <c r="H294" s="707" t="s">
        <v>4356</v>
      </c>
      <c r="I294" s="701" t="s">
        <v>4357</v>
      </c>
      <c r="J294" s="762" t="s">
        <v>4358</v>
      </c>
      <c r="K294" s="701" t="s">
        <v>4359</v>
      </c>
      <c r="L294" s="762" t="s">
        <v>4360</v>
      </c>
      <c r="M294" s="701" t="s">
        <v>4361</v>
      </c>
      <c r="N294" s="292" t="s">
        <v>4362</v>
      </c>
      <c r="O294" s="261"/>
      <c r="P294" s="290" t="s">
        <v>10652</v>
      </c>
      <c r="Q294" s="291" t="s">
        <v>10653</v>
      </c>
      <c r="R294" s="292" t="s">
        <v>10654</v>
      </c>
      <c r="S294" s="292" t="s">
        <v>10655</v>
      </c>
      <c r="T294" s="292" t="s">
        <v>10656</v>
      </c>
      <c r="U294" s="293" t="s">
        <v>10657</v>
      </c>
      <c r="V294" s="294" t="s">
        <v>10658</v>
      </c>
      <c r="W294" s="282" t="s">
        <v>10659</v>
      </c>
      <c r="X294" s="294" t="s">
        <v>10660</v>
      </c>
      <c r="Y294" s="282" t="s">
        <v>10661</v>
      </c>
      <c r="Z294" s="294" t="s">
        <v>10662</v>
      </c>
      <c r="AA294" s="295" t="s">
        <v>10663</v>
      </c>
      <c r="AB294" s="261"/>
    </row>
    <row r="295" spans="1:28">
      <c r="A295" s="243" t="s">
        <v>1177</v>
      </c>
      <c r="B295" s="1098"/>
      <c r="C295" s="701" t="s">
        <v>4363</v>
      </c>
      <c r="D295" s="695" t="s">
        <v>4364</v>
      </c>
      <c r="E295" s="698" t="s">
        <v>4365</v>
      </c>
      <c r="F295" s="698" t="s">
        <v>4366</v>
      </c>
      <c r="G295" s="698" t="s">
        <v>4367</v>
      </c>
      <c r="H295" s="707" t="s">
        <v>4368</v>
      </c>
      <c r="I295" s="701" t="s">
        <v>4369</v>
      </c>
      <c r="J295" s="698" t="s">
        <v>4370</v>
      </c>
      <c r="K295" s="701" t="s">
        <v>4371</v>
      </c>
      <c r="L295" s="707" t="s">
        <v>4372</v>
      </c>
      <c r="M295" s="701" t="s">
        <v>4373</v>
      </c>
      <c r="N295" s="292" t="s">
        <v>4374</v>
      </c>
      <c r="O295" s="260"/>
      <c r="P295" s="290" t="s">
        <v>10664</v>
      </c>
      <c r="Q295" s="291" t="s">
        <v>10665</v>
      </c>
      <c r="R295" s="292" t="s">
        <v>10666</v>
      </c>
      <c r="S295" s="292" t="s">
        <v>10667</v>
      </c>
      <c r="T295" s="292" t="s">
        <v>10668</v>
      </c>
      <c r="U295" s="293" t="s">
        <v>10669</v>
      </c>
      <c r="V295" s="294" t="s">
        <v>10670</v>
      </c>
      <c r="W295" s="295" t="s">
        <v>10671</v>
      </c>
      <c r="X295" s="294" t="s">
        <v>10672</v>
      </c>
      <c r="Y295" s="296" t="s">
        <v>10673</v>
      </c>
      <c r="Z295" s="294" t="s">
        <v>10674</v>
      </c>
      <c r="AA295" s="295" t="s">
        <v>10675</v>
      </c>
      <c r="AB295" s="260"/>
    </row>
    <row r="296" spans="1:28">
      <c r="A296" s="243" t="s">
        <v>1178</v>
      </c>
      <c r="B296" s="1098"/>
      <c r="C296" s="701" t="s">
        <v>4375</v>
      </c>
      <c r="D296" s="695" t="s">
        <v>4376</v>
      </c>
      <c r="E296" s="698" t="s">
        <v>4377</v>
      </c>
      <c r="F296" s="698" t="s">
        <v>4378</v>
      </c>
      <c r="G296" s="698" t="s">
        <v>4379</v>
      </c>
      <c r="H296" s="707" t="s">
        <v>4380</v>
      </c>
      <c r="I296" s="701" t="s">
        <v>4381</v>
      </c>
      <c r="J296" s="698" t="s">
        <v>4382</v>
      </c>
      <c r="K296" s="701" t="s">
        <v>4383</v>
      </c>
      <c r="L296" s="707" t="s">
        <v>4384</v>
      </c>
      <c r="M296" s="701" t="s">
        <v>4385</v>
      </c>
      <c r="N296" s="292" t="s">
        <v>4386</v>
      </c>
      <c r="O296" s="260"/>
      <c r="P296" s="290" t="s">
        <v>10676</v>
      </c>
      <c r="Q296" s="291" t="s">
        <v>10677</v>
      </c>
      <c r="R296" s="292" t="s">
        <v>10678</v>
      </c>
      <c r="S296" s="292" t="s">
        <v>10679</v>
      </c>
      <c r="T296" s="292" t="s">
        <v>10680</v>
      </c>
      <c r="U296" s="293" t="s">
        <v>10681</v>
      </c>
      <c r="V296" s="294" t="s">
        <v>10682</v>
      </c>
      <c r="W296" s="295" t="s">
        <v>10683</v>
      </c>
      <c r="X296" s="294" t="s">
        <v>10684</v>
      </c>
      <c r="Y296" s="296" t="s">
        <v>10685</v>
      </c>
      <c r="Z296" s="294" t="s">
        <v>10686</v>
      </c>
      <c r="AA296" s="295" t="s">
        <v>10687</v>
      </c>
      <c r="AB296" s="260"/>
    </row>
    <row r="297" spans="1:28">
      <c r="A297" s="243" t="s">
        <v>1179</v>
      </c>
      <c r="B297" s="1098"/>
      <c r="C297" s="701" t="s">
        <v>4387</v>
      </c>
      <c r="D297" s="695" t="s">
        <v>4388</v>
      </c>
      <c r="E297" s="698" t="s">
        <v>4389</v>
      </c>
      <c r="F297" s="698" t="s">
        <v>4390</v>
      </c>
      <c r="G297" s="698" t="s">
        <v>4391</v>
      </c>
      <c r="H297" s="707" t="s">
        <v>4392</v>
      </c>
      <c r="I297" s="701" t="s">
        <v>4393</v>
      </c>
      <c r="J297" s="698" t="s">
        <v>4394</v>
      </c>
      <c r="K297" s="701" t="s">
        <v>4395</v>
      </c>
      <c r="L297" s="707" t="s">
        <v>4396</v>
      </c>
      <c r="M297" s="701" t="s">
        <v>4397</v>
      </c>
      <c r="N297" s="292" t="s">
        <v>4398</v>
      </c>
      <c r="O297" s="260"/>
      <c r="P297" s="290" t="s">
        <v>10688</v>
      </c>
      <c r="Q297" s="291" t="s">
        <v>10689</v>
      </c>
      <c r="R297" s="292" t="s">
        <v>10690</v>
      </c>
      <c r="S297" s="292" t="s">
        <v>10691</v>
      </c>
      <c r="T297" s="292" t="s">
        <v>10692</v>
      </c>
      <c r="U297" s="293" t="s">
        <v>10693</v>
      </c>
      <c r="V297" s="294" t="s">
        <v>10694</v>
      </c>
      <c r="W297" s="295" t="s">
        <v>10695</v>
      </c>
      <c r="X297" s="294" t="s">
        <v>10696</v>
      </c>
      <c r="Y297" s="296" t="s">
        <v>10697</v>
      </c>
      <c r="Z297" s="294" t="s">
        <v>10698</v>
      </c>
      <c r="AA297" s="295" t="s">
        <v>10699</v>
      </c>
      <c r="AB297" s="260"/>
    </row>
    <row r="298" spans="1:28">
      <c r="A298" s="244" t="s">
        <v>1180</v>
      </c>
      <c r="B298" s="1098"/>
      <c r="C298" s="702" t="s">
        <v>4399</v>
      </c>
      <c r="D298" s="696" t="s">
        <v>4400</v>
      </c>
      <c r="E298" s="699" t="s">
        <v>4401</v>
      </c>
      <c r="F298" s="699" t="s">
        <v>4402</v>
      </c>
      <c r="G298" s="699" t="s">
        <v>4403</v>
      </c>
      <c r="H298" s="712" t="s">
        <v>4404</v>
      </c>
      <c r="I298" s="702" t="s">
        <v>4405</v>
      </c>
      <c r="J298" s="699" t="s">
        <v>4406</v>
      </c>
      <c r="K298" s="702" t="s">
        <v>4407</v>
      </c>
      <c r="L298" s="712" t="s">
        <v>4408</v>
      </c>
      <c r="M298" s="702" t="s">
        <v>4409</v>
      </c>
      <c r="N298" s="299" t="s">
        <v>4410</v>
      </c>
      <c r="O298" s="262"/>
      <c r="P298" s="297" t="s">
        <v>10700</v>
      </c>
      <c r="Q298" s="298" t="s">
        <v>10701</v>
      </c>
      <c r="R298" s="299" t="s">
        <v>10702</v>
      </c>
      <c r="S298" s="299" t="s">
        <v>10703</v>
      </c>
      <c r="T298" s="299" t="s">
        <v>10704</v>
      </c>
      <c r="U298" s="300" t="s">
        <v>10705</v>
      </c>
      <c r="V298" s="301" t="s">
        <v>10706</v>
      </c>
      <c r="W298" s="302" t="s">
        <v>10707</v>
      </c>
      <c r="X298" s="301" t="s">
        <v>10708</v>
      </c>
      <c r="Y298" s="303" t="s">
        <v>10709</v>
      </c>
      <c r="Z298" s="301" t="s">
        <v>10710</v>
      </c>
      <c r="AA298" s="302" t="s">
        <v>10711</v>
      </c>
      <c r="AB298" s="262"/>
    </row>
    <row r="299" spans="1:28" ht="12" thickBot="1">
      <c r="A299" s="245" t="s">
        <v>3</v>
      </c>
      <c r="B299" s="1099"/>
      <c r="C299" s="266" t="e">
        <f t="shared" ref="C299:H299" si="105">+C292+C293+C294+C295+C296+C297+C298</f>
        <v>#VALUE!</v>
      </c>
      <c r="D299" s="263" t="e">
        <f t="shared" si="105"/>
        <v>#VALUE!</v>
      </c>
      <c r="E299" s="264" t="e">
        <f t="shared" si="105"/>
        <v>#VALUE!</v>
      </c>
      <c r="F299" s="264" t="e">
        <f t="shared" si="105"/>
        <v>#VALUE!</v>
      </c>
      <c r="G299" s="264" t="e">
        <f t="shared" si="105"/>
        <v>#VALUE!</v>
      </c>
      <c r="H299" s="265" t="e">
        <f t="shared" si="105"/>
        <v>#VALUE!</v>
      </c>
      <c r="I299" s="266" t="e">
        <f t="shared" ref="I299:N299" si="106">+I292+I293+I294+I295+I296+I297+I298</f>
        <v>#VALUE!</v>
      </c>
      <c r="J299" s="264" t="e">
        <f t="shared" si="106"/>
        <v>#VALUE!</v>
      </c>
      <c r="K299" s="266" t="e">
        <f t="shared" si="106"/>
        <v>#VALUE!</v>
      </c>
      <c r="L299" s="265" t="e">
        <f t="shared" si="106"/>
        <v>#VALUE!</v>
      </c>
      <c r="M299" s="266" t="e">
        <f t="shared" si="106"/>
        <v>#VALUE!</v>
      </c>
      <c r="N299" s="264" t="e">
        <f t="shared" si="106"/>
        <v>#VALUE!</v>
      </c>
      <c r="O299" s="662" t="s">
        <v>4411</v>
      </c>
      <c r="P299" s="266" t="e">
        <f t="shared" ref="P299:AA299" si="107">+P292+P293+P294+P295+P296+P297+P298</f>
        <v>#VALUE!</v>
      </c>
      <c r="Q299" s="263" t="e">
        <f t="shared" si="107"/>
        <v>#VALUE!</v>
      </c>
      <c r="R299" s="264" t="e">
        <f t="shared" si="107"/>
        <v>#VALUE!</v>
      </c>
      <c r="S299" s="264" t="e">
        <f t="shared" si="107"/>
        <v>#VALUE!</v>
      </c>
      <c r="T299" s="264" t="e">
        <f t="shared" si="107"/>
        <v>#VALUE!</v>
      </c>
      <c r="U299" s="265" t="e">
        <f t="shared" si="107"/>
        <v>#VALUE!</v>
      </c>
      <c r="V299" s="266" t="e">
        <f t="shared" si="107"/>
        <v>#VALUE!</v>
      </c>
      <c r="W299" s="264" t="e">
        <f t="shared" si="107"/>
        <v>#VALUE!</v>
      </c>
      <c r="X299" s="266" t="e">
        <f t="shared" si="107"/>
        <v>#VALUE!</v>
      </c>
      <c r="Y299" s="265" t="e">
        <f t="shared" si="107"/>
        <v>#VALUE!</v>
      </c>
      <c r="Z299" s="266" t="e">
        <f t="shared" si="107"/>
        <v>#VALUE!</v>
      </c>
      <c r="AA299" s="264" t="e">
        <f t="shared" si="107"/>
        <v>#VALUE!</v>
      </c>
      <c r="AB299" s="662" t="s">
        <v>10712</v>
      </c>
    </row>
    <row r="300" spans="1:28">
      <c r="A300" s="242" t="s">
        <v>1174</v>
      </c>
      <c r="B300" s="1097" t="s">
        <v>151</v>
      </c>
      <c r="C300" s="700" t="s">
        <v>4412</v>
      </c>
      <c r="D300" s="694" t="s">
        <v>4413</v>
      </c>
      <c r="E300" s="697" t="s">
        <v>4414</v>
      </c>
      <c r="F300" s="697" t="s">
        <v>4415</v>
      </c>
      <c r="G300" s="697" t="s">
        <v>4416</v>
      </c>
      <c r="H300" s="703" t="s">
        <v>4417</v>
      </c>
      <c r="I300" s="700" t="s">
        <v>4418</v>
      </c>
      <c r="J300" s="697" t="s">
        <v>4419</v>
      </c>
      <c r="K300" s="700" t="s">
        <v>4420</v>
      </c>
      <c r="L300" s="703" t="s">
        <v>4421</v>
      </c>
      <c r="M300" s="700" t="s">
        <v>4422</v>
      </c>
      <c r="N300" s="285" t="s">
        <v>4423</v>
      </c>
      <c r="O300" s="259"/>
      <c r="P300" s="283" t="s">
        <v>10713</v>
      </c>
      <c r="Q300" s="284" t="s">
        <v>10714</v>
      </c>
      <c r="R300" s="285" t="s">
        <v>10715</v>
      </c>
      <c r="S300" s="285" t="s">
        <v>10716</v>
      </c>
      <c r="T300" s="285" t="s">
        <v>10717</v>
      </c>
      <c r="U300" s="286" t="s">
        <v>10718</v>
      </c>
      <c r="V300" s="287" t="s">
        <v>10719</v>
      </c>
      <c r="W300" s="288" t="s">
        <v>10720</v>
      </c>
      <c r="X300" s="287" t="s">
        <v>10721</v>
      </c>
      <c r="Y300" s="289" t="s">
        <v>10722</v>
      </c>
      <c r="Z300" s="287" t="s">
        <v>10723</v>
      </c>
      <c r="AA300" s="288" t="s">
        <v>10724</v>
      </c>
      <c r="AB300" s="259"/>
    </row>
    <row r="301" spans="1:28">
      <c r="A301" s="243" t="s">
        <v>1175</v>
      </c>
      <c r="B301" s="1098"/>
      <c r="C301" s="701" t="s">
        <v>4424</v>
      </c>
      <c r="D301" s="695" t="s">
        <v>4425</v>
      </c>
      <c r="E301" s="698" t="s">
        <v>4426</v>
      </c>
      <c r="F301" s="698" t="s">
        <v>4427</v>
      </c>
      <c r="G301" s="698" t="s">
        <v>4428</v>
      </c>
      <c r="H301" s="707" t="s">
        <v>4429</v>
      </c>
      <c r="I301" s="701" t="s">
        <v>4430</v>
      </c>
      <c r="J301" s="698" t="s">
        <v>4431</v>
      </c>
      <c r="K301" s="701" t="s">
        <v>4432</v>
      </c>
      <c r="L301" s="707" t="s">
        <v>4433</v>
      </c>
      <c r="M301" s="701" t="s">
        <v>4434</v>
      </c>
      <c r="N301" s="292" t="s">
        <v>4435</v>
      </c>
      <c r="O301" s="260"/>
      <c r="P301" s="290" t="s">
        <v>10725</v>
      </c>
      <c r="Q301" s="291" t="s">
        <v>10726</v>
      </c>
      <c r="R301" s="292" t="s">
        <v>10727</v>
      </c>
      <c r="S301" s="292" t="s">
        <v>10728</v>
      </c>
      <c r="T301" s="292" t="s">
        <v>10729</v>
      </c>
      <c r="U301" s="293" t="s">
        <v>10730</v>
      </c>
      <c r="V301" s="294" t="s">
        <v>10731</v>
      </c>
      <c r="W301" s="295" t="s">
        <v>10732</v>
      </c>
      <c r="X301" s="294" t="s">
        <v>10733</v>
      </c>
      <c r="Y301" s="296" t="s">
        <v>10734</v>
      </c>
      <c r="Z301" s="294" t="s">
        <v>10735</v>
      </c>
      <c r="AA301" s="295" t="s">
        <v>10736</v>
      </c>
      <c r="AB301" s="260"/>
    </row>
    <row r="302" spans="1:28">
      <c r="A302" s="243" t="s">
        <v>1176</v>
      </c>
      <c r="B302" s="1098"/>
      <c r="C302" s="701" t="s">
        <v>4436</v>
      </c>
      <c r="D302" s="695" t="s">
        <v>4437</v>
      </c>
      <c r="E302" s="698" t="s">
        <v>4438</v>
      </c>
      <c r="F302" s="698" t="s">
        <v>4439</v>
      </c>
      <c r="G302" s="698" t="s">
        <v>4440</v>
      </c>
      <c r="H302" s="707" t="s">
        <v>4441</v>
      </c>
      <c r="I302" s="701" t="s">
        <v>4442</v>
      </c>
      <c r="J302" s="762" t="s">
        <v>4443</v>
      </c>
      <c r="K302" s="701" t="s">
        <v>4444</v>
      </c>
      <c r="L302" s="762" t="s">
        <v>4445</v>
      </c>
      <c r="M302" s="701" t="s">
        <v>4446</v>
      </c>
      <c r="N302" s="292" t="s">
        <v>4447</v>
      </c>
      <c r="O302" s="261"/>
      <c r="P302" s="290" t="s">
        <v>10737</v>
      </c>
      <c r="Q302" s="291" t="s">
        <v>10738</v>
      </c>
      <c r="R302" s="292" t="s">
        <v>10739</v>
      </c>
      <c r="S302" s="292" t="s">
        <v>10740</v>
      </c>
      <c r="T302" s="292" t="s">
        <v>10741</v>
      </c>
      <c r="U302" s="293" t="s">
        <v>10742</v>
      </c>
      <c r="V302" s="294" t="s">
        <v>10743</v>
      </c>
      <c r="W302" s="282" t="s">
        <v>10744</v>
      </c>
      <c r="X302" s="294" t="s">
        <v>10745</v>
      </c>
      <c r="Y302" s="282" t="s">
        <v>10746</v>
      </c>
      <c r="Z302" s="294" t="s">
        <v>10747</v>
      </c>
      <c r="AA302" s="295" t="s">
        <v>10748</v>
      </c>
      <c r="AB302" s="261"/>
    </row>
    <row r="303" spans="1:28">
      <c r="A303" s="243" t="s">
        <v>1177</v>
      </c>
      <c r="B303" s="1098"/>
      <c r="C303" s="701" t="s">
        <v>4448</v>
      </c>
      <c r="D303" s="695" t="s">
        <v>4449</v>
      </c>
      <c r="E303" s="698" t="s">
        <v>4450</v>
      </c>
      <c r="F303" s="698" t="s">
        <v>4451</v>
      </c>
      <c r="G303" s="698" t="s">
        <v>4452</v>
      </c>
      <c r="H303" s="707" t="s">
        <v>4453</v>
      </c>
      <c r="I303" s="701" t="s">
        <v>4454</v>
      </c>
      <c r="J303" s="698" t="s">
        <v>4455</v>
      </c>
      <c r="K303" s="701" t="s">
        <v>4456</v>
      </c>
      <c r="L303" s="707" t="s">
        <v>4457</v>
      </c>
      <c r="M303" s="701" t="s">
        <v>4458</v>
      </c>
      <c r="N303" s="292" t="s">
        <v>4459</v>
      </c>
      <c r="O303" s="260"/>
      <c r="P303" s="290" t="s">
        <v>10749</v>
      </c>
      <c r="Q303" s="291" t="s">
        <v>10750</v>
      </c>
      <c r="R303" s="292" t="s">
        <v>10751</v>
      </c>
      <c r="S303" s="292" t="s">
        <v>10752</v>
      </c>
      <c r="T303" s="292" t="s">
        <v>10753</v>
      </c>
      <c r="U303" s="293" t="s">
        <v>10754</v>
      </c>
      <c r="V303" s="294" t="s">
        <v>10755</v>
      </c>
      <c r="W303" s="295" t="s">
        <v>10756</v>
      </c>
      <c r="X303" s="294" t="s">
        <v>10757</v>
      </c>
      <c r="Y303" s="296" t="s">
        <v>10758</v>
      </c>
      <c r="Z303" s="294" t="s">
        <v>10759</v>
      </c>
      <c r="AA303" s="295" t="s">
        <v>10760</v>
      </c>
      <c r="AB303" s="260"/>
    </row>
    <row r="304" spans="1:28">
      <c r="A304" s="243" t="s">
        <v>1178</v>
      </c>
      <c r="B304" s="1098"/>
      <c r="C304" s="701" t="s">
        <v>4460</v>
      </c>
      <c r="D304" s="695" t="s">
        <v>4461</v>
      </c>
      <c r="E304" s="698" t="s">
        <v>4462</v>
      </c>
      <c r="F304" s="698" t="s">
        <v>4463</v>
      </c>
      <c r="G304" s="698" t="s">
        <v>4464</v>
      </c>
      <c r="H304" s="707" t="s">
        <v>4465</v>
      </c>
      <c r="I304" s="701" t="s">
        <v>4466</v>
      </c>
      <c r="J304" s="698" t="s">
        <v>4467</v>
      </c>
      <c r="K304" s="701" t="s">
        <v>4468</v>
      </c>
      <c r="L304" s="707" t="s">
        <v>4469</v>
      </c>
      <c r="M304" s="701" t="s">
        <v>4470</v>
      </c>
      <c r="N304" s="292" t="s">
        <v>4471</v>
      </c>
      <c r="O304" s="260"/>
      <c r="P304" s="290" t="s">
        <v>10761</v>
      </c>
      <c r="Q304" s="291" t="s">
        <v>10762</v>
      </c>
      <c r="R304" s="292" t="s">
        <v>10763</v>
      </c>
      <c r="S304" s="292" t="s">
        <v>10764</v>
      </c>
      <c r="T304" s="292" t="s">
        <v>10765</v>
      </c>
      <c r="U304" s="293" t="s">
        <v>10766</v>
      </c>
      <c r="V304" s="294" t="s">
        <v>10767</v>
      </c>
      <c r="W304" s="295" t="s">
        <v>10768</v>
      </c>
      <c r="X304" s="294" t="s">
        <v>10769</v>
      </c>
      <c r="Y304" s="296" t="s">
        <v>10770</v>
      </c>
      <c r="Z304" s="294" t="s">
        <v>10771</v>
      </c>
      <c r="AA304" s="295" t="s">
        <v>10772</v>
      </c>
      <c r="AB304" s="260"/>
    </row>
    <row r="305" spans="1:28">
      <c r="A305" s="243" t="s">
        <v>1179</v>
      </c>
      <c r="B305" s="1098"/>
      <c r="C305" s="701" t="s">
        <v>4472</v>
      </c>
      <c r="D305" s="695" t="s">
        <v>4473</v>
      </c>
      <c r="E305" s="698" t="s">
        <v>4474</v>
      </c>
      <c r="F305" s="698" t="s">
        <v>4475</v>
      </c>
      <c r="G305" s="698" t="s">
        <v>4476</v>
      </c>
      <c r="H305" s="707" t="s">
        <v>4477</v>
      </c>
      <c r="I305" s="701" t="s">
        <v>4478</v>
      </c>
      <c r="J305" s="698" t="s">
        <v>4479</v>
      </c>
      <c r="K305" s="701" t="s">
        <v>4480</v>
      </c>
      <c r="L305" s="707" t="s">
        <v>4481</v>
      </c>
      <c r="M305" s="701" t="s">
        <v>4482</v>
      </c>
      <c r="N305" s="292" t="s">
        <v>4483</v>
      </c>
      <c r="O305" s="260"/>
      <c r="P305" s="290" t="s">
        <v>10773</v>
      </c>
      <c r="Q305" s="291" t="s">
        <v>10774</v>
      </c>
      <c r="R305" s="292" t="s">
        <v>10775</v>
      </c>
      <c r="S305" s="292" t="s">
        <v>10776</v>
      </c>
      <c r="T305" s="292" t="s">
        <v>10777</v>
      </c>
      <c r="U305" s="293" t="s">
        <v>10778</v>
      </c>
      <c r="V305" s="294" t="s">
        <v>10779</v>
      </c>
      <c r="W305" s="295" t="s">
        <v>10780</v>
      </c>
      <c r="X305" s="294" t="s">
        <v>10781</v>
      </c>
      <c r="Y305" s="296" t="s">
        <v>10782</v>
      </c>
      <c r="Z305" s="294" t="s">
        <v>10783</v>
      </c>
      <c r="AA305" s="295" t="s">
        <v>10784</v>
      </c>
      <c r="AB305" s="260"/>
    </row>
    <row r="306" spans="1:28">
      <c r="A306" s="244" t="s">
        <v>1180</v>
      </c>
      <c r="B306" s="1098"/>
      <c r="C306" s="702" t="s">
        <v>4484</v>
      </c>
      <c r="D306" s="696" t="s">
        <v>4485</v>
      </c>
      <c r="E306" s="699" t="s">
        <v>4486</v>
      </c>
      <c r="F306" s="699" t="s">
        <v>4487</v>
      </c>
      <c r="G306" s="699" t="s">
        <v>4488</v>
      </c>
      <c r="H306" s="712" t="s">
        <v>4489</v>
      </c>
      <c r="I306" s="702" t="s">
        <v>4490</v>
      </c>
      <c r="J306" s="699" t="s">
        <v>4491</v>
      </c>
      <c r="K306" s="702" t="s">
        <v>4492</v>
      </c>
      <c r="L306" s="712" t="s">
        <v>4493</v>
      </c>
      <c r="M306" s="702" t="s">
        <v>4494</v>
      </c>
      <c r="N306" s="299" t="s">
        <v>4495</v>
      </c>
      <c r="O306" s="262"/>
      <c r="P306" s="297" t="s">
        <v>10785</v>
      </c>
      <c r="Q306" s="298" t="s">
        <v>10786</v>
      </c>
      <c r="R306" s="299" t="s">
        <v>10787</v>
      </c>
      <c r="S306" s="299" t="s">
        <v>10788</v>
      </c>
      <c r="T306" s="299" t="s">
        <v>10789</v>
      </c>
      <c r="U306" s="300" t="s">
        <v>10790</v>
      </c>
      <c r="V306" s="301" t="s">
        <v>10791</v>
      </c>
      <c r="W306" s="302" t="s">
        <v>10792</v>
      </c>
      <c r="X306" s="301" t="s">
        <v>10793</v>
      </c>
      <c r="Y306" s="303" t="s">
        <v>10794</v>
      </c>
      <c r="Z306" s="301" t="s">
        <v>10795</v>
      </c>
      <c r="AA306" s="302" t="s">
        <v>10796</v>
      </c>
      <c r="AB306" s="262"/>
    </row>
    <row r="307" spans="1:28" ht="12" thickBot="1">
      <c r="A307" s="245" t="s">
        <v>3</v>
      </c>
      <c r="B307" s="1099"/>
      <c r="C307" s="266" t="e">
        <f t="shared" ref="C307:H307" si="108">+C300+C301+C302+C303+C304+C305+C306</f>
        <v>#VALUE!</v>
      </c>
      <c r="D307" s="263" t="e">
        <f t="shared" si="108"/>
        <v>#VALUE!</v>
      </c>
      <c r="E307" s="264" t="e">
        <f t="shared" si="108"/>
        <v>#VALUE!</v>
      </c>
      <c r="F307" s="264" t="e">
        <f t="shared" si="108"/>
        <v>#VALUE!</v>
      </c>
      <c r="G307" s="264" t="e">
        <f t="shared" si="108"/>
        <v>#VALUE!</v>
      </c>
      <c r="H307" s="265" t="e">
        <f t="shared" si="108"/>
        <v>#VALUE!</v>
      </c>
      <c r="I307" s="266" t="e">
        <f t="shared" ref="I307:N307" si="109">+I300+I301+I302+I303+I304+I305+I306</f>
        <v>#VALUE!</v>
      </c>
      <c r="J307" s="264" t="e">
        <f t="shared" si="109"/>
        <v>#VALUE!</v>
      </c>
      <c r="K307" s="266" t="e">
        <f t="shared" si="109"/>
        <v>#VALUE!</v>
      </c>
      <c r="L307" s="265" t="e">
        <f t="shared" si="109"/>
        <v>#VALUE!</v>
      </c>
      <c r="M307" s="266" t="e">
        <f t="shared" si="109"/>
        <v>#VALUE!</v>
      </c>
      <c r="N307" s="264" t="e">
        <f t="shared" si="109"/>
        <v>#VALUE!</v>
      </c>
      <c r="O307" s="662" t="s">
        <v>4496</v>
      </c>
      <c r="P307" s="266" t="e">
        <f t="shared" ref="P307:AA307" si="110">+P300+P301+P302+P303+P304+P305+P306</f>
        <v>#VALUE!</v>
      </c>
      <c r="Q307" s="263" t="e">
        <f t="shared" si="110"/>
        <v>#VALUE!</v>
      </c>
      <c r="R307" s="264" t="e">
        <f t="shared" si="110"/>
        <v>#VALUE!</v>
      </c>
      <c r="S307" s="264" t="e">
        <f t="shared" si="110"/>
        <v>#VALUE!</v>
      </c>
      <c r="T307" s="264" t="e">
        <f t="shared" si="110"/>
        <v>#VALUE!</v>
      </c>
      <c r="U307" s="265" t="e">
        <f t="shared" si="110"/>
        <v>#VALUE!</v>
      </c>
      <c r="V307" s="266" t="e">
        <f t="shared" si="110"/>
        <v>#VALUE!</v>
      </c>
      <c r="W307" s="264" t="e">
        <f t="shared" si="110"/>
        <v>#VALUE!</v>
      </c>
      <c r="X307" s="266" t="e">
        <f t="shared" si="110"/>
        <v>#VALUE!</v>
      </c>
      <c r="Y307" s="265" t="e">
        <f t="shared" si="110"/>
        <v>#VALUE!</v>
      </c>
      <c r="Z307" s="266" t="e">
        <f t="shared" si="110"/>
        <v>#VALUE!</v>
      </c>
      <c r="AA307" s="264" t="e">
        <f t="shared" si="110"/>
        <v>#VALUE!</v>
      </c>
      <c r="AB307" s="662" t="s">
        <v>10797</v>
      </c>
    </row>
    <row r="308" spans="1:28">
      <c r="A308" s="242" t="s">
        <v>1174</v>
      </c>
      <c r="B308" s="1097" t="s">
        <v>152</v>
      </c>
      <c r="C308" s="700" t="s">
        <v>4497</v>
      </c>
      <c r="D308" s="694" t="s">
        <v>4498</v>
      </c>
      <c r="E308" s="697" t="s">
        <v>4499</v>
      </c>
      <c r="F308" s="697" t="s">
        <v>4500</v>
      </c>
      <c r="G308" s="697" t="s">
        <v>4501</v>
      </c>
      <c r="H308" s="703" t="s">
        <v>4502</v>
      </c>
      <c r="I308" s="700" t="s">
        <v>4503</v>
      </c>
      <c r="J308" s="697" t="s">
        <v>4504</v>
      </c>
      <c r="K308" s="700" t="s">
        <v>4505</v>
      </c>
      <c r="L308" s="703" t="s">
        <v>4506</v>
      </c>
      <c r="M308" s="700" t="s">
        <v>4507</v>
      </c>
      <c r="N308" s="285" t="s">
        <v>4508</v>
      </c>
      <c r="O308" s="259"/>
      <c r="P308" s="283" t="s">
        <v>10798</v>
      </c>
      <c r="Q308" s="284" t="s">
        <v>10799</v>
      </c>
      <c r="R308" s="285" t="s">
        <v>10800</v>
      </c>
      <c r="S308" s="285" t="s">
        <v>10801</v>
      </c>
      <c r="T308" s="285" t="s">
        <v>10802</v>
      </c>
      <c r="U308" s="286" t="s">
        <v>10803</v>
      </c>
      <c r="V308" s="287" t="s">
        <v>10804</v>
      </c>
      <c r="W308" s="288" t="s">
        <v>10805</v>
      </c>
      <c r="X308" s="287" t="s">
        <v>10806</v>
      </c>
      <c r="Y308" s="289" t="s">
        <v>10807</v>
      </c>
      <c r="Z308" s="287" t="s">
        <v>10808</v>
      </c>
      <c r="AA308" s="288" t="s">
        <v>10809</v>
      </c>
      <c r="AB308" s="259"/>
    </row>
    <row r="309" spans="1:28">
      <c r="A309" s="243" t="s">
        <v>1175</v>
      </c>
      <c r="B309" s="1098"/>
      <c r="C309" s="701" t="s">
        <v>4509</v>
      </c>
      <c r="D309" s="695" t="s">
        <v>4510</v>
      </c>
      <c r="E309" s="698" t="s">
        <v>4511</v>
      </c>
      <c r="F309" s="698" t="s">
        <v>4512</v>
      </c>
      <c r="G309" s="698" t="s">
        <v>4513</v>
      </c>
      <c r="H309" s="707" t="s">
        <v>4514</v>
      </c>
      <c r="I309" s="701" t="s">
        <v>4515</v>
      </c>
      <c r="J309" s="698" t="s">
        <v>4516</v>
      </c>
      <c r="K309" s="701" t="s">
        <v>4517</v>
      </c>
      <c r="L309" s="707" t="s">
        <v>4518</v>
      </c>
      <c r="M309" s="701" t="s">
        <v>4519</v>
      </c>
      <c r="N309" s="292" t="s">
        <v>4520</v>
      </c>
      <c r="O309" s="260"/>
      <c r="P309" s="290" t="s">
        <v>10810</v>
      </c>
      <c r="Q309" s="291" t="s">
        <v>10811</v>
      </c>
      <c r="R309" s="292" t="s">
        <v>10812</v>
      </c>
      <c r="S309" s="292" t="s">
        <v>10813</v>
      </c>
      <c r="T309" s="292" t="s">
        <v>10814</v>
      </c>
      <c r="U309" s="293" t="s">
        <v>10815</v>
      </c>
      <c r="V309" s="294" t="s">
        <v>10816</v>
      </c>
      <c r="W309" s="295" t="s">
        <v>10817</v>
      </c>
      <c r="X309" s="294" t="s">
        <v>10818</v>
      </c>
      <c r="Y309" s="296" t="s">
        <v>10819</v>
      </c>
      <c r="Z309" s="294" t="s">
        <v>10820</v>
      </c>
      <c r="AA309" s="295" t="s">
        <v>10821</v>
      </c>
      <c r="AB309" s="260"/>
    </row>
    <row r="310" spans="1:28">
      <c r="A310" s="243" t="s">
        <v>1176</v>
      </c>
      <c r="B310" s="1098"/>
      <c r="C310" s="701" t="s">
        <v>4521</v>
      </c>
      <c r="D310" s="695" t="s">
        <v>4522</v>
      </c>
      <c r="E310" s="698" t="s">
        <v>4523</v>
      </c>
      <c r="F310" s="698" t="s">
        <v>4524</v>
      </c>
      <c r="G310" s="698" t="s">
        <v>4525</v>
      </c>
      <c r="H310" s="707" t="s">
        <v>4526</v>
      </c>
      <c r="I310" s="701" t="s">
        <v>4527</v>
      </c>
      <c r="J310" s="762" t="s">
        <v>4528</v>
      </c>
      <c r="K310" s="701" t="s">
        <v>4529</v>
      </c>
      <c r="L310" s="762" t="s">
        <v>4530</v>
      </c>
      <c r="M310" s="701" t="s">
        <v>4531</v>
      </c>
      <c r="N310" s="292" t="s">
        <v>4532</v>
      </c>
      <c r="O310" s="261"/>
      <c r="P310" s="290" t="s">
        <v>10822</v>
      </c>
      <c r="Q310" s="291" t="s">
        <v>10823</v>
      </c>
      <c r="R310" s="292" t="s">
        <v>10824</v>
      </c>
      <c r="S310" s="292" t="s">
        <v>10825</v>
      </c>
      <c r="T310" s="292" t="s">
        <v>10826</v>
      </c>
      <c r="U310" s="293" t="s">
        <v>10827</v>
      </c>
      <c r="V310" s="294" t="s">
        <v>10828</v>
      </c>
      <c r="W310" s="282" t="s">
        <v>10829</v>
      </c>
      <c r="X310" s="294" t="s">
        <v>10830</v>
      </c>
      <c r="Y310" s="282" t="s">
        <v>10831</v>
      </c>
      <c r="Z310" s="294" t="s">
        <v>10832</v>
      </c>
      <c r="AA310" s="295" t="s">
        <v>10833</v>
      </c>
      <c r="AB310" s="261"/>
    </row>
    <row r="311" spans="1:28">
      <c r="A311" s="243" t="s">
        <v>1177</v>
      </c>
      <c r="B311" s="1098"/>
      <c r="C311" s="701" t="s">
        <v>4533</v>
      </c>
      <c r="D311" s="695" t="s">
        <v>4534</v>
      </c>
      <c r="E311" s="698" t="s">
        <v>4535</v>
      </c>
      <c r="F311" s="698" t="s">
        <v>4536</v>
      </c>
      <c r="G311" s="698" t="s">
        <v>4537</v>
      </c>
      <c r="H311" s="707" t="s">
        <v>4538</v>
      </c>
      <c r="I311" s="701" t="s">
        <v>4539</v>
      </c>
      <c r="J311" s="698" t="s">
        <v>4540</v>
      </c>
      <c r="K311" s="701" t="s">
        <v>4541</v>
      </c>
      <c r="L311" s="707" t="s">
        <v>4542</v>
      </c>
      <c r="M311" s="701" t="s">
        <v>4543</v>
      </c>
      <c r="N311" s="292" t="s">
        <v>4544</v>
      </c>
      <c r="O311" s="260"/>
      <c r="P311" s="290" t="s">
        <v>10834</v>
      </c>
      <c r="Q311" s="291" t="s">
        <v>10835</v>
      </c>
      <c r="R311" s="292" t="s">
        <v>10836</v>
      </c>
      <c r="S311" s="292" t="s">
        <v>10837</v>
      </c>
      <c r="T311" s="292" t="s">
        <v>10838</v>
      </c>
      <c r="U311" s="293" t="s">
        <v>10839</v>
      </c>
      <c r="V311" s="294" t="s">
        <v>10840</v>
      </c>
      <c r="W311" s="295" t="s">
        <v>10841</v>
      </c>
      <c r="X311" s="294" t="s">
        <v>10842</v>
      </c>
      <c r="Y311" s="296" t="s">
        <v>10843</v>
      </c>
      <c r="Z311" s="294" t="s">
        <v>10844</v>
      </c>
      <c r="AA311" s="295" t="s">
        <v>10845</v>
      </c>
      <c r="AB311" s="260"/>
    </row>
    <row r="312" spans="1:28">
      <c r="A312" s="243" t="s">
        <v>1178</v>
      </c>
      <c r="B312" s="1098"/>
      <c r="C312" s="701" t="s">
        <v>4545</v>
      </c>
      <c r="D312" s="695" t="s">
        <v>4546</v>
      </c>
      <c r="E312" s="698" t="s">
        <v>4547</v>
      </c>
      <c r="F312" s="698" t="s">
        <v>4548</v>
      </c>
      <c r="G312" s="698" t="s">
        <v>4549</v>
      </c>
      <c r="H312" s="707" t="s">
        <v>4550</v>
      </c>
      <c r="I312" s="701" t="s">
        <v>4551</v>
      </c>
      <c r="J312" s="698" t="s">
        <v>4552</v>
      </c>
      <c r="K312" s="701" t="s">
        <v>4553</v>
      </c>
      <c r="L312" s="707" t="s">
        <v>4554</v>
      </c>
      <c r="M312" s="701" t="s">
        <v>4555</v>
      </c>
      <c r="N312" s="292" t="s">
        <v>4556</v>
      </c>
      <c r="O312" s="260"/>
      <c r="P312" s="290" t="s">
        <v>10846</v>
      </c>
      <c r="Q312" s="291" t="s">
        <v>10847</v>
      </c>
      <c r="R312" s="292" t="s">
        <v>10848</v>
      </c>
      <c r="S312" s="292" t="s">
        <v>10849</v>
      </c>
      <c r="T312" s="292" t="s">
        <v>10850</v>
      </c>
      <c r="U312" s="293" t="s">
        <v>10851</v>
      </c>
      <c r="V312" s="294" t="s">
        <v>10852</v>
      </c>
      <c r="W312" s="295" t="s">
        <v>10853</v>
      </c>
      <c r="X312" s="294" t="s">
        <v>10854</v>
      </c>
      <c r="Y312" s="296" t="s">
        <v>10855</v>
      </c>
      <c r="Z312" s="294" t="s">
        <v>10856</v>
      </c>
      <c r="AA312" s="295" t="s">
        <v>10857</v>
      </c>
      <c r="AB312" s="260"/>
    </row>
    <row r="313" spans="1:28">
      <c r="A313" s="243" t="s">
        <v>1179</v>
      </c>
      <c r="B313" s="1098"/>
      <c r="C313" s="701" t="s">
        <v>4557</v>
      </c>
      <c r="D313" s="695" t="s">
        <v>4558</v>
      </c>
      <c r="E313" s="698" t="s">
        <v>4559</v>
      </c>
      <c r="F313" s="698" t="s">
        <v>4560</v>
      </c>
      <c r="G313" s="698" t="s">
        <v>4561</v>
      </c>
      <c r="H313" s="707" t="s">
        <v>4562</v>
      </c>
      <c r="I313" s="701" t="s">
        <v>4563</v>
      </c>
      <c r="J313" s="698" t="s">
        <v>4564</v>
      </c>
      <c r="K313" s="701" t="s">
        <v>4565</v>
      </c>
      <c r="L313" s="707" t="s">
        <v>4566</v>
      </c>
      <c r="M313" s="701" t="s">
        <v>4567</v>
      </c>
      <c r="N313" s="292" t="s">
        <v>4568</v>
      </c>
      <c r="O313" s="260"/>
      <c r="P313" s="290" t="s">
        <v>10858</v>
      </c>
      <c r="Q313" s="291" t="s">
        <v>10859</v>
      </c>
      <c r="R313" s="292" t="s">
        <v>10860</v>
      </c>
      <c r="S313" s="292" t="s">
        <v>10861</v>
      </c>
      <c r="T313" s="292" t="s">
        <v>10862</v>
      </c>
      <c r="U313" s="293" t="s">
        <v>10863</v>
      </c>
      <c r="V313" s="294" t="s">
        <v>10864</v>
      </c>
      <c r="W313" s="295" t="s">
        <v>10865</v>
      </c>
      <c r="X313" s="294" t="s">
        <v>10866</v>
      </c>
      <c r="Y313" s="296" t="s">
        <v>10867</v>
      </c>
      <c r="Z313" s="294" t="s">
        <v>10868</v>
      </c>
      <c r="AA313" s="295" t="s">
        <v>10869</v>
      </c>
      <c r="AB313" s="260"/>
    </row>
    <row r="314" spans="1:28">
      <c r="A314" s="244" t="s">
        <v>1180</v>
      </c>
      <c r="B314" s="1098"/>
      <c r="C314" s="702" t="s">
        <v>4569</v>
      </c>
      <c r="D314" s="696" t="s">
        <v>4570</v>
      </c>
      <c r="E314" s="699" t="s">
        <v>4571</v>
      </c>
      <c r="F314" s="699" t="s">
        <v>4572</v>
      </c>
      <c r="G314" s="699" t="s">
        <v>4573</v>
      </c>
      <c r="H314" s="712" t="s">
        <v>4574</v>
      </c>
      <c r="I314" s="702" t="s">
        <v>4575</v>
      </c>
      <c r="J314" s="699" t="s">
        <v>4576</v>
      </c>
      <c r="K314" s="702" t="s">
        <v>4577</v>
      </c>
      <c r="L314" s="712" t="s">
        <v>4578</v>
      </c>
      <c r="M314" s="702" t="s">
        <v>4579</v>
      </c>
      <c r="N314" s="299" t="s">
        <v>4580</v>
      </c>
      <c r="O314" s="262"/>
      <c r="P314" s="297" t="s">
        <v>10870</v>
      </c>
      <c r="Q314" s="298" t="s">
        <v>10871</v>
      </c>
      <c r="R314" s="299" t="s">
        <v>10872</v>
      </c>
      <c r="S314" s="299" t="s">
        <v>10873</v>
      </c>
      <c r="T314" s="299" t="s">
        <v>10874</v>
      </c>
      <c r="U314" s="300" t="s">
        <v>10875</v>
      </c>
      <c r="V314" s="301" t="s">
        <v>10876</v>
      </c>
      <c r="W314" s="302" t="s">
        <v>10877</v>
      </c>
      <c r="X314" s="301" t="s">
        <v>10878</v>
      </c>
      <c r="Y314" s="303" t="s">
        <v>10879</v>
      </c>
      <c r="Z314" s="301" t="s">
        <v>10880</v>
      </c>
      <c r="AA314" s="302" t="s">
        <v>10881</v>
      </c>
      <c r="AB314" s="262"/>
    </row>
    <row r="315" spans="1:28" ht="12" thickBot="1">
      <c r="A315" s="245" t="s">
        <v>3</v>
      </c>
      <c r="B315" s="1099"/>
      <c r="C315" s="266" t="e">
        <f t="shared" ref="C315:H315" si="111">+C308+C309+C310+C311+C312+C313+C314</f>
        <v>#VALUE!</v>
      </c>
      <c r="D315" s="263" t="e">
        <f t="shared" si="111"/>
        <v>#VALUE!</v>
      </c>
      <c r="E315" s="264" t="e">
        <f t="shared" si="111"/>
        <v>#VALUE!</v>
      </c>
      <c r="F315" s="264" t="e">
        <f t="shared" si="111"/>
        <v>#VALUE!</v>
      </c>
      <c r="G315" s="264" t="e">
        <f t="shared" si="111"/>
        <v>#VALUE!</v>
      </c>
      <c r="H315" s="265" t="e">
        <f t="shared" si="111"/>
        <v>#VALUE!</v>
      </c>
      <c r="I315" s="266" t="e">
        <f t="shared" ref="I315:N315" si="112">+I308+I309+I310+I311+I312+I313+I314</f>
        <v>#VALUE!</v>
      </c>
      <c r="J315" s="264" t="e">
        <f t="shared" si="112"/>
        <v>#VALUE!</v>
      </c>
      <c r="K315" s="266" t="e">
        <f t="shared" si="112"/>
        <v>#VALUE!</v>
      </c>
      <c r="L315" s="265" t="e">
        <f t="shared" si="112"/>
        <v>#VALUE!</v>
      </c>
      <c r="M315" s="266" t="e">
        <f t="shared" si="112"/>
        <v>#VALUE!</v>
      </c>
      <c r="N315" s="264" t="e">
        <f t="shared" si="112"/>
        <v>#VALUE!</v>
      </c>
      <c r="O315" s="662" t="s">
        <v>4581</v>
      </c>
      <c r="P315" s="266" t="e">
        <f t="shared" ref="P315:AA315" si="113">+P308+P309+P310+P311+P312+P313+P314</f>
        <v>#VALUE!</v>
      </c>
      <c r="Q315" s="263" t="e">
        <f t="shared" si="113"/>
        <v>#VALUE!</v>
      </c>
      <c r="R315" s="264" t="e">
        <f t="shared" si="113"/>
        <v>#VALUE!</v>
      </c>
      <c r="S315" s="264" t="e">
        <f t="shared" si="113"/>
        <v>#VALUE!</v>
      </c>
      <c r="T315" s="264" t="e">
        <f t="shared" si="113"/>
        <v>#VALUE!</v>
      </c>
      <c r="U315" s="265" t="e">
        <f t="shared" si="113"/>
        <v>#VALUE!</v>
      </c>
      <c r="V315" s="266" t="e">
        <f t="shared" si="113"/>
        <v>#VALUE!</v>
      </c>
      <c r="W315" s="264" t="e">
        <f t="shared" si="113"/>
        <v>#VALUE!</v>
      </c>
      <c r="X315" s="266" t="e">
        <f t="shared" si="113"/>
        <v>#VALUE!</v>
      </c>
      <c r="Y315" s="265" t="e">
        <f t="shared" si="113"/>
        <v>#VALUE!</v>
      </c>
      <c r="Z315" s="266" t="e">
        <f t="shared" si="113"/>
        <v>#VALUE!</v>
      </c>
      <c r="AA315" s="264" t="e">
        <f t="shared" si="113"/>
        <v>#VALUE!</v>
      </c>
      <c r="AB315" s="662" t="s">
        <v>10882</v>
      </c>
    </row>
    <row r="316" spans="1:28" ht="11.25" customHeight="1">
      <c r="A316" s="242" t="s">
        <v>1174</v>
      </c>
      <c r="B316" s="1097" t="s">
        <v>153</v>
      </c>
      <c r="C316" s="700" t="s">
        <v>4582</v>
      </c>
      <c r="D316" s="694" t="s">
        <v>4583</v>
      </c>
      <c r="E316" s="697" t="s">
        <v>4584</v>
      </c>
      <c r="F316" s="697" t="s">
        <v>4585</v>
      </c>
      <c r="G316" s="697" t="s">
        <v>4586</v>
      </c>
      <c r="H316" s="703" t="s">
        <v>4587</v>
      </c>
      <c r="I316" s="700" t="s">
        <v>4588</v>
      </c>
      <c r="J316" s="697" t="s">
        <v>4589</v>
      </c>
      <c r="K316" s="700" t="s">
        <v>4590</v>
      </c>
      <c r="L316" s="703" t="s">
        <v>4591</v>
      </c>
      <c r="M316" s="700" t="s">
        <v>4592</v>
      </c>
      <c r="N316" s="285" t="s">
        <v>4593</v>
      </c>
      <c r="O316" s="259"/>
      <c r="P316" s="700" t="s">
        <v>10883</v>
      </c>
      <c r="Q316" s="694" t="s">
        <v>10884</v>
      </c>
      <c r="R316" s="697" t="s">
        <v>10885</v>
      </c>
      <c r="S316" s="697" t="s">
        <v>10886</v>
      </c>
      <c r="T316" s="697" t="s">
        <v>10887</v>
      </c>
      <c r="U316" s="703" t="s">
        <v>10888</v>
      </c>
      <c r="V316" s="704" t="s">
        <v>10889</v>
      </c>
      <c r="W316" s="705" t="s">
        <v>10890</v>
      </c>
      <c r="X316" s="704" t="s">
        <v>10891</v>
      </c>
      <c r="Y316" s="706" t="s">
        <v>10892</v>
      </c>
      <c r="Z316" s="704" t="s">
        <v>10893</v>
      </c>
      <c r="AA316" s="793" t="s">
        <v>10894</v>
      </c>
      <c r="AB316" s="259"/>
    </row>
    <row r="317" spans="1:28">
      <c r="A317" s="243" t="s">
        <v>1175</v>
      </c>
      <c r="B317" s="1098"/>
      <c r="C317" s="701" t="s">
        <v>4594</v>
      </c>
      <c r="D317" s="695" t="s">
        <v>4595</v>
      </c>
      <c r="E317" s="698" t="s">
        <v>4596</v>
      </c>
      <c r="F317" s="698" t="s">
        <v>4597</v>
      </c>
      <c r="G317" s="698" t="s">
        <v>4598</v>
      </c>
      <c r="H317" s="707" t="s">
        <v>4599</v>
      </c>
      <c r="I317" s="701" t="s">
        <v>4600</v>
      </c>
      <c r="J317" s="698" t="s">
        <v>4601</v>
      </c>
      <c r="K317" s="701" t="s">
        <v>4602</v>
      </c>
      <c r="L317" s="707" t="s">
        <v>4603</v>
      </c>
      <c r="M317" s="701" t="s">
        <v>4604</v>
      </c>
      <c r="N317" s="292" t="s">
        <v>4605</v>
      </c>
      <c r="O317" s="260"/>
      <c r="P317" s="701" t="s">
        <v>10895</v>
      </c>
      <c r="Q317" s="695" t="s">
        <v>10896</v>
      </c>
      <c r="R317" s="698" t="s">
        <v>10897</v>
      </c>
      <c r="S317" s="698" t="s">
        <v>10898</v>
      </c>
      <c r="T317" s="698" t="s">
        <v>10899</v>
      </c>
      <c r="U317" s="707" t="s">
        <v>10900</v>
      </c>
      <c r="V317" s="708" t="s">
        <v>10901</v>
      </c>
      <c r="W317" s="709" t="s">
        <v>10902</v>
      </c>
      <c r="X317" s="708" t="s">
        <v>10903</v>
      </c>
      <c r="Y317" s="710" t="s">
        <v>10904</v>
      </c>
      <c r="Z317" s="708" t="s">
        <v>10905</v>
      </c>
      <c r="AA317" s="794" t="s">
        <v>10906</v>
      </c>
      <c r="AB317" s="260"/>
    </row>
    <row r="318" spans="1:28">
      <c r="A318" s="243" t="s">
        <v>1176</v>
      </c>
      <c r="B318" s="1098"/>
      <c r="C318" s="701" t="s">
        <v>4606</v>
      </c>
      <c r="D318" s="695" t="s">
        <v>4607</v>
      </c>
      <c r="E318" s="698" t="s">
        <v>4608</v>
      </c>
      <c r="F318" s="698" t="s">
        <v>4609</v>
      </c>
      <c r="G318" s="698" t="s">
        <v>4610</v>
      </c>
      <c r="H318" s="707" t="s">
        <v>4611</v>
      </c>
      <c r="I318" s="701" t="s">
        <v>4612</v>
      </c>
      <c r="J318" s="762" t="s">
        <v>4613</v>
      </c>
      <c r="K318" s="701" t="s">
        <v>4614</v>
      </c>
      <c r="L318" s="762" t="s">
        <v>4615</v>
      </c>
      <c r="M318" s="701" t="s">
        <v>4616</v>
      </c>
      <c r="N318" s="292" t="s">
        <v>4617</v>
      </c>
      <c r="O318" s="261"/>
      <c r="P318" s="701" t="s">
        <v>10907</v>
      </c>
      <c r="Q318" s="695" t="s">
        <v>10908</v>
      </c>
      <c r="R318" s="698" t="s">
        <v>10909</v>
      </c>
      <c r="S318" s="698" t="s">
        <v>10910</v>
      </c>
      <c r="T318" s="698" t="s">
        <v>10911</v>
      </c>
      <c r="U318" s="707" t="s">
        <v>10912</v>
      </c>
      <c r="V318" s="708" t="s">
        <v>10913</v>
      </c>
      <c r="W318" s="711" t="s">
        <v>10914</v>
      </c>
      <c r="X318" s="708" t="s">
        <v>10915</v>
      </c>
      <c r="Y318" s="711" t="s">
        <v>10916</v>
      </c>
      <c r="Z318" s="708" t="s">
        <v>10917</v>
      </c>
      <c r="AA318" s="794" t="s">
        <v>10918</v>
      </c>
      <c r="AB318" s="261"/>
    </row>
    <row r="319" spans="1:28">
      <c r="A319" s="243" t="s">
        <v>1177</v>
      </c>
      <c r="B319" s="1098"/>
      <c r="C319" s="701" t="s">
        <v>4618</v>
      </c>
      <c r="D319" s="695" t="s">
        <v>4619</v>
      </c>
      <c r="E319" s="698" t="s">
        <v>4620</v>
      </c>
      <c r="F319" s="698" t="s">
        <v>4621</v>
      </c>
      <c r="G319" s="698" t="s">
        <v>4622</v>
      </c>
      <c r="H319" s="707" t="s">
        <v>4623</v>
      </c>
      <c r="I319" s="701" t="s">
        <v>4624</v>
      </c>
      <c r="J319" s="698" t="s">
        <v>4625</v>
      </c>
      <c r="K319" s="701" t="s">
        <v>4626</v>
      </c>
      <c r="L319" s="707" t="s">
        <v>4627</v>
      </c>
      <c r="M319" s="701" t="s">
        <v>4628</v>
      </c>
      <c r="N319" s="292" t="s">
        <v>4629</v>
      </c>
      <c r="O319" s="260"/>
      <c r="P319" s="701" t="s">
        <v>10919</v>
      </c>
      <c r="Q319" s="695" t="s">
        <v>10920</v>
      </c>
      <c r="R319" s="698" t="s">
        <v>10921</v>
      </c>
      <c r="S319" s="698" t="s">
        <v>10922</v>
      </c>
      <c r="T319" s="698" t="s">
        <v>10923</v>
      </c>
      <c r="U319" s="707" t="s">
        <v>10924</v>
      </c>
      <c r="V319" s="708" t="s">
        <v>10925</v>
      </c>
      <c r="W319" s="709" t="s">
        <v>10926</v>
      </c>
      <c r="X319" s="708" t="s">
        <v>10927</v>
      </c>
      <c r="Y319" s="710" t="s">
        <v>10928</v>
      </c>
      <c r="Z319" s="708" t="s">
        <v>10929</v>
      </c>
      <c r="AA319" s="794" t="s">
        <v>10930</v>
      </c>
      <c r="AB319" s="260"/>
    </row>
    <row r="320" spans="1:28">
      <c r="A320" s="243" t="s">
        <v>1178</v>
      </c>
      <c r="B320" s="1098"/>
      <c r="C320" s="701" t="s">
        <v>4630</v>
      </c>
      <c r="D320" s="695" t="s">
        <v>4631</v>
      </c>
      <c r="E320" s="698" t="s">
        <v>4632</v>
      </c>
      <c r="F320" s="698" t="s">
        <v>4633</v>
      </c>
      <c r="G320" s="698" t="s">
        <v>4634</v>
      </c>
      <c r="H320" s="707" t="s">
        <v>4635</v>
      </c>
      <c r="I320" s="701" t="s">
        <v>4636</v>
      </c>
      <c r="J320" s="698" t="s">
        <v>4637</v>
      </c>
      <c r="K320" s="701" t="s">
        <v>4638</v>
      </c>
      <c r="L320" s="707" t="s">
        <v>4639</v>
      </c>
      <c r="M320" s="701" t="s">
        <v>4640</v>
      </c>
      <c r="N320" s="292" t="s">
        <v>4641</v>
      </c>
      <c r="O320" s="260"/>
      <c r="P320" s="701" t="s">
        <v>10931</v>
      </c>
      <c r="Q320" s="695" t="s">
        <v>10932</v>
      </c>
      <c r="R320" s="698" t="s">
        <v>10933</v>
      </c>
      <c r="S320" s="698" t="s">
        <v>10934</v>
      </c>
      <c r="T320" s="698" t="s">
        <v>10935</v>
      </c>
      <c r="U320" s="707" t="s">
        <v>10936</v>
      </c>
      <c r="V320" s="708" t="s">
        <v>10937</v>
      </c>
      <c r="W320" s="709" t="s">
        <v>10938</v>
      </c>
      <c r="X320" s="708" t="s">
        <v>10939</v>
      </c>
      <c r="Y320" s="710" t="s">
        <v>10940</v>
      </c>
      <c r="Z320" s="708" t="s">
        <v>10941</v>
      </c>
      <c r="AA320" s="794" t="s">
        <v>10942</v>
      </c>
      <c r="AB320" s="260"/>
    </row>
    <row r="321" spans="1:28">
      <c r="A321" s="243" t="s">
        <v>1179</v>
      </c>
      <c r="B321" s="1098"/>
      <c r="C321" s="701" t="s">
        <v>4642</v>
      </c>
      <c r="D321" s="695" t="s">
        <v>4643</v>
      </c>
      <c r="E321" s="698" t="s">
        <v>4644</v>
      </c>
      <c r="F321" s="698" t="s">
        <v>4645</v>
      </c>
      <c r="G321" s="698" t="s">
        <v>4646</v>
      </c>
      <c r="H321" s="707" t="s">
        <v>4647</v>
      </c>
      <c r="I321" s="701" t="s">
        <v>4648</v>
      </c>
      <c r="J321" s="698" t="s">
        <v>4649</v>
      </c>
      <c r="K321" s="701" t="s">
        <v>4650</v>
      </c>
      <c r="L321" s="707" t="s">
        <v>4651</v>
      </c>
      <c r="M321" s="701" t="s">
        <v>4652</v>
      </c>
      <c r="N321" s="292" t="s">
        <v>4653</v>
      </c>
      <c r="O321" s="260"/>
      <c r="P321" s="701" t="s">
        <v>10943</v>
      </c>
      <c r="Q321" s="695" t="s">
        <v>10944</v>
      </c>
      <c r="R321" s="698" t="s">
        <v>10945</v>
      </c>
      <c r="S321" s="698" t="s">
        <v>10946</v>
      </c>
      <c r="T321" s="698" t="s">
        <v>10947</v>
      </c>
      <c r="U321" s="707" t="s">
        <v>10948</v>
      </c>
      <c r="V321" s="708" t="s">
        <v>10949</v>
      </c>
      <c r="W321" s="709" t="s">
        <v>10950</v>
      </c>
      <c r="X321" s="708" t="s">
        <v>10951</v>
      </c>
      <c r="Y321" s="710" t="s">
        <v>10952</v>
      </c>
      <c r="Z321" s="708" t="s">
        <v>10953</v>
      </c>
      <c r="AA321" s="794" t="s">
        <v>10954</v>
      </c>
      <c r="AB321" s="260"/>
    </row>
    <row r="322" spans="1:28">
      <c r="A322" s="244" t="s">
        <v>1180</v>
      </c>
      <c r="B322" s="1098"/>
      <c r="C322" s="702" t="s">
        <v>4654</v>
      </c>
      <c r="D322" s="696" t="s">
        <v>4655</v>
      </c>
      <c r="E322" s="699" t="s">
        <v>4656</v>
      </c>
      <c r="F322" s="699" t="s">
        <v>4657</v>
      </c>
      <c r="G322" s="699" t="s">
        <v>4658</v>
      </c>
      <c r="H322" s="712" t="s">
        <v>4659</v>
      </c>
      <c r="I322" s="702" t="s">
        <v>4660</v>
      </c>
      <c r="J322" s="699" t="s">
        <v>4661</v>
      </c>
      <c r="K322" s="702" t="s">
        <v>4662</v>
      </c>
      <c r="L322" s="712" t="s">
        <v>4663</v>
      </c>
      <c r="M322" s="702" t="s">
        <v>4664</v>
      </c>
      <c r="N322" s="299" t="s">
        <v>4665</v>
      </c>
      <c r="O322" s="262"/>
      <c r="P322" s="702" t="s">
        <v>10955</v>
      </c>
      <c r="Q322" s="696" t="s">
        <v>10956</v>
      </c>
      <c r="R322" s="699" t="s">
        <v>10957</v>
      </c>
      <c r="S322" s="699" t="s">
        <v>10958</v>
      </c>
      <c r="T322" s="699" t="s">
        <v>10959</v>
      </c>
      <c r="U322" s="712" t="s">
        <v>10960</v>
      </c>
      <c r="V322" s="713" t="s">
        <v>10961</v>
      </c>
      <c r="W322" s="714" t="s">
        <v>10962</v>
      </c>
      <c r="X322" s="713" t="s">
        <v>10963</v>
      </c>
      <c r="Y322" s="715" t="s">
        <v>10964</v>
      </c>
      <c r="Z322" s="713" t="s">
        <v>10965</v>
      </c>
      <c r="AA322" s="795" t="s">
        <v>10966</v>
      </c>
      <c r="AB322" s="262"/>
    </row>
    <row r="323" spans="1:28" ht="12" thickBot="1">
      <c r="A323" s="245" t="s">
        <v>3</v>
      </c>
      <c r="B323" s="1099"/>
      <c r="C323" s="266" t="e">
        <f t="shared" ref="C323:H323" si="114">+C316+C317+C318+C319+C320+C321+C322</f>
        <v>#VALUE!</v>
      </c>
      <c r="D323" s="263" t="e">
        <f t="shared" si="114"/>
        <v>#VALUE!</v>
      </c>
      <c r="E323" s="264" t="e">
        <f t="shared" si="114"/>
        <v>#VALUE!</v>
      </c>
      <c r="F323" s="264" t="e">
        <f t="shared" si="114"/>
        <v>#VALUE!</v>
      </c>
      <c r="G323" s="264" t="e">
        <f t="shared" si="114"/>
        <v>#VALUE!</v>
      </c>
      <c r="H323" s="265" t="e">
        <f t="shared" si="114"/>
        <v>#VALUE!</v>
      </c>
      <c r="I323" s="266" t="e">
        <f t="shared" ref="I323:N323" si="115">+I316+I317+I318+I319+I320+I321+I322</f>
        <v>#VALUE!</v>
      </c>
      <c r="J323" s="264" t="e">
        <f t="shared" si="115"/>
        <v>#VALUE!</v>
      </c>
      <c r="K323" s="266" t="e">
        <f t="shared" si="115"/>
        <v>#VALUE!</v>
      </c>
      <c r="L323" s="265" t="e">
        <f t="shared" si="115"/>
        <v>#VALUE!</v>
      </c>
      <c r="M323" s="266" t="e">
        <f t="shared" si="115"/>
        <v>#VALUE!</v>
      </c>
      <c r="N323" s="264" t="e">
        <f t="shared" si="115"/>
        <v>#VALUE!</v>
      </c>
      <c r="O323" s="662" t="s">
        <v>4750</v>
      </c>
      <c r="P323" s="789" t="e">
        <f t="shared" ref="P323:AA323" si="116">+P316+P317+P318+P319+P320+P321+P322</f>
        <v>#VALUE!</v>
      </c>
      <c r="Q323" s="790" t="e">
        <f t="shared" si="116"/>
        <v>#VALUE!</v>
      </c>
      <c r="R323" s="791" t="e">
        <f t="shared" si="116"/>
        <v>#VALUE!</v>
      </c>
      <c r="S323" s="791" t="e">
        <f t="shared" si="116"/>
        <v>#VALUE!</v>
      </c>
      <c r="T323" s="791" t="e">
        <f t="shared" si="116"/>
        <v>#VALUE!</v>
      </c>
      <c r="U323" s="792" t="e">
        <f t="shared" si="116"/>
        <v>#VALUE!</v>
      </c>
      <c r="V323" s="789" t="e">
        <f t="shared" si="116"/>
        <v>#VALUE!</v>
      </c>
      <c r="W323" s="791" t="e">
        <f t="shared" si="116"/>
        <v>#VALUE!</v>
      </c>
      <c r="X323" s="789" t="e">
        <f t="shared" si="116"/>
        <v>#VALUE!</v>
      </c>
      <c r="Y323" s="792" t="e">
        <f t="shared" si="116"/>
        <v>#VALUE!</v>
      </c>
      <c r="Z323" s="789" t="e">
        <f t="shared" si="116"/>
        <v>#VALUE!</v>
      </c>
      <c r="AA323" s="791" t="e">
        <f t="shared" si="116"/>
        <v>#VALUE!</v>
      </c>
      <c r="AB323" s="662" t="s">
        <v>10967</v>
      </c>
    </row>
    <row r="324" spans="1:28" ht="11.25" customHeight="1">
      <c r="A324" s="242" t="s">
        <v>1174</v>
      </c>
      <c r="B324" s="1097" t="s">
        <v>154</v>
      </c>
      <c r="C324" s="700" t="s">
        <v>4666</v>
      </c>
      <c r="D324" s="694" t="s">
        <v>4667</v>
      </c>
      <c r="E324" s="697" t="s">
        <v>4668</v>
      </c>
      <c r="F324" s="697" t="s">
        <v>4669</v>
      </c>
      <c r="G324" s="697" t="s">
        <v>4670</v>
      </c>
      <c r="H324" s="703" t="s">
        <v>4671</v>
      </c>
      <c r="I324" s="700" t="s">
        <v>4672</v>
      </c>
      <c r="J324" s="697" t="s">
        <v>4673</v>
      </c>
      <c r="K324" s="700" t="s">
        <v>4674</v>
      </c>
      <c r="L324" s="703" t="s">
        <v>4675</v>
      </c>
      <c r="M324" s="700" t="s">
        <v>4676</v>
      </c>
      <c r="N324" s="285" t="s">
        <v>4677</v>
      </c>
      <c r="O324" s="259"/>
      <c r="P324" s="767" t="s">
        <v>10968</v>
      </c>
      <c r="Q324" s="768" t="s">
        <v>10969</v>
      </c>
      <c r="R324" s="769" t="s">
        <v>10970</v>
      </c>
      <c r="S324" s="769" t="s">
        <v>10971</v>
      </c>
      <c r="T324" s="769" t="s">
        <v>10972</v>
      </c>
      <c r="U324" s="770" t="s">
        <v>10973</v>
      </c>
      <c r="V324" s="771" t="s">
        <v>10974</v>
      </c>
      <c r="W324" s="772" t="s">
        <v>10975</v>
      </c>
      <c r="X324" s="771" t="s">
        <v>10976</v>
      </c>
      <c r="Y324" s="773" t="s">
        <v>10977</v>
      </c>
      <c r="Z324" s="771" t="s">
        <v>10978</v>
      </c>
      <c r="AA324" s="793" t="s">
        <v>10979</v>
      </c>
      <c r="AB324" s="259"/>
    </row>
    <row r="325" spans="1:28">
      <c r="A325" s="243" t="s">
        <v>1175</v>
      </c>
      <c r="B325" s="1098"/>
      <c r="C325" s="701" t="s">
        <v>4678</v>
      </c>
      <c r="D325" s="695" t="s">
        <v>4679</v>
      </c>
      <c r="E325" s="698" t="s">
        <v>4680</v>
      </c>
      <c r="F325" s="698" t="s">
        <v>4681</v>
      </c>
      <c r="G325" s="698" t="s">
        <v>4682</v>
      </c>
      <c r="H325" s="707" t="s">
        <v>4683</v>
      </c>
      <c r="I325" s="701" t="s">
        <v>4684</v>
      </c>
      <c r="J325" s="698" t="s">
        <v>4685</v>
      </c>
      <c r="K325" s="701" t="s">
        <v>4686</v>
      </c>
      <c r="L325" s="707" t="s">
        <v>4687</v>
      </c>
      <c r="M325" s="701" t="s">
        <v>4688</v>
      </c>
      <c r="N325" s="292" t="s">
        <v>4689</v>
      </c>
      <c r="O325" s="260"/>
      <c r="P325" s="774" t="s">
        <v>10980</v>
      </c>
      <c r="Q325" s="775" t="s">
        <v>10981</v>
      </c>
      <c r="R325" s="776" t="s">
        <v>10982</v>
      </c>
      <c r="S325" s="776" t="s">
        <v>10983</v>
      </c>
      <c r="T325" s="776" t="s">
        <v>10984</v>
      </c>
      <c r="U325" s="777" t="s">
        <v>10985</v>
      </c>
      <c r="V325" s="778" t="s">
        <v>10986</v>
      </c>
      <c r="W325" s="779" t="s">
        <v>10987</v>
      </c>
      <c r="X325" s="778" t="s">
        <v>10988</v>
      </c>
      <c r="Y325" s="780" t="s">
        <v>10989</v>
      </c>
      <c r="Z325" s="778" t="s">
        <v>10990</v>
      </c>
      <c r="AA325" s="794" t="s">
        <v>10991</v>
      </c>
      <c r="AB325" s="260"/>
    </row>
    <row r="326" spans="1:28">
      <c r="A326" s="243" t="s">
        <v>1176</v>
      </c>
      <c r="B326" s="1098"/>
      <c r="C326" s="701" t="s">
        <v>4690</v>
      </c>
      <c r="D326" s="695" t="s">
        <v>4691</v>
      </c>
      <c r="E326" s="698" t="s">
        <v>4692</v>
      </c>
      <c r="F326" s="698" t="s">
        <v>4693</v>
      </c>
      <c r="G326" s="698" t="s">
        <v>4694</v>
      </c>
      <c r="H326" s="707" t="s">
        <v>4695</v>
      </c>
      <c r="I326" s="701" t="s">
        <v>4696</v>
      </c>
      <c r="J326" s="762" t="s">
        <v>4697</v>
      </c>
      <c r="K326" s="701" t="s">
        <v>4698</v>
      </c>
      <c r="L326" s="762" t="s">
        <v>4699</v>
      </c>
      <c r="M326" s="701" t="s">
        <v>4700</v>
      </c>
      <c r="N326" s="292" t="s">
        <v>4701</v>
      </c>
      <c r="O326" s="261"/>
      <c r="P326" s="774" t="s">
        <v>10992</v>
      </c>
      <c r="Q326" s="775" t="s">
        <v>10993</v>
      </c>
      <c r="R326" s="776" t="s">
        <v>10994</v>
      </c>
      <c r="S326" s="776" t="s">
        <v>10995</v>
      </c>
      <c r="T326" s="776" t="s">
        <v>10996</v>
      </c>
      <c r="U326" s="777" t="s">
        <v>10997</v>
      </c>
      <c r="V326" s="778" t="s">
        <v>10998</v>
      </c>
      <c r="W326" s="781" t="s">
        <v>10999</v>
      </c>
      <c r="X326" s="778" t="s">
        <v>11000</v>
      </c>
      <c r="Y326" s="781" t="s">
        <v>11001</v>
      </c>
      <c r="Z326" s="778" t="s">
        <v>11002</v>
      </c>
      <c r="AA326" s="794" t="s">
        <v>11003</v>
      </c>
      <c r="AB326" s="261"/>
    </row>
    <row r="327" spans="1:28">
      <c r="A327" s="243" t="s">
        <v>1177</v>
      </c>
      <c r="B327" s="1098"/>
      <c r="C327" s="701" t="s">
        <v>4702</v>
      </c>
      <c r="D327" s="695" t="s">
        <v>4703</v>
      </c>
      <c r="E327" s="698" t="s">
        <v>4704</v>
      </c>
      <c r="F327" s="698" t="s">
        <v>4705</v>
      </c>
      <c r="G327" s="698" t="s">
        <v>4706</v>
      </c>
      <c r="H327" s="707" t="s">
        <v>4707</v>
      </c>
      <c r="I327" s="701" t="s">
        <v>4708</v>
      </c>
      <c r="J327" s="698" t="s">
        <v>4709</v>
      </c>
      <c r="K327" s="701" t="s">
        <v>4710</v>
      </c>
      <c r="L327" s="707" t="s">
        <v>4711</v>
      </c>
      <c r="M327" s="701" t="s">
        <v>4712</v>
      </c>
      <c r="N327" s="292" t="s">
        <v>4713</v>
      </c>
      <c r="O327" s="260"/>
      <c r="P327" s="774" t="s">
        <v>11004</v>
      </c>
      <c r="Q327" s="775" t="s">
        <v>11005</v>
      </c>
      <c r="R327" s="776" t="s">
        <v>11006</v>
      </c>
      <c r="S327" s="776" t="s">
        <v>11007</v>
      </c>
      <c r="T327" s="776" t="s">
        <v>11008</v>
      </c>
      <c r="U327" s="777" t="s">
        <v>11009</v>
      </c>
      <c r="V327" s="778" t="s">
        <v>11010</v>
      </c>
      <c r="W327" s="779" t="s">
        <v>11011</v>
      </c>
      <c r="X327" s="778" t="s">
        <v>11012</v>
      </c>
      <c r="Y327" s="780" t="s">
        <v>11013</v>
      </c>
      <c r="Z327" s="778" t="s">
        <v>11014</v>
      </c>
      <c r="AA327" s="794" t="s">
        <v>11015</v>
      </c>
      <c r="AB327" s="260"/>
    </row>
    <row r="328" spans="1:28">
      <c r="A328" s="243" t="s">
        <v>1178</v>
      </c>
      <c r="B328" s="1098"/>
      <c r="C328" s="701" t="s">
        <v>4714</v>
      </c>
      <c r="D328" s="695" t="s">
        <v>4715</v>
      </c>
      <c r="E328" s="698" t="s">
        <v>4716</v>
      </c>
      <c r="F328" s="698" t="s">
        <v>4717</v>
      </c>
      <c r="G328" s="698" t="s">
        <v>4718</v>
      </c>
      <c r="H328" s="707" t="s">
        <v>4719</v>
      </c>
      <c r="I328" s="701" t="s">
        <v>4720</v>
      </c>
      <c r="J328" s="698" t="s">
        <v>4721</v>
      </c>
      <c r="K328" s="701" t="s">
        <v>4722</v>
      </c>
      <c r="L328" s="707" t="s">
        <v>4723</v>
      </c>
      <c r="M328" s="701" t="s">
        <v>4724</v>
      </c>
      <c r="N328" s="292" t="s">
        <v>4725</v>
      </c>
      <c r="O328" s="260"/>
      <c r="P328" s="774" t="s">
        <v>11016</v>
      </c>
      <c r="Q328" s="775" t="s">
        <v>11017</v>
      </c>
      <c r="R328" s="776" t="s">
        <v>11018</v>
      </c>
      <c r="S328" s="776" t="s">
        <v>11019</v>
      </c>
      <c r="T328" s="776" t="s">
        <v>11020</v>
      </c>
      <c r="U328" s="777" t="s">
        <v>11021</v>
      </c>
      <c r="V328" s="778" t="s">
        <v>11022</v>
      </c>
      <c r="W328" s="779" t="s">
        <v>11023</v>
      </c>
      <c r="X328" s="778" t="s">
        <v>11024</v>
      </c>
      <c r="Y328" s="780" t="s">
        <v>11025</v>
      </c>
      <c r="Z328" s="778" t="s">
        <v>11026</v>
      </c>
      <c r="AA328" s="794" t="s">
        <v>11027</v>
      </c>
      <c r="AB328" s="260"/>
    </row>
    <row r="329" spans="1:28">
      <c r="A329" s="243" t="s">
        <v>1179</v>
      </c>
      <c r="B329" s="1098"/>
      <c r="C329" s="701" t="s">
        <v>4726</v>
      </c>
      <c r="D329" s="695" t="s">
        <v>4727</v>
      </c>
      <c r="E329" s="698" t="s">
        <v>4728</v>
      </c>
      <c r="F329" s="698" t="s">
        <v>4729</v>
      </c>
      <c r="G329" s="698" t="s">
        <v>4730</v>
      </c>
      <c r="H329" s="707" t="s">
        <v>4731</v>
      </c>
      <c r="I329" s="701" t="s">
        <v>4732</v>
      </c>
      <c r="J329" s="698" t="s">
        <v>4733</v>
      </c>
      <c r="K329" s="701" t="s">
        <v>4734</v>
      </c>
      <c r="L329" s="707" t="s">
        <v>4735</v>
      </c>
      <c r="M329" s="701" t="s">
        <v>4736</v>
      </c>
      <c r="N329" s="292" t="s">
        <v>4737</v>
      </c>
      <c r="O329" s="260"/>
      <c r="P329" s="774" t="s">
        <v>11028</v>
      </c>
      <c r="Q329" s="775" t="s">
        <v>11029</v>
      </c>
      <c r="R329" s="776" t="s">
        <v>11030</v>
      </c>
      <c r="S329" s="776" t="s">
        <v>11031</v>
      </c>
      <c r="T329" s="776" t="s">
        <v>11032</v>
      </c>
      <c r="U329" s="777" t="s">
        <v>11033</v>
      </c>
      <c r="V329" s="778" t="s">
        <v>11034</v>
      </c>
      <c r="W329" s="779" t="s">
        <v>11035</v>
      </c>
      <c r="X329" s="778" t="s">
        <v>11036</v>
      </c>
      <c r="Y329" s="780" t="s">
        <v>11037</v>
      </c>
      <c r="Z329" s="778" t="s">
        <v>11038</v>
      </c>
      <c r="AA329" s="794" t="s">
        <v>11039</v>
      </c>
      <c r="AB329" s="260"/>
    </row>
    <row r="330" spans="1:28">
      <c r="A330" s="244" t="s">
        <v>1180</v>
      </c>
      <c r="B330" s="1098"/>
      <c r="C330" s="702" t="s">
        <v>4738</v>
      </c>
      <c r="D330" s="696" t="s">
        <v>4739</v>
      </c>
      <c r="E330" s="699" t="s">
        <v>4740</v>
      </c>
      <c r="F330" s="699" t="s">
        <v>4741</v>
      </c>
      <c r="G330" s="699" t="s">
        <v>4742</v>
      </c>
      <c r="H330" s="712" t="s">
        <v>4743</v>
      </c>
      <c r="I330" s="702" t="s">
        <v>4744</v>
      </c>
      <c r="J330" s="699" t="s">
        <v>4745</v>
      </c>
      <c r="K330" s="702" t="s">
        <v>4746</v>
      </c>
      <c r="L330" s="712" t="s">
        <v>4747</v>
      </c>
      <c r="M330" s="702" t="s">
        <v>4748</v>
      </c>
      <c r="N330" s="299" t="s">
        <v>4749</v>
      </c>
      <c r="O330" s="262"/>
      <c r="P330" s="782" t="s">
        <v>11040</v>
      </c>
      <c r="Q330" s="783" t="s">
        <v>11041</v>
      </c>
      <c r="R330" s="784" t="s">
        <v>11042</v>
      </c>
      <c r="S330" s="784" t="s">
        <v>11043</v>
      </c>
      <c r="T330" s="784" t="s">
        <v>11044</v>
      </c>
      <c r="U330" s="785" t="s">
        <v>11045</v>
      </c>
      <c r="V330" s="786" t="s">
        <v>11046</v>
      </c>
      <c r="W330" s="787" t="s">
        <v>11047</v>
      </c>
      <c r="X330" s="786" t="s">
        <v>11048</v>
      </c>
      <c r="Y330" s="788" t="s">
        <v>11049</v>
      </c>
      <c r="Z330" s="786" t="s">
        <v>11050</v>
      </c>
      <c r="AA330" s="795" t="s">
        <v>11051</v>
      </c>
      <c r="AB330" s="262"/>
    </row>
    <row r="331" spans="1:28" ht="12" thickBot="1">
      <c r="A331" s="245" t="s">
        <v>3</v>
      </c>
      <c r="B331" s="1099"/>
      <c r="C331" s="266" t="e">
        <f t="shared" ref="C331:H331" si="117">+C324+C325+C326+C327+C328+C329+C330</f>
        <v>#VALUE!</v>
      </c>
      <c r="D331" s="263" t="e">
        <f t="shared" si="117"/>
        <v>#VALUE!</v>
      </c>
      <c r="E331" s="264" t="e">
        <f t="shared" si="117"/>
        <v>#VALUE!</v>
      </c>
      <c r="F331" s="264" t="e">
        <f t="shared" si="117"/>
        <v>#VALUE!</v>
      </c>
      <c r="G331" s="264" t="e">
        <f t="shared" si="117"/>
        <v>#VALUE!</v>
      </c>
      <c r="H331" s="265" t="e">
        <f t="shared" si="117"/>
        <v>#VALUE!</v>
      </c>
      <c r="I331" s="266" t="e">
        <f t="shared" ref="I331:N331" si="118">+I324+I325+I326+I327+I328+I329+I330</f>
        <v>#VALUE!</v>
      </c>
      <c r="J331" s="264" t="e">
        <f t="shared" si="118"/>
        <v>#VALUE!</v>
      </c>
      <c r="K331" s="266" t="e">
        <f t="shared" si="118"/>
        <v>#VALUE!</v>
      </c>
      <c r="L331" s="265" t="e">
        <f t="shared" si="118"/>
        <v>#VALUE!</v>
      </c>
      <c r="M331" s="266" t="e">
        <f t="shared" si="118"/>
        <v>#VALUE!</v>
      </c>
      <c r="N331" s="264" t="e">
        <f t="shared" si="118"/>
        <v>#VALUE!</v>
      </c>
      <c r="O331" s="662" t="s">
        <v>4751</v>
      </c>
      <c r="P331" s="266" t="e">
        <f t="shared" ref="P331:AA331" si="119">+P324+P325+P326+P327+P328+P329+P330</f>
        <v>#VALUE!</v>
      </c>
      <c r="Q331" s="263" t="e">
        <f t="shared" si="119"/>
        <v>#VALUE!</v>
      </c>
      <c r="R331" s="264" t="e">
        <f t="shared" si="119"/>
        <v>#VALUE!</v>
      </c>
      <c r="S331" s="264" t="e">
        <f t="shared" si="119"/>
        <v>#VALUE!</v>
      </c>
      <c r="T331" s="264" t="e">
        <f t="shared" si="119"/>
        <v>#VALUE!</v>
      </c>
      <c r="U331" s="265" t="e">
        <f t="shared" si="119"/>
        <v>#VALUE!</v>
      </c>
      <c r="V331" s="266" t="e">
        <f t="shared" si="119"/>
        <v>#VALUE!</v>
      </c>
      <c r="W331" s="264" t="e">
        <f t="shared" si="119"/>
        <v>#VALUE!</v>
      </c>
      <c r="X331" s="266" t="e">
        <f t="shared" si="119"/>
        <v>#VALUE!</v>
      </c>
      <c r="Y331" s="265" t="e">
        <f t="shared" si="119"/>
        <v>#VALUE!</v>
      </c>
      <c r="Z331" s="266" t="e">
        <f t="shared" si="119"/>
        <v>#VALUE!</v>
      </c>
      <c r="AA331" s="264" t="e">
        <f t="shared" si="119"/>
        <v>#VALUE!</v>
      </c>
      <c r="AB331" s="662" t="s">
        <v>11052</v>
      </c>
    </row>
    <row r="332" spans="1:28">
      <c r="A332" s="242" t="s">
        <v>1174</v>
      </c>
      <c r="B332" s="1097" t="s">
        <v>155</v>
      </c>
      <c r="C332" s="700" t="s">
        <v>4853</v>
      </c>
      <c r="D332" s="694" t="s">
        <v>4854</v>
      </c>
      <c r="E332" s="697" t="s">
        <v>4855</v>
      </c>
      <c r="F332" s="697" t="s">
        <v>4856</v>
      </c>
      <c r="G332" s="697" t="s">
        <v>4857</v>
      </c>
      <c r="H332" s="703" t="s">
        <v>4858</v>
      </c>
      <c r="I332" s="700" t="s">
        <v>4859</v>
      </c>
      <c r="J332" s="697" t="s">
        <v>4860</v>
      </c>
      <c r="K332" s="700" t="s">
        <v>4861</v>
      </c>
      <c r="L332" s="703" t="s">
        <v>4862</v>
      </c>
      <c r="M332" s="700" t="s">
        <v>4863</v>
      </c>
      <c r="N332" s="285" t="s">
        <v>4864</v>
      </c>
      <c r="O332" s="259"/>
      <c r="P332" s="767" t="s">
        <v>11053</v>
      </c>
      <c r="Q332" s="768" t="s">
        <v>11054</v>
      </c>
      <c r="R332" s="769" t="s">
        <v>11055</v>
      </c>
      <c r="S332" s="769" t="s">
        <v>11056</v>
      </c>
      <c r="T332" s="769" t="s">
        <v>11057</v>
      </c>
      <c r="U332" s="770" t="s">
        <v>11058</v>
      </c>
      <c r="V332" s="771" t="s">
        <v>11059</v>
      </c>
      <c r="W332" s="772" t="s">
        <v>11060</v>
      </c>
      <c r="X332" s="771" t="s">
        <v>11061</v>
      </c>
      <c r="Y332" s="773" t="s">
        <v>11062</v>
      </c>
      <c r="Z332" s="771" t="s">
        <v>11063</v>
      </c>
      <c r="AA332" s="793" t="s">
        <v>11064</v>
      </c>
      <c r="AB332" s="259"/>
    </row>
    <row r="333" spans="1:28">
      <c r="A333" s="243" t="s">
        <v>1175</v>
      </c>
      <c r="B333" s="1098"/>
      <c r="C333" s="701" t="s">
        <v>4865</v>
      </c>
      <c r="D333" s="695" t="s">
        <v>4866</v>
      </c>
      <c r="E333" s="698" t="s">
        <v>4867</v>
      </c>
      <c r="F333" s="698" t="s">
        <v>4868</v>
      </c>
      <c r="G333" s="698" t="s">
        <v>4869</v>
      </c>
      <c r="H333" s="707" t="s">
        <v>4870</v>
      </c>
      <c r="I333" s="701" t="s">
        <v>4871</v>
      </c>
      <c r="J333" s="698" t="s">
        <v>4872</v>
      </c>
      <c r="K333" s="701" t="s">
        <v>4873</v>
      </c>
      <c r="L333" s="707" t="s">
        <v>4874</v>
      </c>
      <c r="M333" s="701" t="s">
        <v>4875</v>
      </c>
      <c r="N333" s="292" t="s">
        <v>4876</v>
      </c>
      <c r="O333" s="260"/>
      <c r="P333" s="774" t="s">
        <v>11065</v>
      </c>
      <c r="Q333" s="775" t="s">
        <v>11066</v>
      </c>
      <c r="R333" s="776" t="s">
        <v>11067</v>
      </c>
      <c r="S333" s="776" t="s">
        <v>11068</v>
      </c>
      <c r="T333" s="776" t="s">
        <v>11069</v>
      </c>
      <c r="U333" s="777" t="s">
        <v>11070</v>
      </c>
      <c r="V333" s="778" t="s">
        <v>11071</v>
      </c>
      <c r="W333" s="779" t="s">
        <v>11072</v>
      </c>
      <c r="X333" s="778" t="s">
        <v>11073</v>
      </c>
      <c r="Y333" s="780" t="s">
        <v>11074</v>
      </c>
      <c r="Z333" s="778" t="s">
        <v>11075</v>
      </c>
      <c r="AA333" s="794" t="s">
        <v>11076</v>
      </c>
      <c r="AB333" s="260"/>
    </row>
    <row r="334" spans="1:28">
      <c r="A334" s="243" t="s">
        <v>1176</v>
      </c>
      <c r="B334" s="1098"/>
      <c r="C334" s="701" t="s">
        <v>4877</v>
      </c>
      <c r="D334" s="695" t="s">
        <v>4878</v>
      </c>
      <c r="E334" s="698" t="s">
        <v>4879</v>
      </c>
      <c r="F334" s="698" t="s">
        <v>4880</v>
      </c>
      <c r="G334" s="698" t="s">
        <v>4881</v>
      </c>
      <c r="H334" s="707" t="s">
        <v>4882</v>
      </c>
      <c r="I334" s="701" t="s">
        <v>4883</v>
      </c>
      <c r="J334" s="762" t="s">
        <v>4884</v>
      </c>
      <c r="K334" s="701" t="s">
        <v>4885</v>
      </c>
      <c r="L334" s="762" t="s">
        <v>4886</v>
      </c>
      <c r="M334" s="701" t="s">
        <v>4887</v>
      </c>
      <c r="N334" s="292" t="s">
        <v>4888</v>
      </c>
      <c r="O334" s="261"/>
      <c r="P334" s="774" t="s">
        <v>11077</v>
      </c>
      <c r="Q334" s="775" t="s">
        <v>11078</v>
      </c>
      <c r="R334" s="776" t="s">
        <v>11079</v>
      </c>
      <c r="S334" s="776" t="s">
        <v>11080</v>
      </c>
      <c r="T334" s="776" t="s">
        <v>11081</v>
      </c>
      <c r="U334" s="777" t="s">
        <v>11082</v>
      </c>
      <c r="V334" s="778" t="s">
        <v>11083</v>
      </c>
      <c r="W334" s="781" t="s">
        <v>11084</v>
      </c>
      <c r="X334" s="778" t="s">
        <v>11085</v>
      </c>
      <c r="Y334" s="781" t="s">
        <v>11086</v>
      </c>
      <c r="Z334" s="778" t="s">
        <v>11087</v>
      </c>
      <c r="AA334" s="794" t="s">
        <v>11088</v>
      </c>
      <c r="AB334" s="261"/>
    </row>
    <row r="335" spans="1:28">
      <c r="A335" s="243" t="s">
        <v>1177</v>
      </c>
      <c r="B335" s="1098"/>
      <c r="C335" s="701" t="s">
        <v>4889</v>
      </c>
      <c r="D335" s="695" t="s">
        <v>4890</v>
      </c>
      <c r="E335" s="698" t="s">
        <v>4891</v>
      </c>
      <c r="F335" s="698" t="s">
        <v>4892</v>
      </c>
      <c r="G335" s="698" t="s">
        <v>4893</v>
      </c>
      <c r="H335" s="707" t="s">
        <v>4894</v>
      </c>
      <c r="I335" s="701" t="s">
        <v>4895</v>
      </c>
      <c r="J335" s="698" t="s">
        <v>4896</v>
      </c>
      <c r="K335" s="701" t="s">
        <v>4897</v>
      </c>
      <c r="L335" s="707" t="s">
        <v>4898</v>
      </c>
      <c r="M335" s="701" t="s">
        <v>4899</v>
      </c>
      <c r="N335" s="292" t="s">
        <v>4900</v>
      </c>
      <c r="O335" s="260"/>
      <c r="P335" s="774" t="s">
        <v>11089</v>
      </c>
      <c r="Q335" s="775" t="s">
        <v>11090</v>
      </c>
      <c r="R335" s="776" t="s">
        <v>11091</v>
      </c>
      <c r="S335" s="776" t="s">
        <v>11092</v>
      </c>
      <c r="T335" s="776" t="s">
        <v>11093</v>
      </c>
      <c r="U335" s="777" t="s">
        <v>11094</v>
      </c>
      <c r="V335" s="778" t="s">
        <v>11095</v>
      </c>
      <c r="W335" s="779" t="s">
        <v>11096</v>
      </c>
      <c r="X335" s="778" t="s">
        <v>11097</v>
      </c>
      <c r="Y335" s="780" t="s">
        <v>11098</v>
      </c>
      <c r="Z335" s="778" t="s">
        <v>11099</v>
      </c>
      <c r="AA335" s="794" t="s">
        <v>11100</v>
      </c>
      <c r="AB335" s="260"/>
    </row>
    <row r="336" spans="1:28">
      <c r="A336" s="243" t="s">
        <v>1178</v>
      </c>
      <c r="B336" s="1098"/>
      <c r="C336" s="701" t="s">
        <v>4901</v>
      </c>
      <c r="D336" s="695" t="s">
        <v>4902</v>
      </c>
      <c r="E336" s="698" t="s">
        <v>4903</v>
      </c>
      <c r="F336" s="698" t="s">
        <v>4904</v>
      </c>
      <c r="G336" s="698" t="s">
        <v>4905</v>
      </c>
      <c r="H336" s="707" t="s">
        <v>4906</v>
      </c>
      <c r="I336" s="701" t="s">
        <v>4907</v>
      </c>
      <c r="J336" s="698" t="s">
        <v>4908</v>
      </c>
      <c r="K336" s="701" t="s">
        <v>4909</v>
      </c>
      <c r="L336" s="707" t="s">
        <v>4910</v>
      </c>
      <c r="M336" s="701" t="s">
        <v>4911</v>
      </c>
      <c r="N336" s="292" t="s">
        <v>4912</v>
      </c>
      <c r="O336" s="260"/>
      <c r="P336" s="774" t="s">
        <v>11101</v>
      </c>
      <c r="Q336" s="775" t="s">
        <v>11102</v>
      </c>
      <c r="R336" s="776" t="s">
        <v>11103</v>
      </c>
      <c r="S336" s="776" t="s">
        <v>11104</v>
      </c>
      <c r="T336" s="776" t="s">
        <v>11105</v>
      </c>
      <c r="U336" s="777" t="s">
        <v>11106</v>
      </c>
      <c r="V336" s="778" t="s">
        <v>11107</v>
      </c>
      <c r="W336" s="779" t="s">
        <v>11108</v>
      </c>
      <c r="X336" s="778" t="s">
        <v>11109</v>
      </c>
      <c r="Y336" s="780" t="s">
        <v>11110</v>
      </c>
      <c r="Z336" s="778" t="s">
        <v>11111</v>
      </c>
      <c r="AA336" s="794" t="s">
        <v>11112</v>
      </c>
      <c r="AB336" s="260"/>
    </row>
    <row r="337" spans="1:28">
      <c r="A337" s="243" t="s">
        <v>1179</v>
      </c>
      <c r="B337" s="1098"/>
      <c r="C337" s="701" t="s">
        <v>4913</v>
      </c>
      <c r="D337" s="695" t="s">
        <v>4914</v>
      </c>
      <c r="E337" s="698" t="s">
        <v>4915</v>
      </c>
      <c r="F337" s="698" t="s">
        <v>4916</v>
      </c>
      <c r="G337" s="698" t="s">
        <v>4917</v>
      </c>
      <c r="H337" s="707" t="s">
        <v>4918</v>
      </c>
      <c r="I337" s="701" t="s">
        <v>4919</v>
      </c>
      <c r="J337" s="698" t="s">
        <v>4920</v>
      </c>
      <c r="K337" s="701" t="s">
        <v>4921</v>
      </c>
      <c r="L337" s="707" t="s">
        <v>4922</v>
      </c>
      <c r="M337" s="701" t="s">
        <v>4923</v>
      </c>
      <c r="N337" s="292" t="s">
        <v>4924</v>
      </c>
      <c r="O337" s="260"/>
      <c r="P337" s="774" t="s">
        <v>11113</v>
      </c>
      <c r="Q337" s="775" t="s">
        <v>11114</v>
      </c>
      <c r="R337" s="776" t="s">
        <v>11115</v>
      </c>
      <c r="S337" s="776" t="s">
        <v>11116</v>
      </c>
      <c r="T337" s="776" t="s">
        <v>11117</v>
      </c>
      <c r="U337" s="777" t="s">
        <v>11118</v>
      </c>
      <c r="V337" s="778" t="s">
        <v>11119</v>
      </c>
      <c r="W337" s="779" t="s">
        <v>11120</v>
      </c>
      <c r="X337" s="778" t="s">
        <v>11121</v>
      </c>
      <c r="Y337" s="780" t="s">
        <v>11122</v>
      </c>
      <c r="Z337" s="778" t="s">
        <v>11123</v>
      </c>
      <c r="AA337" s="794" t="s">
        <v>11124</v>
      </c>
      <c r="AB337" s="260"/>
    </row>
    <row r="338" spans="1:28">
      <c r="A338" s="244" t="s">
        <v>1180</v>
      </c>
      <c r="B338" s="1098"/>
      <c r="C338" s="702" t="s">
        <v>4925</v>
      </c>
      <c r="D338" s="696" t="s">
        <v>4926</v>
      </c>
      <c r="E338" s="699" t="s">
        <v>4927</v>
      </c>
      <c r="F338" s="699" t="s">
        <v>4928</v>
      </c>
      <c r="G338" s="699" t="s">
        <v>4929</v>
      </c>
      <c r="H338" s="712" t="s">
        <v>4930</v>
      </c>
      <c r="I338" s="702" t="s">
        <v>4931</v>
      </c>
      <c r="J338" s="699" t="s">
        <v>4932</v>
      </c>
      <c r="K338" s="702" t="s">
        <v>4933</v>
      </c>
      <c r="L338" s="712" t="s">
        <v>4934</v>
      </c>
      <c r="M338" s="702" t="s">
        <v>4935</v>
      </c>
      <c r="N338" s="299" t="s">
        <v>4936</v>
      </c>
      <c r="O338" s="262"/>
      <c r="P338" s="782" t="s">
        <v>11125</v>
      </c>
      <c r="Q338" s="783" t="s">
        <v>11126</v>
      </c>
      <c r="R338" s="784" t="s">
        <v>11127</v>
      </c>
      <c r="S338" s="784" t="s">
        <v>11128</v>
      </c>
      <c r="T338" s="784" t="s">
        <v>11129</v>
      </c>
      <c r="U338" s="785" t="s">
        <v>11130</v>
      </c>
      <c r="V338" s="786" t="s">
        <v>11131</v>
      </c>
      <c r="W338" s="787" t="s">
        <v>11132</v>
      </c>
      <c r="X338" s="786" t="s">
        <v>11133</v>
      </c>
      <c r="Y338" s="788" t="s">
        <v>11134</v>
      </c>
      <c r="Z338" s="786" t="s">
        <v>11135</v>
      </c>
      <c r="AA338" s="795" t="s">
        <v>11136</v>
      </c>
      <c r="AB338" s="262"/>
    </row>
    <row r="339" spans="1:28" ht="12" thickBot="1">
      <c r="A339" s="245" t="s">
        <v>3</v>
      </c>
      <c r="B339" s="1099"/>
      <c r="C339" s="266" t="e">
        <f t="shared" ref="C339:H339" si="120">+C332+C333+C334+C335+C336+C337+C338</f>
        <v>#VALUE!</v>
      </c>
      <c r="D339" s="263" t="e">
        <f t="shared" si="120"/>
        <v>#VALUE!</v>
      </c>
      <c r="E339" s="264" t="e">
        <f t="shared" si="120"/>
        <v>#VALUE!</v>
      </c>
      <c r="F339" s="264" t="e">
        <f t="shared" si="120"/>
        <v>#VALUE!</v>
      </c>
      <c r="G339" s="264" t="e">
        <f t="shared" si="120"/>
        <v>#VALUE!</v>
      </c>
      <c r="H339" s="265" t="e">
        <f t="shared" si="120"/>
        <v>#VALUE!</v>
      </c>
      <c r="I339" s="266" t="e">
        <f t="shared" ref="I339:N339" si="121">+I332+I333+I334+I335+I336+I337+I338</f>
        <v>#VALUE!</v>
      </c>
      <c r="J339" s="264" t="e">
        <f t="shared" si="121"/>
        <v>#VALUE!</v>
      </c>
      <c r="K339" s="266" t="e">
        <f t="shared" si="121"/>
        <v>#VALUE!</v>
      </c>
      <c r="L339" s="265" t="e">
        <f t="shared" si="121"/>
        <v>#VALUE!</v>
      </c>
      <c r="M339" s="266" t="e">
        <f t="shared" si="121"/>
        <v>#VALUE!</v>
      </c>
      <c r="N339" s="264" t="e">
        <f t="shared" si="121"/>
        <v>#VALUE!</v>
      </c>
      <c r="O339" s="662" t="s">
        <v>4937</v>
      </c>
      <c r="P339" s="266" t="e">
        <f t="shared" ref="P339:AA339" si="122">+P332+P333+P334+P335+P336+P337+P338</f>
        <v>#VALUE!</v>
      </c>
      <c r="Q339" s="263" t="e">
        <f t="shared" si="122"/>
        <v>#VALUE!</v>
      </c>
      <c r="R339" s="264" t="e">
        <f t="shared" si="122"/>
        <v>#VALUE!</v>
      </c>
      <c r="S339" s="264" t="e">
        <f t="shared" si="122"/>
        <v>#VALUE!</v>
      </c>
      <c r="T339" s="264" t="e">
        <f t="shared" si="122"/>
        <v>#VALUE!</v>
      </c>
      <c r="U339" s="265" t="e">
        <f t="shared" si="122"/>
        <v>#VALUE!</v>
      </c>
      <c r="V339" s="266" t="e">
        <f t="shared" si="122"/>
        <v>#VALUE!</v>
      </c>
      <c r="W339" s="264" t="e">
        <f t="shared" si="122"/>
        <v>#VALUE!</v>
      </c>
      <c r="X339" s="266" t="e">
        <f t="shared" si="122"/>
        <v>#VALUE!</v>
      </c>
      <c r="Y339" s="265" t="e">
        <f t="shared" si="122"/>
        <v>#VALUE!</v>
      </c>
      <c r="Z339" s="266" t="e">
        <f t="shared" si="122"/>
        <v>#VALUE!</v>
      </c>
      <c r="AA339" s="264" t="e">
        <f t="shared" si="122"/>
        <v>#VALUE!</v>
      </c>
      <c r="AB339" s="662" t="s">
        <v>11137</v>
      </c>
    </row>
    <row r="340" spans="1:28" ht="11.25" customHeight="1">
      <c r="A340" s="242" t="s">
        <v>1174</v>
      </c>
      <c r="B340" s="1097" t="s">
        <v>156</v>
      </c>
      <c r="C340" s="700" t="s">
        <v>4759</v>
      </c>
      <c r="D340" s="694" t="s">
        <v>4766</v>
      </c>
      <c r="E340" s="697" t="s">
        <v>4773</v>
      </c>
      <c r="F340" s="697" t="s">
        <v>4780</v>
      </c>
      <c r="G340" s="697" t="s">
        <v>4787</v>
      </c>
      <c r="H340" s="703" t="s">
        <v>4794</v>
      </c>
      <c r="I340" s="700" t="s">
        <v>4801</v>
      </c>
      <c r="J340" s="697" t="s">
        <v>4808</v>
      </c>
      <c r="K340" s="700" t="s">
        <v>4815</v>
      </c>
      <c r="L340" s="703" t="s">
        <v>4822</v>
      </c>
      <c r="M340" s="700" t="s">
        <v>4829</v>
      </c>
      <c r="N340" s="285" t="s">
        <v>4836</v>
      </c>
      <c r="O340" s="259"/>
      <c r="P340" s="767" t="s">
        <v>11138</v>
      </c>
      <c r="Q340" s="768" t="s">
        <v>11139</v>
      </c>
      <c r="R340" s="769" t="s">
        <v>11140</v>
      </c>
      <c r="S340" s="769" t="s">
        <v>11141</v>
      </c>
      <c r="T340" s="769" t="s">
        <v>11142</v>
      </c>
      <c r="U340" s="770" t="s">
        <v>11143</v>
      </c>
      <c r="V340" s="771" t="s">
        <v>11144</v>
      </c>
      <c r="W340" s="772" t="s">
        <v>11145</v>
      </c>
      <c r="X340" s="771" t="s">
        <v>11146</v>
      </c>
      <c r="Y340" s="773" t="s">
        <v>11147</v>
      </c>
      <c r="Z340" s="771" t="s">
        <v>11148</v>
      </c>
      <c r="AA340" s="793" t="s">
        <v>11149</v>
      </c>
      <c r="AB340" s="259"/>
    </row>
    <row r="341" spans="1:28">
      <c r="A341" s="243" t="s">
        <v>1175</v>
      </c>
      <c r="B341" s="1098"/>
      <c r="C341" s="701" t="s">
        <v>4760</v>
      </c>
      <c r="D341" s="695" t="s">
        <v>4767</v>
      </c>
      <c r="E341" s="698" t="s">
        <v>4774</v>
      </c>
      <c r="F341" s="698" t="s">
        <v>4781</v>
      </c>
      <c r="G341" s="698" t="s">
        <v>4788</v>
      </c>
      <c r="H341" s="707" t="s">
        <v>4795</v>
      </c>
      <c r="I341" s="701" t="s">
        <v>4802</v>
      </c>
      <c r="J341" s="698" t="s">
        <v>4809</v>
      </c>
      <c r="K341" s="701" t="s">
        <v>4816</v>
      </c>
      <c r="L341" s="707" t="s">
        <v>4823</v>
      </c>
      <c r="M341" s="701" t="s">
        <v>4830</v>
      </c>
      <c r="N341" s="292" t="s">
        <v>4837</v>
      </c>
      <c r="O341" s="260"/>
      <c r="P341" s="774" t="s">
        <v>11150</v>
      </c>
      <c r="Q341" s="775" t="s">
        <v>11151</v>
      </c>
      <c r="R341" s="776" t="s">
        <v>11152</v>
      </c>
      <c r="S341" s="776" t="s">
        <v>11153</v>
      </c>
      <c r="T341" s="776" t="s">
        <v>11154</v>
      </c>
      <c r="U341" s="777" t="s">
        <v>11155</v>
      </c>
      <c r="V341" s="778" t="s">
        <v>11156</v>
      </c>
      <c r="W341" s="779" t="s">
        <v>11157</v>
      </c>
      <c r="X341" s="778" t="s">
        <v>11158</v>
      </c>
      <c r="Y341" s="780" t="s">
        <v>11159</v>
      </c>
      <c r="Z341" s="778" t="s">
        <v>11160</v>
      </c>
      <c r="AA341" s="794" t="s">
        <v>11161</v>
      </c>
      <c r="AB341" s="260"/>
    </row>
    <row r="342" spans="1:28">
      <c r="A342" s="243" t="s">
        <v>1176</v>
      </c>
      <c r="B342" s="1098"/>
      <c r="C342" s="701" t="s">
        <v>4761</v>
      </c>
      <c r="D342" s="695" t="s">
        <v>4768</v>
      </c>
      <c r="E342" s="698" t="s">
        <v>4775</v>
      </c>
      <c r="F342" s="698" t="s">
        <v>4782</v>
      </c>
      <c r="G342" s="698" t="s">
        <v>4789</v>
      </c>
      <c r="H342" s="707" t="s">
        <v>4796</v>
      </c>
      <c r="I342" s="701" t="s">
        <v>4803</v>
      </c>
      <c r="J342" s="762" t="s">
        <v>4810</v>
      </c>
      <c r="K342" s="701" t="s">
        <v>4817</v>
      </c>
      <c r="L342" s="762" t="s">
        <v>4824</v>
      </c>
      <c r="M342" s="701" t="s">
        <v>4831</v>
      </c>
      <c r="N342" s="292" t="s">
        <v>4838</v>
      </c>
      <c r="O342" s="261"/>
      <c r="P342" s="774" t="s">
        <v>11162</v>
      </c>
      <c r="Q342" s="775" t="s">
        <v>11163</v>
      </c>
      <c r="R342" s="776" t="s">
        <v>11164</v>
      </c>
      <c r="S342" s="776" t="s">
        <v>11165</v>
      </c>
      <c r="T342" s="776" t="s">
        <v>11166</v>
      </c>
      <c r="U342" s="777" t="s">
        <v>11167</v>
      </c>
      <c r="V342" s="778" t="s">
        <v>11168</v>
      </c>
      <c r="W342" s="781" t="s">
        <v>11169</v>
      </c>
      <c r="X342" s="778" t="s">
        <v>11170</v>
      </c>
      <c r="Y342" s="781" t="s">
        <v>11171</v>
      </c>
      <c r="Z342" s="778" t="s">
        <v>11172</v>
      </c>
      <c r="AA342" s="794" t="s">
        <v>11173</v>
      </c>
      <c r="AB342" s="261"/>
    </row>
    <row r="343" spans="1:28">
      <c r="A343" s="243" t="s">
        <v>1177</v>
      </c>
      <c r="B343" s="1098"/>
      <c r="C343" s="701" t="s">
        <v>4762</v>
      </c>
      <c r="D343" s="695" t="s">
        <v>4769</v>
      </c>
      <c r="E343" s="698" t="s">
        <v>4776</v>
      </c>
      <c r="F343" s="698" t="s">
        <v>4783</v>
      </c>
      <c r="G343" s="698" t="s">
        <v>4790</v>
      </c>
      <c r="H343" s="707" t="s">
        <v>4797</v>
      </c>
      <c r="I343" s="701" t="s">
        <v>4804</v>
      </c>
      <c r="J343" s="698" t="s">
        <v>4811</v>
      </c>
      <c r="K343" s="701" t="s">
        <v>4818</v>
      </c>
      <c r="L343" s="707" t="s">
        <v>4825</v>
      </c>
      <c r="M343" s="701" t="s">
        <v>4832</v>
      </c>
      <c r="N343" s="292" t="s">
        <v>4839</v>
      </c>
      <c r="O343" s="260"/>
      <c r="P343" s="774" t="s">
        <v>11174</v>
      </c>
      <c r="Q343" s="775" t="s">
        <v>11175</v>
      </c>
      <c r="R343" s="776" t="s">
        <v>11176</v>
      </c>
      <c r="S343" s="776" t="s">
        <v>11177</v>
      </c>
      <c r="T343" s="776" t="s">
        <v>11178</v>
      </c>
      <c r="U343" s="777" t="s">
        <v>11179</v>
      </c>
      <c r="V343" s="778" t="s">
        <v>11180</v>
      </c>
      <c r="W343" s="779" t="s">
        <v>11181</v>
      </c>
      <c r="X343" s="778" t="s">
        <v>11182</v>
      </c>
      <c r="Y343" s="780" t="s">
        <v>11183</v>
      </c>
      <c r="Z343" s="778" t="s">
        <v>11184</v>
      </c>
      <c r="AA343" s="794" t="s">
        <v>11185</v>
      </c>
      <c r="AB343" s="260"/>
    </row>
    <row r="344" spans="1:28">
      <c r="A344" s="243" t="s">
        <v>1178</v>
      </c>
      <c r="B344" s="1098"/>
      <c r="C344" s="701" t="s">
        <v>4763</v>
      </c>
      <c r="D344" s="695" t="s">
        <v>4770</v>
      </c>
      <c r="E344" s="698" t="s">
        <v>4777</v>
      </c>
      <c r="F344" s="698" t="s">
        <v>4784</v>
      </c>
      <c r="G344" s="698" t="s">
        <v>4791</v>
      </c>
      <c r="H344" s="707" t="s">
        <v>4798</v>
      </c>
      <c r="I344" s="701" t="s">
        <v>4805</v>
      </c>
      <c r="J344" s="698" t="s">
        <v>4812</v>
      </c>
      <c r="K344" s="701" t="s">
        <v>4819</v>
      </c>
      <c r="L344" s="707" t="s">
        <v>4826</v>
      </c>
      <c r="M344" s="701" t="s">
        <v>4833</v>
      </c>
      <c r="N344" s="292" t="s">
        <v>4840</v>
      </c>
      <c r="O344" s="260"/>
      <c r="P344" s="774" t="s">
        <v>11186</v>
      </c>
      <c r="Q344" s="775" t="s">
        <v>11187</v>
      </c>
      <c r="R344" s="776" t="s">
        <v>11188</v>
      </c>
      <c r="S344" s="776" t="s">
        <v>11189</v>
      </c>
      <c r="T344" s="776" t="s">
        <v>11190</v>
      </c>
      <c r="U344" s="777" t="s">
        <v>11191</v>
      </c>
      <c r="V344" s="778" t="s">
        <v>11192</v>
      </c>
      <c r="W344" s="779" t="s">
        <v>11193</v>
      </c>
      <c r="X344" s="778" t="s">
        <v>11194</v>
      </c>
      <c r="Y344" s="780" t="s">
        <v>11195</v>
      </c>
      <c r="Z344" s="778" t="s">
        <v>11196</v>
      </c>
      <c r="AA344" s="794" t="s">
        <v>11197</v>
      </c>
      <c r="AB344" s="260"/>
    </row>
    <row r="345" spans="1:28">
      <c r="A345" s="243" t="s">
        <v>1179</v>
      </c>
      <c r="B345" s="1098"/>
      <c r="C345" s="701" t="s">
        <v>4764</v>
      </c>
      <c r="D345" s="695" t="s">
        <v>4771</v>
      </c>
      <c r="E345" s="698" t="s">
        <v>4778</v>
      </c>
      <c r="F345" s="698" t="s">
        <v>4785</v>
      </c>
      <c r="G345" s="698" t="s">
        <v>4792</v>
      </c>
      <c r="H345" s="707" t="s">
        <v>4799</v>
      </c>
      <c r="I345" s="701" t="s">
        <v>4806</v>
      </c>
      <c r="J345" s="698" t="s">
        <v>4813</v>
      </c>
      <c r="K345" s="701" t="s">
        <v>4820</v>
      </c>
      <c r="L345" s="707" t="s">
        <v>4827</v>
      </c>
      <c r="M345" s="701" t="s">
        <v>4834</v>
      </c>
      <c r="N345" s="292" t="s">
        <v>4841</v>
      </c>
      <c r="O345" s="260"/>
      <c r="P345" s="774" t="s">
        <v>11198</v>
      </c>
      <c r="Q345" s="775" t="s">
        <v>11199</v>
      </c>
      <c r="R345" s="776" t="s">
        <v>11200</v>
      </c>
      <c r="S345" s="776" t="s">
        <v>11201</v>
      </c>
      <c r="T345" s="776" t="s">
        <v>11202</v>
      </c>
      <c r="U345" s="777" t="s">
        <v>11203</v>
      </c>
      <c r="V345" s="778" t="s">
        <v>11204</v>
      </c>
      <c r="W345" s="779" t="s">
        <v>11205</v>
      </c>
      <c r="X345" s="778" t="s">
        <v>11206</v>
      </c>
      <c r="Y345" s="780" t="s">
        <v>11207</v>
      </c>
      <c r="Z345" s="778" t="s">
        <v>11208</v>
      </c>
      <c r="AA345" s="794" t="s">
        <v>11209</v>
      </c>
      <c r="AB345" s="260"/>
    </row>
    <row r="346" spans="1:28">
      <c r="A346" s="244" t="s">
        <v>1180</v>
      </c>
      <c r="B346" s="1098"/>
      <c r="C346" s="702" t="s">
        <v>4765</v>
      </c>
      <c r="D346" s="696" t="s">
        <v>4772</v>
      </c>
      <c r="E346" s="699" t="s">
        <v>4779</v>
      </c>
      <c r="F346" s="699" t="s">
        <v>4786</v>
      </c>
      <c r="G346" s="699" t="s">
        <v>4793</v>
      </c>
      <c r="H346" s="712" t="s">
        <v>4800</v>
      </c>
      <c r="I346" s="702" t="s">
        <v>4807</v>
      </c>
      <c r="J346" s="699" t="s">
        <v>4814</v>
      </c>
      <c r="K346" s="702" t="s">
        <v>4821</v>
      </c>
      <c r="L346" s="712" t="s">
        <v>4828</v>
      </c>
      <c r="M346" s="702" t="s">
        <v>4835</v>
      </c>
      <c r="N346" s="299" t="s">
        <v>4842</v>
      </c>
      <c r="O346" s="262"/>
      <c r="P346" s="782" t="s">
        <v>11210</v>
      </c>
      <c r="Q346" s="783" t="s">
        <v>11211</v>
      </c>
      <c r="R346" s="784" t="s">
        <v>11212</v>
      </c>
      <c r="S346" s="784" t="s">
        <v>11213</v>
      </c>
      <c r="T346" s="784" t="s">
        <v>11214</v>
      </c>
      <c r="U346" s="785" t="s">
        <v>11215</v>
      </c>
      <c r="V346" s="786" t="s">
        <v>11216</v>
      </c>
      <c r="W346" s="787" t="s">
        <v>11217</v>
      </c>
      <c r="X346" s="786" t="s">
        <v>11218</v>
      </c>
      <c r="Y346" s="788" t="s">
        <v>11219</v>
      </c>
      <c r="Z346" s="786" t="s">
        <v>11220</v>
      </c>
      <c r="AA346" s="795" t="s">
        <v>11221</v>
      </c>
      <c r="AB346" s="262"/>
    </row>
    <row r="347" spans="1:28" ht="12" thickBot="1">
      <c r="A347" s="245" t="s">
        <v>3</v>
      </c>
      <c r="B347" s="1099"/>
      <c r="C347" s="266" t="e">
        <f t="shared" ref="C347:H347" si="123">+C340+C341+C342+C343+C344+C345+C346</f>
        <v>#VALUE!</v>
      </c>
      <c r="D347" s="263" t="e">
        <f t="shared" si="123"/>
        <v>#VALUE!</v>
      </c>
      <c r="E347" s="264" t="e">
        <f t="shared" si="123"/>
        <v>#VALUE!</v>
      </c>
      <c r="F347" s="264" t="e">
        <f t="shared" si="123"/>
        <v>#VALUE!</v>
      </c>
      <c r="G347" s="264" t="e">
        <f t="shared" si="123"/>
        <v>#VALUE!</v>
      </c>
      <c r="H347" s="265" t="e">
        <f t="shared" si="123"/>
        <v>#VALUE!</v>
      </c>
      <c r="I347" s="266" t="e">
        <f t="shared" ref="I347:N347" si="124">+I340+I341+I342+I343+I344+I345+I346</f>
        <v>#VALUE!</v>
      </c>
      <c r="J347" s="264" t="e">
        <f t="shared" si="124"/>
        <v>#VALUE!</v>
      </c>
      <c r="K347" s="266" t="e">
        <f t="shared" si="124"/>
        <v>#VALUE!</v>
      </c>
      <c r="L347" s="265" t="e">
        <f t="shared" si="124"/>
        <v>#VALUE!</v>
      </c>
      <c r="M347" s="266" t="e">
        <f t="shared" si="124"/>
        <v>#VALUE!</v>
      </c>
      <c r="N347" s="264" t="e">
        <f t="shared" si="124"/>
        <v>#VALUE!</v>
      </c>
      <c r="O347" s="662" t="s">
        <v>4843</v>
      </c>
      <c r="P347" s="266" t="e">
        <f t="shared" ref="P347:AA347" si="125">+P340+P341+P342+P343+P344+P345+P346</f>
        <v>#VALUE!</v>
      </c>
      <c r="Q347" s="263" t="e">
        <f t="shared" si="125"/>
        <v>#VALUE!</v>
      </c>
      <c r="R347" s="264" t="e">
        <f t="shared" si="125"/>
        <v>#VALUE!</v>
      </c>
      <c r="S347" s="264" t="e">
        <f t="shared" si="125"/>
        <v>#VALUE!</v>
      </c>
      <c r="T347" s="264" t="e">
        <f t="shared" si="125"/>
        <v>#VALUE!</v>
      </c>
      <c r="U347" s="265" t="e">
        <f t="shared" si="125"/>
        <v>#VALUE!</v>
      </c>
      <c r="V347" s="266" t="e">
        <f t="shared" si="125"/>
        <v>#VALUE!</v>
      </c>
      <c r="W347" s="264" t="e">
        <f t="shared" si="125"/>
        <v>#VALUE!</v>
      </c>
      <c r="X347" s="266" t="e">
        <f t="shared" si="125"/>
        <v>#VALUE!</v>
      </c>
      <c r="Y347" s="265" t="e">
        <f t="shared" si="125"/>
        <v>#VALUE!</v>
      </c>
      <c r="Z347" s="266" t="e">
        <f t="shared" si="125"/>
        <v>#VALUE!</v>
      </c>
      <c r="AA347" s="264" t="e">
        <f t="shared" si="125"/>
        <v>#VALUE!</v>
      </c>
      <c r="AB347" s="662" t="s">
        <v>11222</v>
      </c>
    </row>
    <row r="348" spans="1:28">
      <c r="A348" s="242" t="s">
        <v>1174</v>
      </c>
      <c r="B348" s="1097" t="s">
        <v>157</v>
      </c>
      <c r="C348" s="700" t="s">
        <v>4938</v>
      </c>
      <c r="D348" s="694" t="s">
        <v>4939</v>
      </c>
      <c r="E348" s="697" t="s">
        <v>4940</v>
      </c>
      <c r="F348" s="697" t="s">
        <v>4941</v>
      </c>
      <c r="G348" s="697" t="s">
        <v>4942</v>
      </c>
      <c r="H348" s="703" t="s">
        <v>4943</v>
      </c>
      <c r="I348" s="700" t="s">
        <v>4944</v>
      </c>
      <c r="J348" s="697" t="s">
        <v>4945</v>
      </c>
      <c r="K348" s="700" t="s">
        <v>4946</v>
      </c>
      <c r="L348" s="703" t="s">
        <v>4947</v>
      </c>
      <c r="M348" s="700" t="s">
        <v>4948</v>
      </c>
      <c r="N348" s="285" t="s">
        <v>4949</v>
      </c>
      <c r="O348" s="259"/>
      <c r="P348" s="767" t="s">
        <v>11223</v>
      </c>
      <c r="Q348" s="768" t="s">
        <v>11224</v>
      </c>
      <c r="R348" s="769" t="s">
        <v>11225</v>
      </c>
      <c r="S348" s="769" t="s">
        <v>11226</v>
      </c>
      <c r="T348" s="769" t="s">
        <v>11227</v>
      </c>
      <c r="U348" s="770" t="s">
        <v>11228</v>
      </c>
      <c r="V348" s="771" t="s">
        <v>11229</v>
      </c>
      <c r="W348" s="772" t="s">
        <v>11230</v>
      </c>
      <c r="X348" s="771" t="s">
        <v>11231</v>
      </c>
      <c r="Y348" s="773" t="s">
        <v>11232</v>
      </c>
      <c r="Z348" s="771" t="s">
        <v>11233</v>
      </c>
      <c r="AA348" s="793" t="s">
        <v>11234</v>
      </c>
      <c r="AB348" s="259"/>
    </row>
    <row r="349" spans="1:28">
      <c r="A349" s="243" t="s">
        <v>1175</v>
      </c>
      <c r="B349" s="1098"/>
      <c r="C349" s="701" t="s">
        <v>4950</v>
      </c>
      <c r="D349" s="695" t="s">
        <v>4951</v>
      </c>
      <c r="E349" s="698" t="s">
        <v>4952</v>
      </c>
      <c r="F349" s="698" t="s">
        <v>4953</v>
      </c>
      <c r="G349" s="698" t="s">
        <v>4954</v>
      </c>
      <c r="H349" s="707" t="s">
        <v>4955</v>
      </c>
      <c r="I349" s="701" t="s">
        <v>4956</v>
      </c>
      <c r="J349" s="698" t="s">
        <v>4957</v>
      </c>
      <c r="K349" s="701" t="s">
        <v>4958</v>
      </c>
      <c r="L349" s="707" t="s">
        <v>4959</v>
      </c>
      <c r="M349" s="701" t="s">
        <v>4960</v>
      </c>
      <c r="N349" s="292" t="s">
        <v>4961</v>
      </c>
      <c r="O349" s="260"/>
      <c r="P349" s="774" t="s">
        <v>11235</v>
      </c>
      <c r="Q349" s="775" t="s">
        <v>11236</v>
      </c>
      <c r="R349" s="776" t="s">
        <v>11237</v>
      </c>
      <c r="S349" s="776" t="s">
        <v>11238</v>
      </c>
      <c r="T349" s="776" t="s">
        <v>11239</v>
      </c>
      <c r="U349" s="777" t="s">
        <v>11240</v>
      </c>
      <c r="V349" s="778" t="s">
        <v>11241</v>
      </c>
      <c r="W349" s="779" t="s">
        <v>11242</v>
      </c>
      <c r="X349" s="778" t="s">
        <v>11243</v>
      </c>
      <c r="Y349" s="780" t="s">
        <v>11244</v>
      </c>
      <c r="Z349" s="778" t="s">
        <v>11245</v>
      </c>
      <c r="AA349" s="794" t="s">
        <v>11246</v>
      </c>
      <c r="AB349" s="260"/>
    </row>
    <row r="350" spans="1:28">
      <c r="A350" s="243" t="s">
        <v>1176</v>
      </c>
      <c r="B350" s="1098"/>
      <c r="C350" s="701" t="s">
        <v>4962</v>
      </c>
      <c r="D350" s="695" t="s">
        <v>4963</v>
      </c>
      <c r="E350" s="698" t="s">
        <v>4964</v>
      </c>
      <c r="F350" s="698" t="s">
        <v>4965</v>
      </c>
      <c r="G350" s="698" t="s">
        <v>4966</v>
      </c>
      <c r="H350" s="707" t="s">
        <v>4967</v>
      </c>
      <c r="I350" s="701" t="s">
        <v>4968</v>
      </c>
      <c r="J350" s="762" t="s">
        <v>4969</v>
      </c>
      <c r="K350" s="701" t="s">
        <v>4970</v>
      </c>
      <c r="L350" s="762" t="s">
        <v>4971</v>
      </c>
      <c r="M350" s="701" t="s">
        <v>4972</v>
      </c>
      <c r="N350" s="292" t="s">
        <v>4973</v>
      </c>
      <c r="O350" s="261"/>
      <c r="P350" s="774" t="s">
        <v>11247</v>
      </c>
      <c r="Q350" s="775" t="s">
        <v>11248</v>
      </c>
      <c r="R350" s="776" t="s">
        <v>11249</v>
      </c>
      <c r="S350" s="776" t="s">
        <v>11250</v>
      </c>
      <c r="T350" s="776" t="s">
        <v>11251</v>
      </c>
      <c r="U350" s="777" t="s">
        <v>11252</v>
      </c>
      <c r="V350" s="778" t="s">
        <v>11253</v>
      </c>
      <c r="W350" s="781" t="s">
        <v>11254</v>
      </c>
      <c r="X350" s="778" t="s">
        <v>11255</v>
      </c>
      <c r="Y350" s="781" t="s">
        <v>11256</v>
      </c>
      <c r="Z350" s="778" t="s">
        <v>11257</v>
      </c>
      <c r="AA350" s="794" t="s">
        <v>11258</v>
      </c>
      <c r="AB350" s="261"/>
    </row>
    <row r="351" spans="1:28">
      <c r="A351" s="243" t="s">
        <v>1177</v>
      </c>
      <c r="B351" s="1098"/>
      <c r="C351" s="701" t="s">
        <v>4974</v>
      </c>
      <c r="D351" s="695" t="s">
        <v>4975</v>
      </c>
      <c r="E351" s="698" t="s">
        <v>4976</v>
      </c>
      <c r="F351" s="698" t="s">
        <v>4977</v>
      </c>
      <c r="G351" s="698" t="s">
        <v>4978</v>
      </c>
      <c r="H351" s="707" t="s">
        <v>4979</v>
      </c>
      <c r="I351" s="701" t="s">
        <v>4980</v>
      </c>
      <c r="J351" s="698" t="s">
        <v>4981</v>
      </c>
      <c r="K351" s="701" t="s">
        <v>4982</v>
      </c>
      <c r="L351" s="707" t="s">
        <v>4983</v>
      </c>
      <c r="M351" s="701" t="s">
        <v>4984</v>
      </c>
      <c r="N351" s="292" t="s">
        <v>4985</v>
      </c>
      <c r="O351" s="260"/>
      <c r="P351" s="774" t="s">
        <v>11259</v>
      </c>
      <c r="Q351" s="775" t="s">
        <v>11260</v>
      </c>
      <c r="R351" s="776" t="s">
        <v>11261</v>
      </c>
      <c r="S351" s="776" t="s">
        <v>11262</v>
      </c>
      <c r="T351" s="776" t="s">
        <v>11263</v>
      </c>
      <c r="U351" s="777" t="s">
        <v>11264</v>
      </c>
      <c r="V351" s="778" t="s">
        <v>11265</v>
      </c>
      <c r="W351" s="779" t="s">
        <v>11266</v>
      </c>
      <c r="X351" s="778" t="s">
        <v>11267</v>
      </c>
      <c r="Y351" s="780" t="s">
        <v>11268</v>
      </c>
      <c r="Z351" s="778" t="s">
        <v>11269</v>
      </c>
      <c r="AA351" s="794" t="s">
        <v>11270</v>
      </c>
      <c r="AB351" s="260"/>
    </row>
    <row r="352" spans="1:28">
      <c r="A352" s="243" t="s">
        <v>1178</v>
      </c>
      <c r="B352" s="1098"/>
      <c r="C352" s="701" t="s">
        <v>4986</v>
      </c>
      <c r="D352" s="695" t="s">
        <v>4987</v>
      </c>
      <c r="E352" s="698" t="s">
        <v>4988</v>
      </c>
      <c r="F352" s="698" t="s">
        <v>4989</v>
      </c>
      <c r="G352" s="698" t="s">
        <v>4990</v>
      </c>
      <c r="H352" s="707" t="s">
        <v>4991</v>
      </c>
      <c r="I352" s="701" t="s">
        <v>4992</v>
      </c>
      <c r="J352" s="698" t="s">
        <v>4993</v>
      </c>
      <c r="K352" s="701" t="s">
        <v>4994</v>
      </c>
      <c r="L352" s="707" t="s">
        <v>4995</v>
      </c>
      <c r="M352" s="701" t="s">
        <v>4996</v>
      </c>
      <c r="N352" s="292" t="s">
        <v>4997</v>
      </c>
      <c r="O352" s="260"/>
      <c r="P352" s="774" t="s">
        <v>11271</v>
      </c>
      <c r="Q352" s="775" t="s">
        <v>11272</v>
      </c>
      <c r="R352" s="776" t="s">
        <v>11273</v>
      </c>
      <c r="S352" s="776" t="s">
        <v>11274</v>
      </c>
      <c r="T352" s="776" t="s">
        <v>11275</v>
      </c>
      <c r="U352" s="777" t="s">
        <v>11276</v>
      </c>
      <c r="V352" s="778" t="s">
        <v>11277</v>
      </c>
      <c r="W352" s="779" t="s">
        <v>11278</v>
      </c>
      <c r="X352" s="778" t="s">
        <v>11279</v>
      </c>
      <c r="Y352" s="780" t="s">
        <v>11280</v>
      </c>
      <c r="Z352" s="778" t="s">
        <v>11281</v>
      </c>
      <c r="AA352" s="794" t="s">
        <v>11282</v>
      </c>
      <c r="AB352" s="260"/>
    </row>
    <row r="353" spans="1:28">
      <c r="A353" s="243" t="s">
        <v>1179</v>
      </c>
      <c r="B353" s="1098"/>
      <c r="C353" s="701" t="s">
        <v>4998</v>
      </c>
      <c r="D353" s="695" t="s">
        <v>4999</v>
      </c>
      <c r="E353" s="698" t="s">
        <v>5000</v>
      </c>
      <c r="F353" s="698" t="s">
        <v>5001</v>
      </c>
      <c r="G353" s="698" t="s">
        <v>5002</v>
      </c>
      <c r="H353" s="707" t="s">
        <v>5003</v>
      </c>
      <c r="I353" s="701" t="s">
        <v>5004</v>
      </c>
      <c r="J353" s="698" t="s">
        <v>5005</v>
      </c>
      <c r="K353" s="701" t="s">
        <v>5006</v>
      </c>
      <c r="L353" s="707" t="s">
        <v>5007</v>
      </c>
      <c r="M353" s="701" t="s">
        <v>5008</v>
      </c>
      <c r="N353" s="292" t="s">
        <v>5009</v>
      </c>
      <c r="O353" s="260"/>
      <c r="P353" s="774" t="s">
        <v>11283</v>
      </c>
      <c r="Q353" s="775" t="s">
        <v>11284</v>
      </c>
      <c r="R353" s="776" t="s">
        <v>11285</v>
      </c>
      <c r="S353" s="776" t="s">
        <v>11286</v>
      </c>
      <c r="T353" s="776" t="s">
        <v>11287</v>
      </c>
      <c r="U353" s="777" t="s">
        <v>11288</v>
      </c>
      <c r="V353" s="778" t="s">
        <v>11289</v>
      </c>
      <c r="W353" s="779" t="s">
        <v>11290</v>
      </c>
      <c r="X353" s="778" t="s">
        <v>11291</v>
      </c>
      <c r="Y353" s="780" t="s">
        <v>11292</v>
      </c>
      <c r="Z353" s="778" t="s">
        <v>11293</v>
      </c>
      <c r="AA353" s="794" t="s">
        <v>11294</v>
      </c>
      <c r="AB353" s="260"/>
    </row>
    <row r="354" spans="1:28">
      <c r="A354" s="244" t="s">
        <v>1180</v>
      </c>
      <c r="B354" s="1098"/>
      <c r="C354" s="702" t="s">
        <v>5010</v>
      </c>
      <c r="D354" s="696" t="s">
        <v>5011</v>
      </c>
      <c r="E354" s="699" t="s">
        <v>5012</v>
      </c>
      <c r="F354" s="699" t="s">
        <v>5013</v>
      </c>
      <c r="G354" s="699" t="s">
        <v>5014</v>
      </c>
      <c r="H354" s="712" t="s">
        <v>5015</v>
      </c>
      <c r="I354" s="702" t="s">
        <v>5016</v>
      </c>
      <c r="J354" s="699" t="s">
        <v>5017</v>
      </c>
      <c r="K354" s="702" t="s">
        <v>5018</v>
      </c>
      <c r="L354" s="712" t="s">
        <v>5019</v>
      </c>
      <c r="M354" s="702" t="s">
        <v>5020</v>
      </c>
      <c r="N354" s="299" t="s">
        <v>5021</v>
      </c>
      <c r="O354" s="262"/>
      <c r="P354" s="782" t="s">
        <v>11295</v>
      </c>
      <c r="Q354" s="783" t="s">
        <v>11296</v>
      </c>
      <c r="R354" s="784" t="s">
        <v>11297</v>
      </c>
      <c r="S354" s="784" t="s">
        <v>11298</v>
      </c>
      <c r="T354" s="784" t="s">
        <v>11299</v>
      </c>
      <c r="U354" s="785" t="s">
        <v>11300</v>
      </c>
      <c r="V354" s="786" t="s">
        <v>11301</v>
      </c>
      <c r="W354" s="787" t="s">
        <v>11302</v>
      </c>
      <c r="X354" s="786" t="s">
        <v>11303</v>
      </c>
      <c r="Y354" s="788" t="s">
        <v>11304</v>
      </c>
      <c r="Z354" s="786" t="s">
        <v>11305</v>
      </c>
      <c r="AA354" s="795" t="s">
        <v>11306</v>
      </c>
      <c r="AB354" s="262"/>
    </row>
    <row r="355" spans="1:28" ht="12" thickBot="1">
      <c r="A355" s="245" t="s">
        <v>3</v>
      </c>
      <c r="B355" s="1099"/>
      <c r="C355" s="266" t="e">
        <f t="shared" ref="C355:H355" si="126">+C348+C349+C350+C351+C352+C353+C354</f>
        <v>#VALUE!</v>
      </c>
      <c r="D355" s="263" t="e">
        <f t="shared" si="126"/>
        <v>#VALUE!</v>
      </c>
      <c r="E355" s="264" t="e">
        <f t="shared" si="126"/>
        <v>#VALUE!</v>
      </c>
      <c r="F355" s="264" t="e">
        <f t="shared" si="126"/>
        <v>#VALUE!</v>
      </c>
      <c r="G355" s="264" t="e">
        <f t="shared" si="126"/>
        <v>#VALUE!</v>
      </c>
      <c r="H355" s="265" t="e">
        <f t="shared" si="126"/>
        <v>#VALUE!</v>
      </c>
      <c r="I355" s="266" t="e">
        <f t="shared" ref="I355:N355" si="127">+I348+I349+I350+I351+I352+I353+I354</f>
        <v>#VALUE!</v>
      </c>
      <c r="J355" s="264" t="e">
        <f t="shared" si="127"/>
        <v>#VALUE!</v>
      </c>
      <c r="K355" s="266" t="e">
        <f t="shared" si="127"/>
        <v>#VALUE!</v>
      </c>
      <c r="L355" s="265" t="e">
        <f t="shared" si="127"/>
        <v>#VALUE!</v>
      </c>
      <c r="M355" s="266" t="e">
        <f t="shared" si="127"/>
        <v>#VALUE!</v>
      </c>
      <c r="N355" s="264" t="e">
        <f t="shared" si="127"/>
        <v>#VALUE!</v>
      </c>
      <c r="O355" s="662" t="s">
        <v>5022</v>
      </c>
      <c r="P355" s="266" t="e">
        <f t="shared" ref="P355:AA355" si="128">+P348+P349+P350+P351+P352+P353+P354</f>
        <v>#VALUE!</v>
      </c>
      <c r="Q355" s="263" t="e">
        <f t="shared" si="128"/>
        <v>#VALUE!</v>
      </c>
      <c r="R355" s="264" t="e">
        <f t="shared" si="128"/>
        <v>#VALUE!</v>
      </c>
      <c r="S355" s="264" t="e">
        <f t="shared" si="128"/>
        <v>#VALUE!</v>
      </c>
      <c r="T355" s="264" t="e">
        <f t="shared" si="128"/>
        <v>#VALUE!</v>
      </c>
      <c r="U355" s="265" t="e">
        <f t="shared" si="128"/>
        <v>#VALUE!</v>
      </c>
      <c r="V355" s="266" t="e">
        <f t="shared" si="128"/>
        <v>#VALUE!</v>
      </c>
      <c r="W355" s="264" t="e">
        <f t="shared" si="128"/>
        <v>#VALUE!</v>
      </c>
      <c r="X355" s="266" t="e">
        <f t="shared" si="128"/>
        <v>#VALUE!</v>
      </c>
      <c r="Y355" s="265" t="e">
        <f t="shared" si="128"/>
        <v>#VALUE!</v>
      </c>
      <c r="Z355" s="266" t="e">
        <f t="shared" si="128"/>
        <v>#VALUE!</v>
      </c>
      <c r="AA355" s="264" t="e">
        <f t="shared" si="128"/>
        <v>#VALUE!</v>
      </c>
      <c r="AB355" s="662" t="s">
        <v>11307</v>
      </c>
    </row>
    <row r="356" spans="1:28">
      <c r="A356" s="242" t="s">
        <v>1174</v>
      </c>
      <c r="B356" s="1097" t="s">
        <v>158</v>
      </c>
      <c r="C356" s="700" t="s">
        <v>6576</v>
      </c>
      <c r="D356" s="694" t="s">
        <v>6583</v>
      </c>
      <c r="E356" s="697" t="s">
        <v>6590</v>
      </c>
      <c r="F356" s="697" t="s">
        <v>6597</v>
      </c>
      <c r="G356" s="697" t="s">
        <v>6604</v>
      </c>
      <c r="H356" s="703" t="s">
        <v>6611</v>
      </c>
      <c r="I356" s="700" t="s">
        <v>6618</v>
      </c>
      <c r="J356" s="697" t="s">
        <v>6625</v>
      </c>
      <c r="K356" s="700" t="s">
        <v>6632</v>
      </c>
      <c r="L356" s="703" t="s">
        <v>6639</v>
      </c>
      <c r="M356" s="700" t="s">
        <v>6646</v>
      </c>
      <c r="N356" s="285" t="s">
        <v>6653</v>
      </c>
      <c r="O356" s="259"/>
      <c r="P356" s="767" t="s">
        <v>11308</v>
      </c>
      <c r="Q356" s="768" t="s">
        <v>11309</v>
      </c>
      <c r="R356" s="769" t="s">
        <v>11310</v>
      </c>
      <c r="S356" s="769" t="s">
        <v>11311</v>
      </c>
      <c r="T356" s="769" t="s">
        <v>11312</v>
      </c>
      <c r="U356" s="770" t="s">
        <v>11313</v>
      </c>
      <c r="V356" s="771" t="s">
        <v>11314</v>
      </c>
      <c r="W356" s="772" t="s">
        <v>11315</v>
      </c>
      <c r="X356" s="771" t="s">
        <v>11316</v>
      </c>
      <c r="Y356" s="773" t="s">
        <v>11317</v>
      </c>
      <c r="Z356" s="771" t="s">
        <v>11318</v>
      </c>
      <c r="AA356" s="793" t="s">
        <v>11319</v>
      </c>
      <c r="AB356" s="259"/>
    </row>
    <row r="357" spans="1:28" ht="12.75" customHeight="1">
      <c r="A357" s="243" t="s">
        <v>1175</v>
      </c>
      <c r="B357" s="1098"/>
      <c r="C357" s="701" t="s">
        <v>6577</v>
      </c>
      <c r="D357" s="695" t="s">
        <v>6584</v>
      </c>
      <c r="E357" s="698" t="s">
        <v>6591</v>
      </c>
      <c r="F357" s="698" t="s">
        <v>6598</v>
      </c>
      <c r="G357" s="698" t="s">
        <v>6605</v>
      </c>
      <c r="H357" s="707" t="s">
        <v>6612</v>
      </c>
      <c r="I357" s="701" t="s">
        <v>6619</v>
      </c>
      <c r="J357" s="698" t="s">
        <v>6626</v>
      </c>
      <c r="K357" s="701" t="s">
        <v>6633</v>
      </c>
      <c r="L357" s="707" t="s">
        <v>6640</v>
      </c>
      <c r="M357" s="701" t="s">
        <v>6647</v>
      </c>
      <c r="N357" s="292" t="s">
        <v>6654</v>
      </c>
      <c r="O357" s="260"/>
      <c r="P357" s="774" t="s">
        <v>11320</v>
      </c>
      <c r="Q357" s="775" t="s">
        <v>11321</v>
      </c>
      <c r="R357" s="776" t="s">
        <v>11322</v>
      </c>
      <c r="S357" s="776" t="s">
        <v>11323</v>
      </c>
      <c r="T357" s="776" t="s">
        <v>11324</v>
      </c>
      <c r="U357" s="777" t="s">
        <v>11325</v>
      </c>
      <c r="V357" s="778" t="s">
        <v>11326</v>
      </c>
      <c r="W357" s="779" t="s">
        <v>11327</v>
      </c>
      <c r="X357" s="778" t="s">
        <v>11328</v>
      </c>
      <c r="Y357" s="780" t="s">
        <v>11329</v>
      </c>
      <c r="Z357" s="778" t="s">
        <v>11330</v>
      </c>
      <c r="AA357" s="794" t="s">
        <v>11331</v>
      </c>
      <c r="AB357" s="260"/>
    </row>
    <row r="358" spans="1:28" ht="12.75" customHeight="1">
      <c r="A358" s="243" t="s">
        <v>1176</v>
      </c>
      <c r="B358" s="1098"/>
      <c r="C358" s="701" t="s">
        <v>6578</v>
      </c>
      <c r="D358" s="695" t="s">
        <v>6585</v>
      </c>
      <c r="E358" s="698" t="s">
        <v>6592</v>
      </c>
      <c r="F358" s="698" t="s">
        <v>6599</v>
      </c>
      <c r="G358" s="698" t="s">
        <v>6606</v>
      </c>
      <c r="H358" s="707" t="s">
        <v>6613</v>
      </c>
      <c r="I358" s="701" t="s">
        <v>6620</v>
      </c>
      <c r="J358" s="762" t="s">
        <v>6627</v>
      </c>
      <c r="K358" s="701" t="s">
        <v>6634</v>
      </c>
      <c r="L358" s="762" t="s">
        <v>6641</v>
      </c>
      <c r="M358" s="701" t="s">
        <v>6648</v>
      </c>
      <c r="N358" s="292" t="s">
        <v>6655</v>
      </c>
      <c r="O358" s="261"/>
      <c r="P358" s="774" t="s">
        <v>11332</v>
      </c>
      <c r="Q358" s="775" t="s">
        <v>11333</v>
      </c>
      <c r="R358" s="776" t="s">
        <v>11334</v>
      </c>
      <c r="S358" s="776" t="s">
        <v>11335</v>
      </c>
      <c r="T358" s="776" t="s">
        <v>11336</v>
      </c>
      <c r="U358" s="777" t="s">
        <v>11337</v>
      </c>
      <c r="V358" s="778" t="s">
        <v>11338</v>
      </c>
      <c r="W358" s="781" t="s">
        <v>11339</v>
      </c>
      <c r="X358" s="778" t="s">
        <v>11340</v>
      </c>
      <c r="Y358" s="781" t="s">
        <v>11341</v>
      </c>
      <c r="Z358" s="778" t="s">
        <v>11342</v>
      </c>
      <c r="AA358" s="794" t="s">
        <v>11343</v>
      </c>
      <c r="AB358" s="261"/>
    </row>
    <row r="359" spans="1:28" ht="12.75" customHeight="1">
      <c r="A359" s="243" t="s">
        <v>1177</v>
      </c>
      <c r="B359" s="1098"/>
      <c r="C359" s="701" t="s">
        <v>6579</v>
      </c>
      <c r="D359" s="695" t="s">
        <v>6586</v>
      </c>
      <c r="E359" s="698" t="s">
        <v>6593</v>
      </c>
      <c r="F359" s="698" t="s">
        <v>6600</v>
      </c>
      <c r="G359" s="698" t="s">
        <v>6607</v>
      </c>
      <c r="H359" s="707" t="s">
        <v>6614</v>
      </c>
      <c r="I359" s="701" t="s">
        <v>6621</v>
      </c>
      <c r="J359" s="698" t="s">
        <v>6628</v>
      </c>
      <c r="K359" s="701" t="s">
        <v>6635</v>
      </c>
      <c r="L359" s="707" t="s">
        <v>6642</v>
      </c>
      <c r="M359" s="701" t="s">
        <v>6649</v>
      </c>
      <c r="N359" s="292" t="s">
        <v>6656</v>
      </c>
      <c r="O359" s="260"/>
      <c r="P359" s="774" t="s">
        <v>11344</v>
      </c>
      <c r="Q359" s="775" t="s">
        <v>11345</v>
      </c>
      <c r="R359" s="776" t="s">
        <v>11346</v>
      </c>
      <c r="S359" s="776" t="s">
        <v>11347</v>
      </c>
      <c r="T359" s="776" t="s">
        <v>11348</v>
      </c>
      <c r="U359" s="777" t="s">
        <v>11349</v>
      </c>
      <c r="V359" s="778" t="s">
        <v>11350</v>
      </c>
      <c r="W359" s="779" t="s">
        <v>11351</v>
      </c>
      <c r="X359" s="778" t="s">
        <v>11352</v>
      </c>
      <c r="Y359" s="780" t="s">
        <v>11353</v>
      </c>
      <c r="Z359" s="778" t="s">
        <v>11354</v>
      </c>
      <c r="AA359" s="794" t="s">
        <v>11355</v>
      </c>
      <c r="AB359" s="260"/>
    </row>
    <row r="360" spans="1:28" ht="12.75" customHeight="1">
      <c r="A360" s="243" t="s">
        <v>1178</v>
      </c>
      <c r="B360" s="1098"/>
      <c r="C360" s="701" t="s">
        <v>6580</v>
      </c>
      <c r="D360" s="695" t="s">
        <v>6587</v>
      </c>
      <c r="E360" s="698" t="s">
        <v>6594</v>
      </c>
      <c r="F360" s="698" t="s">
        <v>6601</v>
      </c>
      <c r="G360" s="698" t="s">
        <v>6608</v>
      </c>
      <c r="H360" s="707" t="s">
        <v>6615</v>
      </c>
      <c r="I360" s="701" t="s">
        <v>6622</v>
      </c>
      <c r="J360" s="698" t="s">
        <v>6629</v>
      </c>
      <c r="K360" s="701" t="s">
        <v>6636</v>
      </c>
      <c r="L360" s="707" t="s">
        <v>6643</v>
      </c>
      <c r="M360" s="701" t="s">
        <v>6650</v>
      </c>
      <c r="N360" s="292" t="s">
        <v>6657</v>
      </c>
      <c r="O360" s="260"/>
      <c r="P360" s="774" t="s">
        <v>11356</v>
      </c>
      <c r="Q360" s="775" t="s">
        <v>11357</v>
      </c>
      <c r="R360" s="776" t="s">
        <v>11358</v>
      </c>
      <c r="S360" s="776" t="s">
        <v>11359</v>
      </c>
      <c r="T360" s="776" t="s">
        <v>11360</v>
      </c>
      <c r="U360" s="777" t="s">
        <v>11361</v>
      </c>
      <c r="V360" s="778" t="s">
        <v>11362</v>
      </c>
      <c r="W360" s="779" t="s">
        <v>11363</v>
      </c>
      <c r="X360" s="778" t="s">
        <v>11364</v>
      </c>
      <c r="Y360" s="780" t="s">
        <v>11365</v>
      </c>
      <c r="Z360" s="778" t="s">
        <v>11366</v>
      </c>
      <c r="AA360" s="794" t="s">
        <v>11367</v>
      </c>
      <c r="AB360" s="260"/>
    </row>
    <row r="361" spans="1:28" ht="12.75" customHeight="1">
      <c r="A361" s="243" t="s">
        <v>1179</v>
      </c>
      <c r="B361" s="1098"/>
      <c r="C361" s="701" t="s">
        <v>6581</v>
      </c>
      <c r="D361" s="695" t="s">
        <v>6588</v>
      </c>
      <c r="E361" s="698" t="s">
        <v>6595</v>
      </c>
      <c r="F361" s="698" t="s">
        <v>6602</v>
      </c>
      <c r="G361" s="698" t="s">
        <v>6609</v>
      </c>
      <c r="H361" s="707" t="s">
        <v>6616</v>
      </c>
      <c r="I361" s="701" t="s">
        <v>6623</v>
      </c>
      <c r="J361" s="698" t="s">
        <v>6630</v>
      </c>
      <c r="K361" s="701" t="s">
        <v>6637</v>
      </c>
      <c r="L361" s="707" t="s">
        <v>6644</v>
      </c>
      <c r="M361" s="701" t="s">
        <v>6651</v>
      </c>
      <c r="N361" s="292" t="s">
        <v>6658</v>
      </c>
      <c r="O361" s="260"/>
      <c r="P361" s="774" t="s">
        <v>11368</v>
      </c>
      <c r="Q361" s="775" t="s">
        <v>11369</v>
      </c>
      <c r="R361" s="776" t="s">
        <v>11370</v>
      </c>
      <c r="S361" s="776" t="s">
        <v>11371</v>
      </c>
      <c r="T361" s="776" t="s">
        <v>11372</v>
      </c>
      <c r="U361" s="777" t="s">
        <v>11373</v>
      </c>
      <c r="V361" s="778" t="s">
        <v>11374</v>
      </c>
      <c r="W361" s="779" t="s">
        <v>11375</v>
      </c>
      <c r="X361" s="778" t="s">
        <v>11376</v>
      </c>
      <c r="Y361" s="780" t="s">
        <v>11377</v>
      </c>
      <c r="Z361" s="778" t="s">
        <v>11378</v>
      </c>
      <c r="AA361" s="794" t="s">
        <v>11379</v>
      </c>
      <c r="AB361" s="260"/>
    </row>
    <row r="362" spans="1:28" ht="12.75" customHeight="1">
      <c r="A362" s="244" t="s">
        <v>1180</v>
      </c>
      <c r="B362" s="1098"/>
      <c r="C362" s="702" t="s">
        <v>6582</v>
      </c>
      <c r="D362" s="696" t="s">
        <v>6589</v>
      </c>
      <c r="E362" s="699" t="s">
        <v>6596</v>
      </c>
      <c r="F362" s="699" t="s">
        <v>6603</v>
      </c>
      <c r="G362" s="699" t="s">
        <v>6610</v>
      </c>
      <c r="H362" s="712" t="s">
        <v>6617</v>
      </c>
      <c r="I362" s="702" t="s">
        <v>6624</v>
      </c>
      <c r="J362" s="699" t="s">
        <v>6631</v>
      </c>
      <c r="K362" s="702" t="s">
        <v>6638</v>
      </c>
      <c r="L362" s="712" t="s">
        <v>6645</v>
      </c>
      <c r="M362" s="702" t="s">
        <v>6652</v>
      </c>
      <c r="N362" s="299" t="s">
        <v>6659</v>
      </c>
      <c r="O362" s="262"/>
      <c r="P362" s="782" t="s">
        <v>11380</v>
      </c>
      <c r="Q362" s="783" t="s">
        <v>11381</v>
      </c>
      <c r="R362" s="784" t="s">
        <v>11382</v>
      </c>
      <c r="S362" s="784" t="s">
        <v>11383</v>
      </c>
      <c r="T362" s="784" t="s">
        <v>11384</v>
      </c>
      <c r="U362" s="785" t="s">
        <v>11385</v>
      </c>
      <c r="V362" s="786" t="s">
        <v>11386</v>
      </c>
      <c r="W362" s="787" t="s">
        <v>11387</v>
      </c>
      <c r="X362" s="786" t="s">
        <v>11388</v>
      </c>
      <c r="Y362" s="788" t="s">
        <v>11389</v>
      </c>
      <c r="Z362" s="786" t="s">
        <v>11390</v>
      </c>
      <c r="AA362" s="795" t="s">
        <v>11391</v>
      </c>
      <c r="AB362" s="262"/>
    </row>
    <row r="363" spans="1:28" ht="13.5" customHeight="1" thickBot="1">
      <c r="A363" s="245" t="s">
        <v>3</v>
      </c>
      <c r="B363" s="1099"/>
      <c r="C363" s="266" t="e">
        <f t="shared" ref="C363:H363" si="129">+C356+C357+C358+C359+C360+C361+C362</f>
        <v>#VALUE!</v>
      </c>
      <c r="D363" s="263" t="e">
        <f t="shared" si="129"/>
        <v>#VALUE!</v>
      </c>
      <c r="E363" s="264" t="e">
        <f t="shared" si="129"/>
        <v>#VALUE!</v>
      </c>
      <c r="F363" s="264" t="e">
        <f t="shared" si="129"/>
        <v>#VALUE!</v>
      </c>
      <c r="G363" s="264" t="e">
        <f t="shared" si="129"/>
        <v>#VALUE!</v>
      </c>
      <c r="H363" s="265" t="e">
        <f t="shared" si="129"/>
        <v>#VALUE!</v>
      </c>
      <c r="I363" s="266" t="e">
        <f t="shared" ref="I363:N363" si="130">+I356+I357+I358+I359+I360+I361+I362</f>
        <v>#VALUE!</v>
      </c>
      <c r="J363" s="264" t="e">
        <f t="shared" si="130"/>
        <v>#VALUE!</v>
      </c>
      <c r="K363" s="266" t="e">
        <f t="shared" si="130"/>
        <v>#VALUE!</v>
      </c>
      <c r="L363" s="265" t="e">
        <f t="shared" si="130"/>
        <v>#VALUE!</v>
      </c>
      <c r="M363" s="266" t="e">
        <f>+M356+M357+M358+M359+M360+M361+M362</f>
        <v>#VALUE!</v>
      </c>
      <c r="N363" s="264" t="e">
        <f t="shared" si="130"/>
        <v>#VALUE!</v>
      </c>
      <c r="O363" s="662" t="s">
        <v>6660</v>
      </c>
      <c r="P363" s="266" t="e">
        <f t="shared" ref="P363:AA363" si="131">+P356+P357+P358+P359+P360+P361+P362</f>
        <v>#VALUE!</v>
      </c>
      <c r="Q363" s="263" t="e">
        <f t="shared" si="131"/>
        <v>#VALUE!</v>
      </c>
      <c r="R363" s="264" t="e">
        <f t="shared" si="131"/>
        <v>#VALUE!</v>
      </c>
      <c r="S363" s="264" t="e">
        <f>+S356+S357+S358+S359+S360+S361+S362</f>
        <v>#VALUE!</v>
      </c>
      <c r="T363" s="264" t="e">
        <f t="shared" si="131"/>
        <v>#VALUE!</v>
      </c>
      <c r="U363" s="265" t="e">
        <f>+U356+U357+U358+U359+U360+U361+U362</f>
        <v>#VALUE!</v>
      </c>
      <c r="V363" s="266" t="e">
        <f t="shared" si="131"/>
        <v>#VALUE!</v>
      </c>
      <c r="W363" s="264" t="e">
        <f t="shared" si="131"/>
        <v>#VALUE!</v>
      </c>
      <c r="X363" s="266" t="e">
        <f t="shared" si="131"/>
        <v>#VALUE!</v>
      </c>
      <c r="Y363" s="265" t="e">
        <f t="shared" si="131"/>
        <v>#VALUE!</v>
      </c>
      <c r="Z363" s="266" t="e">
        <f t="shared" si="131"/>
        <v>#VALUE!</v>
      </c>
      <c r="AA363" s="264" t="e">
        <f t="shared" si="131"/>
        <v>#VALUE!</v>
      </c>
      <c r="AB363" s="662" t="s">
        <v>12853</v>
      </c>
    </row>
    <row r="364" spans="1:28">
      <c r="A364" s="246"/>
      <c r="B364" s="246"/>
    </row>
    <row r="365" spans="1:28">
      <c r="B365" s="378"/>
      <c r="C365" s="375" t="s">
        <v>1181</v>
      </c>
      <c r="D365" s="375"/>
      <c r="E365" s="375"/>
      <c r="F365" s="375"/>
      <c r="G365" s="375"/>
      <c r="H365" s="375"/>
      <c r="I365" s="376"/>
      <c r="J365" s="376"/>
      <c r="K365" s="376"/>
      <c r="L365" s="376"/>
      <c r="M365" s="376"/>
      <c r="N365" s="376"/>
      <c r="O365" s="376"/>
      <c r="P365" s="375"/>
      <c r="Q365" s="375"/>
      <c r="R365" s="375"/>
      <c r="S365" s="375"/>
      <c r="T365" s="375"/>
      <c r="U365" s="375"/>
      <c r="V365" s="376"/>
      <c r="W365" s="376"/>
      <c r="X365" s="376"/>
      <c r="Y365" s="376"/>
      <c r="Z365" s="376"/>
      <c r="AA365" s="376"/>
      <c r="AB365" s="376"/>
    </row>
    <row r="366" spans="1:28" ht="16.350000000000001" customHeight="1">
      <c r="B366" s="377"/>
      <c r="C366" s="377" t="s">
        <v>4846</v>
      </c>
      <c r="D366" s="377"/>
      <c r="E366" s="377"/>
      <c r="F366" s="377"/>
      <c r="G366" s="377"/>
      <c r="H366" s="377"/>
      <c r="I366" s="237"/>
      <c r="J366" s="237"/>
      <c r="K366" s="237"/>
      <c r="L366" s="237"/>
      <c r="M366" s="237"/>
      <c r="N366" s="237"/>
      <c r="O366" s="237"/>
      <c r="P366" s="377"/>
      <c r="Q366" s="377"/>
      <c r="R366" s="377"/>
      <c r="S366" s="377"/>
      <c r="T366" s="377"/>
      <c r="U366" s="377"/>
      <c r="V366" s="237"/>
      <c r="W366" s="237"/>
      <c r="X366" s="237"/>
      <c r="Y366" s="237"/>
      <c r="Z366" s="237"/>
      <c r="AA366" s="237"/>
      <c r="AB366" s="237"/>
    </row>
    <row r="367" spans="1:28" ht="16.350000000000001" customHeight="1">
      <c r="B367" s="378"/>
      <c r="C367" s="378" t="s">
        <v>6049</v>
      </c>
      <c r="D367" s="378"/>
      <c r="E367" s="378"/>
      <c r="F367" s="378"/>
      <c r="G367" s="378"/>
      <c r="H367" s="378"/>
      <c r="I367" s="237"/>
      <c r="J367" s="237"/>
      <c r="K367" s="237"/>
      <c r="L367" s="237"/>
      <c r="M367" s="237"/>
      <c r="N367" s="237"/>
      <c r="O367" s="237"/>
      <c r="P367" s="378"/>
      <c r="Q367" s="378"/>
      <c r="R367" s="378"/>
      <c r="S367" s="378"/>
      <c r="T367" s="378"/>
      <c r="U367" s="378"/>
      <c r="V367" s="237"/>
      <c r="W367" s="237"/>
      <c r="X367" s="237"/>
      <c r="Y367" s="237"/>
      <c r="Z367" s="237"/>
      <c r="AA367" s="237"/>
      <c r="AB367" s="237"/>
    </row>
    <row r="368" spans="1:28" ht="16.350000000000001" customHeight="1">
      <c r="B368" s="379"/>
      <c r="C368" s="237" t="s">
        <v>6050</v>
      </c>
      <c r="D368" s="379"/>
      <c r="E368" s="379"/>
      <c r="F368" s="379"/>
      <c r="G368" s="379"/>
      <c r="H368" s="379"/>
      <c r="I368" s="237"/>
      <c r="J368" s="237"/>
      <c r="K368" s="237"/>
      <c r="L368" s="237"/>
      <c r="M368" s="237"/>
      <c r="N368" s="237"/>
      <c r="O368" s="237"/>
      <c r="P368" s="237"/>
      <c r="Q368" s="379"/>
      <c r="R368" s="379"/>
      <c r="S368" s="379"/>
      <c r="T368" s="379"/>
      <c r="U368" s="379"/>
      <c r="V368" s="237"/>
      <c r="W368" s="237"/>
      <c r="X368" s="237"/>
      <c r="Y368" s="237"/>
      <c r="Z368" s="237"/>
      <c r="AA368" s="237"/>
      <c r="AB368" s="237"/>
    </row>
    <row r="369" spans="1:28" ht="16.350000000000001" customHeight="1">
      <c r="B369" s="249"/>
      <c r="C369" s="248" t="s">
        <v>6051</v>
      </c>
      <c r="D369" s="383"/>
      <c r="E369" s="383"/>
      <c r="F369" s="383"/>
      <c r="G369" s="383"/>
      <c r="H369" s="383"/>
      <c r="I369" s="237"/>
      <c r="J369" s="237"/>
      <c r="K369" s="237"/>
      <c r="L369" s="237"/>
      <c r="M369" s="237"/>
      <c r="N369" s="237"/>
      <c r="O369" s="237"/>
      <c r="P369" s="248"/>
      <c r="Q369" s="383"/>
      <c r="R369" s="383"/>
      <c r="S369" s="383"/>
      <c r="T369" s="383"/>
      <c r="U369" s="383"/>
      <c r="V369" s="237"/>
      <c r="W369" s="237"/>
      <c r="X369" s="237"/>
      <c r="Y369" s="237"/>
      <c r="Z369" s="237"/>
      <c r="AA369" s="237"/>
      <c r="AB369" s="237"/>
    </row>
    <row r="370" spans="1:28" ht="16.350000000000001" customHeight="1">
      <c r="B370" s="250"/>
      <c r="C370" s="383" t="s">
        <v>6052</v>
      </c>
      <c r="D370" s="250"/>
      <c r="E370" s="250"/>
      <c r="F370" s="250"/>
      <c r="G370" s="250"/>
      <c r="H370" s="250"/>
      <c r="I370" s="380"/>
      <c r="J370" s="380"/>
      <c r="K370" s="380"/>
      <c r="L370" s="380"/>
      <c r="M370" s="380"/>
      <c r="N370" s="380"/>
      <c r="O370" s="380"/>
      <c r="P370" s="383"/>
      <c r="Q370" s="250"/>
      <c r="R370" s="250"/>
      <c r="S370" s="250"/>
      <c r="T370" s="250"/>
      <c r="U370" s="250"/>
      <c r="V370" s="380"/>
      <c r="W370" s="380"/>
      <c r="X370" s="380"/>
      <c r="Y370" s="380"/>
      <c r="Z370" s="380"/>
      <c r="AA370" s="380"/>
      <c r="AB370" s="380"/>
    </row>
    <row r="371" spans="1:28" ht="16.350000000000001" customHeight="1">
      <c r="B371" s="381"/>
      <c r="C371" s="250" t="s">
        <v>1182</v>
      </c>
      <c r="D371" s="381"/>
      <c r="E371" s="381"/>
      <c r="F371" s="381"/>
      <c r="G371" s="381"/>
      <c r="H371" s="381"/>
      <c r="I371" s="237"/>
      <c r="J371" s="237"/>
      <c r="K371" s="237"/>
      <c r="L371" s="237"/>
      <c r="M371" s="237"/>
      <c r="N371" s="237"/>
      <c r="O371" s="237"/>
      <c r="P371" s="250"/>
      <c r="Q371" s="381"/>
      <c r="R371" s="381"/>
      <c r="S371" s="381"/>
      <c r="T371" s="381"/>
      <c r="U371" s="381"/>
      <c r="V371" s="237"/>
      <c r="W371" s="237"/>
      <c r="X371" s="237"/>
      <c r="Y371" s="237"/>
      <c r="Z371" s="237"/>
      <c r="AA371" s="237"/>
      <c r="AB371" s="237"/>
    </row>
    <row r="372" spans="1:28" ht="16.350000000000001" customHeight="1">
      <c r="B372" s="381"/>
      <c r="C372" s="377" t="s">
        <v>6058</v>
      </c>
      <c r="D372" s="381"/>
      <c r="E372" s="381"/>
      <c r="F372" s="381"/>
      <c r="G372" s="381"/>
      <c r="H372" s="381"/>
      <c r="I372" s="237"/>
      <c r="J372" s="237"/>
      <c r="K372" s="237"/>
      <c r="L372" s="237"/>
      <c r="M372" s="237"/>
      <c r="N372" s="237"/>
      <c r="O372" s="237"/>
      <c r="P372" s="377"/>
      <c r="Q372" s="381"/>
      <c r="R372" s="381"/>
      <c r="S372" s="381"/>
      <c r="T372" s="381"/>
      <c r="U372" s="381"/>
      <c r="V372" s="237"/>
      <c r="W372" s="237"/>
      <c r="X372" s="237"/>
      <c r="Y372" s="237"/>
      <c r="Z372" s="237"/>
      <c r="AA372" s="237"/>
      <c r="AB372" s="237"/>
    </row>
    <row r="373" spans="1:28" s="444" customFormat="1" ht="16.350000000000001" customHeight="1">
      <c r="A373" s="443"/>
      <c r="B373" s="381"/>
      <c r="C373" s="423" t="s">
        <v>6073</v>
      </c>
      <c r="D373" s="381"/>
      <c r="E373" s="381"/>
      <c r="F373" s="381"/>
      <c r="G373" s="381"/>
      <c r="H373" s="381"/>
      <c r="I373" s="443"/>
      <c r="J373" s="443"/>
      <c r="K373" s="443"/>
      <c r="L373" s="443"/>
      <c r="M373" s="443"/>
      <c r="N373" s="443"/>
      <c r="O373" s="443"/>
      <c r="P373" s="423"/>
      <c r="Q373" s="381"/>
      <c r="R373" s="381"/>
      <c r="S373" s="381"/>
      <c r="T373" s="381"/>
      <c r="U373" s="381"/>
      <c r="V373" s="443"/>
      <c r="W373" s="443"/>
      <c r="X373" s="443"/>
      <c r="Y373" s="443"/>
      <c r="Z373" s="443"/>
      <c r="AA373" s="443"/>
      <c r="AB373" s="443"/>
    </row>
    <row r="374" spans="1:28" s="444" customFormat="1" ht="16.350000000000001" customHeight="1">
      <c r="A374" s="443"/>
      <c r="B374" s="381"/>
      <c r="C374" s="424" t="s">
        <v>6053</v>
      </c>
      <c r="D374" s="381"/>
      <c r="E374" s="381"/>
      <c r="F374" s="381"/>
      <c r="G374" s="381"/>
      <c r="H374" s="381"/>
      <c r="I374" s="443"/>
      <c r="J374" s="443"/>
      <c r="K374" s="443"/>
      <c r="L374" s="443"/>
      <c r="M374" s="443"/>
      <c r="N374" s="443"/>
      <c r="O374" s="443"/>
      <c r="P374" s="424"/>
      <c r="Q374" s="381"/>
      <c r="R374" s="381"/>
      <c r="S374" s="381"/>
      <c r="T374" s="381"/>
      <c r="U374" s="381"/>
      <c r="V374" s="443"/>
      <c r="W374" s="443"/>
      <c r="X374" s="443"/>
      <c r="Y374" s="443"/>
      <c r="Z374" s="443"/>
      <c r="AA374" s="443"/>
      <c r="AB374" s="443"/>
    </row>
    <row r="375" spans="1:28" s="444" customFormat="1" ht="16.350000000000001" customHeight="1">
      <c r="A375" s="443"/>
      <c r="B375" s="381"/>
      <c r="C375" s="380" t="s">
        <v>6054</v>
      </c>
      <c r="D375" s="381"/>
      <c r="E375" s="381"/>
      <c r="F375" s="381"/>
      <c r="G375" s="381"/>
      <c r="H375" s="381"/>
      <c r="I375" s="443"/>
      <c r="J375" s="443"/>
      <c r="K375" s="443"/>
      <c r="L375" s="443"/>
      <c r="M375" s="443"/>
      <c r="N375" s="443"/>
      <c r="O375" s="443"/>
      <c r="P375" s="380"/>
      <c r="Q375" s="381"/>
      <c r="R375" s="381"/>
      <c r="S375" s="381"/>
      <c r="T375" s="381"/>
      <c r="U375" s="381"/>
      <c r="V375" s="443"/>
      <c r="W375" s="443"/>
      <c r="X375" s="443"/>
      <c r="Y375" s="443"/>
      <c r="Z375" s="443"/>
      <c r="AA375" s="443"/>
      <c r="AB375" s="443"/>
    </row>
    <row r="376" spans="1:28" s="444" customFormat="1" ht="16.350000000000001" customHeight="1">
      <c r="A376" s="443"/>
      <c r="B376" s="381"/>
      <c r="C376" s="423" t="s">
        <v>6055</v>
      </c>
      <c r="D376" s="381"/>
      <c r="E376" s="381"/>
      <c r="F376" s="381"/>
      <c r="G376" s="381"/>
      <c r="H376" s="381"/>
      <c r="I376" s="443"/>
      <c r="J376" s="443"/>
      <c r="K376" s="443"/>
      <c r="L376" s="443"/>
      <c r="M376" s="443"/>
      <c r="N376" s="443"/>
      <c r="O376" s="443"/>
      <c r="P376" s="423"/>
      <c r="Q376" s="381"/>
      <c r="R376" s="381"/>
      <c r="S376" s="381"/>
      <c r="T376" s="381"/>
      <c r="U376" s="381"/>
      <c r="V376" s="443"/>
      <c r="W376" s="443"/>
      <c r="X376" s="443"/>
      <c r="Y376" s="443"/>
      <c r="Z376" s="443"/>
      <c r="AA376" s="443"/>
      <c r="AB376" s="443"/>
    </row>
    <row r="377" spans="1:28" s="444" customFormat="1" ht="34.35" customHeight="1">
      <c r="A377" s="443"/>
      <c r="B377" s="382"/>
      <c r="C377" s="1073" t="s">
        <v>6056</v>
      </c>
      <c r="D377" s="1073"/>
      <c r="E377" s="1073"/>
      <c r="F377" s="1073"/>
      <c r="G377" s="1073"/>
      <c r="H377" s="1073"/>
      <c r="I377" s="1073"/>
      <c r="J377" s="1073"/>
      <c r="K377" s="1073"/>
      <c r="L377" s="1073"/>
      <c r="M377" s="1073"/>
      <c r="N377" s="1073"/>
      <c r="O377" s="1073"/>
      <c r="P377" s="1073"/>
      <c r="Q377" s="1073"/>
      <c r="R377" s="1073"/>
      <c r="S377" s="1073"/>
      <c r="T377" s="1073"/>
      <c r="U377" s="1073"/>
      <c r="V377" s="1073"/>
      <c r="W377" s="1073"/>
      <c r="X377" s="1073"/>
      <c r="Y377" s="1073"/>
      <c r="Z377" s="1073"/>
      <c r="AA377" s="1073"/>
      <c r="AB377" s="1073"/>
    </row>
    <row r="378" spans="1:28" s="444" customFormat="1" ht="34.35" customHeight="1">
      <c r="A378" s="443"/>
      <c r="B378" s="382"/>
      <c r="C378" s="1073" t="s">
        <v>6057</v>
      </c>
      <c r="D378" s="1073"/>
      <c r="E378" s="1073"/>
      <c r="F378" s="1073"/>
      <c r="G378" s="1073"/>
      <c r="H378" s="1073"/>
      <c r="I378" s="1073"/>
      <c r="J378" s="1073"/>
      <c r="K378" s="1073"/>
      <c r="L378" s="1073"/>
      <c r="M378" s="1073"/>
      <c r="N378" s="1073"/>
      <c r="O378" s="1073"/>
      <c r="P378" s="1073"/>
      <c r="Q378" s="1073"/>
      <c r="R378" s="1073"/>
      <c r="S378" s="1073"/>
      <c r="T378" s="1073"/>
      <c r="U378" s="1073"/>
      <c r="V378" s="1073"/>
      <c r="W378" s="1073"/>
      <c r="X378" s="1073"/>
      <c r="Y378" s="1073"/>
      <c r="Z378" s="1073"/>
      <c r="AA378" s="1073"/>
      <c r="AB378" s="1073"/>
    </row>
    <row r="379" spans="1:28" ht="16.350000000000001" customHeight="1">
      <c r="B379" s="377"/>
      <c r="C379" s="445" t="s">
        <v>6074</v>
      </c>
      <c r="D379" s="377"/>
      <c r="E379" s="377"/>
      <c r="F379" s="377"/>
      <c r="G379" s="377"/>
      <c r="H379" s="377"/>
      <c r="I379" s="237"/>
      <c r="J379" s="237"/>
      <c r="K379" s="237"/>
      <c r="L379" s="237"/>
      <c r="M379" s="237"/>
      <c r="N379" s="237"/>
      <c r="O379" s="237"/>
      <c r="P379" s="445"/>
      <c r="Q379" s="377"/>
      <c r="R379" s="377"/>
      <c r="S379" s="377"/>
      <c r="T379" s="377"/>
      <c r="U379" s="377"/>
      <c r="V379" s="237"/>
      <c r="W379" s="237"/>
      <c r="X379" s="237"/>
      <c r="Y379" s="237"/>
      <c r="Z379" s="237"/>
      <c r="AA379" s="237"/>
      <c r="AB379" s="237"/>
    </row>
    <row r="380" spans="1:28" ht="15" customHeight="1">
      <c r="A380" s="247"/>
      <c r="B380" s="247"/>
      <c r="C380" s="238" t="s">
        <v>6724</v>
      </c>
    </row>
    <row r="381" spans="1:28">
      <c r="A381" s="247"/>
      <c r="B381" s="247"/>
    </row>
    <row r="382" spans="1:28">
      <c r="A382" s="247"/>
      <c r="B382" s="247"/>
    </row>
    <row r="383" spans="1:28">
      <c r="A383" s="247"/>
      <c r="B383" s="247"/>
    </row>
    <row r="384" spans="1:28">
      <c r="A384" s="247"/>
      <c r="B384" s="247"/>
    </row>
    <row r="385" spans="1:2">
      <c r="A385" s="247"/>
      <c r="B385" s="247"/>
    </row>
    <row r="386" spans="1:2">
      <c r="A386" s="247"/>
      <c r="B386" s="247"/>
    </row>
    <row r="387" spans="1:2">
      <c r="A387" s="247"/>
      <c r="B387" s="247"/>
    </row>
    <row r="388" spans="1:2">
      <c r="A388" s="247"/>
      <c r="B388" s="247"/>
    </row>
    <row r="389" spans="1:2">
      <c r="A389" s="247"/>
      <c r="B389" s="247"/>
    </row>
    <row r="390" spans="1:2">
      <c r="A390" s="247"/>
      <c r="B390" s="247"/>
    </row>
    <row r="391" spans="1:2">
      <c r="A391" s="247"/>
      <c r="B391" s="247"/>
    </row>
    <row r="392" spans="1:2">
      <c r="A392" s="247"/>
      <c r="B392" s="247"/>
    </row>
    <row r="393" spans="1:2">
      <c r="A393" s="247"/>
      <c r="B393" s="247"/>
    </row>
    <row r="394" spans="1:2">
      <c r="A394" s="247"/>
      <c r="B394" s="247"/>
    </row>
    <row r="395" spans="1:2">
      <c r="A395" s="247"/>
      <c r="B395" s="247"/>
    </row>
    <row r="396" spans="1:2">
      <c r="A396" s="247"/>
      <c r="B396" s="247"/>
    </row>
    <row r="397" spans="1:2">
      <c r="A397" s="247"/>
      <c r="B397" s="247"/>
    </row>
    <row r="398" spans="1:2">
      <c r="A398" s="251"/>
      <c r="B398" s="251"/>
    </row>
    <row r="399" spans="1:2">
      <c r="A399" s="247"/>
      <c r="B399" s="247"/>
    </row>
    <row r="400" spans="1:2">
      <c r="A400" s="247"/>
      <c r="B400" s="247"/>
    </row>
    <row r="401" spans="1:2">
      <c r="A401" s="247"/>
      <c r="B401" s="247"/>
    </row>
    <row r="402" spans="1:2">
      <c r="A402" s="247"/>
      <c r="B402" s="247"/>
    </row>
    <row r="403" spans="1:2">
      <c r="A403" s="247"/>
      <c r="B403" s="247"/>
    </row>
  </sheetData>
  <mergeCells count="98">
    <mergeCell ref="C377:O377"/>
    <mergeCell ref="C378:O378"/>
    <mergeCell ref="C2:O2"/>
    <mergeCell ref="C3:O3"/>
    <mergeCell ref="C4:O4"/>
    <mergeCell ref="H10:H11"/>
    <mergeCell ref="I10:I11"/>
    <mergeCell ref="J10:J11"/>
    <mergeCell ref="K10:K11"/>
    <mergeCell ref="L10:L11"/>
    <mergeCell ref="C5:O5"/>
    <mergeCell ref="C6:N6"/>
    <mergeCell ref="O6:O11"/>
    <mergeCell ref="C7:H7"/>
    <mergeCell ref="I7:L7"/>
    <mergeCell ref="M7:N7"/>
    <mergeCell ref="C8:C11"/>
    <mergeCell ref="D8:D11"/>
    <mergeCell ref="I8:J9"/>
    <mergeCell ref="K8:L9"/>
    <mergeCell ref="M8:N8"/>
    <mergeCell ref="M9:M11"/>
    <mergeCell ref="N9:N11"/>
    <mergeCell ref="E10:E11"/>
    <mergeCell ref="F10:F11"/>
    <mergeCell ref="G10:G11"/>
    <mergeCell ref="B356:B363"/>
    <mergeCell ref="B308:B315"/>
    <mergeCell ref="B316:B323"/>
    <mergeCell ref="B324:B331"/>
    <mergeCell ref="B332:B339"/>
    <mergeCell ref="B340:B347"/>
    <mergeCell ref="B348:B355"/>
    <mergeCell ref="B260:B267"/>
    <mergeCell ref="B268:B275"/>
    <mergeCell ref="B276:B283"/>
    <mergeCell ref="B284:B291"/>
    <mergeCell ref="B292:B299"/>
    <mergeCell ref="B300:B307"/>
    <mergeCell ref="B252:B259"/>
    <mergeCell ref="B124:B131"/>
    <mergeCell ref="B132:B139"/>
    <mergeCell ref="B140:B147"/>
    <mergeCell ref="B148:B155"/>
    <mergeCell ref="B204:B211"/>
    <mergeCell ref="B164:B171"/>
    <mergeCell ref="B172:B179"/>
    <mergeCell ref="B180:B187"/>
    <mergeCell ref="B188:B195"/>
    <mergeCell ref="B196:B203"/>
    <mergeCell ref="B244:B251"/>
    <mergeCell ref="B156:B163"/>
    <mergeCell ref="B212:B219"/>
    <mergeCell ref="B220:B227"/>
    <mergeCell ref="A8:A11"/>
    <mergeCell ref="B8:B11"/>
    <mergeCell ref="B60:B67"/>
    <mergeCell ref="B12:B19"/>
    <mergeCell ref="B20:B27"/>
    <mergeCell ref="B28:B35"/>
    <mergeCell ref="B36:B43"/>
    <mergeCell ref="B44:B51"/>
    <mergeCell ref="B52:B59"/>
    <mergeCell ref="B228:B235"/>
    <mergeCell ref="B236:B243"/>
    <mergeCell ref="B68:B75"/>
    <mergeCell ref="B100:B107"/>
    <mergeCell ref="B108:B115"/>
    <mergeCell ref="B116:B123"/>
    <mergeCell ref="B76:B83"/>
    <mergeCell ref="B84:B91"/>
    <mergeCell ref="B92:B99"/>
    <mergeCell ref="P8:P11"/>
    <mergeCell ref="Q8:Q11"/>
    <mergeCell ref="V8:W9"/>
    <mergeCell ref="X8:Y9"/>
    <mergeCell ref="Z8:AA8"/>
    <mergeCell ref="Z9:Z11"/>
    <mergeCell ref="AA9:AA11"/>
    <mergeCell ref="R10:R11"/>
    <mergeCell ref="S10:S11"/>
    <mergeCell ref="T10:T11"/>
    <mergeCell ref="P2:AB2"/>
    <mergeCell ref="P3:AB3"/>
    <mergeCell ref="P4:AB4"/>
    <mergeCell ref="P377:AB377"/>
    <mergeCell ref="P378:AB378"/>
    <mergeCell ref="U10:U11"/>
    <mergeCell ref="V10:V11"/>
    <mergeCell ref="W10:W11"/>
    <mergeCell ref="X10:X11"/>
    <mergeCell ref="Y10:Y11"/>
    <mergeCell ref="P5:AB5"/>
    <mergeCell ref="P6:AA6"/>
    <mergeCell ref="AB6:AB11"/>
    <mergeCell ref="P7:U7"/>
    <mergeCell ref="V7:Y7"/>
    <mergeCell ref="Z7:AA7"/>
  </mergeCells>
  <dataValidations count="2">
    <dataValidation type="custom" operator="greaterThanOrEqual" allowBlank="1" showInputMessage="1" showErrorMessage="1" error="This value must be a number" sqref="B12:B91 B108:B299 B308:B355" xr:uid="{00000000-0002-0000-0D00-000000000000}">
      <formula1>ISNUMBER(B12)</formula1>
    </dataValidation>
    <dataValidation operator="greaterThanOrEqual" allowBlank="1" showInputMessage="1" showErrorMessage="1" error="This value must be a number" sqref="B300:B307" xr:uid="{00000000-0002-0000-0D00-000001000000}"/>
  </dataValidations>
  <pageMargins left="0.70866141732283472" right="0.70866141732283472" top="0.74803149606299213" bottom="0.74803149606299213" header="0.31496062992125984" footer="0.31496062992125984"/>
  <pageSetup paperSize="9" scale="35" fitToWidth="2" fitToHeight="0" orientation="landscape" r:id="rId1"/>
  <rowBreaks count="5" manualBreakCount="5">
    <brk id="67" max="27" man="1"/>
    <brk id="139" max="27" man="1"/>
    <brk id="211" max="27" man="1"/>
    <brk id="283" max="27" man="1"/>
    <brk id="347" max="27"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B1:AL37"/>
  <sheetViews>
    <sheetView showGridLines="0" topLeftCell="A19" zoomScale="49" zoomScaleNormal="49" workbookViewId="0">
      <selection activeCell="Q61" sqref="Q61"/>
    </sheetView>
  </sheetViews>
  <sheetFormatPr defaultColWidth="9.109375" defaultRowHeight="13.2"/>
  <cols>
    <col min="1" max="1" width="3" style="40" customWidth="1"/>
    <col min="2" max="2" width="75.5546875" style="40" customWidth="1"/>
    <col min="3" max="11" width="17" style="40" customWidth="1"/>
    <col min="12" max="38" width="17.109375" style="40" customWidth="1"/>
    <col min="39" max="16384" width="9.109375" style="40"/>
  </cols>
  <sheetData>
    <row r="1" spans="2:38" s="354" customFormat="1" ht="13.8">
      <c r="C1" s="355">
        <v>202009</v>
      </c>
      <c r="D1" s="355">
        <v>202009</v>
      </c>
      <c r="E1" s="355">
        <v>202009</v>
      </c>
      <c r="F1" s="355">
        <v>202009</v>
      </c>
      <c r="G1" s="355">
        <v>202009</v>
      </c>
      <c r="H1" s="355">
        <v>202009</v>
      </c>
      <c r="I1" s="355">
        <v>202009</v>
      </c>
      <c r="J1" s="355">
        <v>202009</v>
      </c>
      <c r="K1" s="355">
        <v>202009</v>
      </c>
      <c r="L1" s="334">
        <v>202012</v>
      </c>
      <c r="M1" s="334">
        <v>202012</v>
      </c>
      <c r="N1" s="334">
        <v>202012</v>
      </c>
      <c r="O1" s="334">
        <v>202012</v>
      </c>
      <c r="P1" s="334">
        <v>202012</v>
      </c>
      <c r="Q1" s="334">
        <v>202012</v>
      </c>
      <c r="R1" s="334">
        <v>202012</v>
      </c>
      <c r="S1" s="334">
        <v>202012</v>
      </c>
      <c r="T1" s="334">
        <v>202012</v>
      </c>
      <c r="U1" s="334">
        <v>202103</v>
      </c>
      <c r="V1" s="334">
        <v>202103</v>
      </c>
      <c r="W1" s="334">
        <v>202103</v>
      </c>
      <c r="X1" s="334">
        <v>202103</v>
      </c>
      <c r="Y1" s="334">
        <v>202103</v>
      </c>
      <c r="Z1" s="334">
        <v>202103</v>
      </c>
      <c r="AA1" s="334">
        <v>202103</v>
      </c>
      <c r="AB1" s="334">
        <v>202103</v>
      </c>
      <c r="AC1" s="334">
        <v>202103</v>
      </c>
      <c r="AD1" s="334">
        <v>202106</v>
      </c>
      <c r="AE1" s="334">
        <v>202106</v>
      </c>
      <c r="AF1" s="334">
        <v>202106</v>
      </c>
      <c r="AG1" s="334">
        <v>202106</v>
      </c>
      <c r="AH1" s="334">
        <v>202106</v>
      </c>
      <c r="AI1" s="334">
        <v>202106</v>
      </c>
      <c r="AJ1" s="334">
        <v>202106</v>
      </c>
      <c r="AK1" s="334">
        <v>202106</v>
      </c>
      <c r="AL1" s="334">
        <v>202106</v>
      </c>
    </row>
    <row r="2" spans="2:38" ht="25.35" customHeight="1">
      <c r="B2" s="65"/>
      <c r="C2" s="1107" t="s">
        <v>6725</v>
      </c>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row>
    <row r="3" spans="2:38" ht="24.75" customHeight="1">
      <c r="B3" s="65"/>
      <c r="C3" s="1108" t="s">
        <v>929</v>
      </c>
      <c r="D3" s="1108"/>
      <c r="E3" s="1108"/>
      <c r="F3" s="1108"/>
      <c r="G3" s="1108"/>
      <c r="H3" s="1108"/>
      <c r="I3" s="1108"/>
      <c r="J3" s="1108"/>
      <c r="K3" s="1108"/>
      <c r="L3" s="1108"/>
      <c r="M3" s="1108"/>
      <c r="N3" s="1108"/>
      <c r="O3" s="1108"/>
      <c r="P3" s="1108"/>
      <c r="Q3" s="1108"/>
      <c r="R3" s="1108"/>
      <c r="S3" s="1108"/>
      <c r="T3" s="1108"/>
      <c r="U3" s="1108"/>
      <c r="V3" s="1108"/>
      <c r="W3" s="1108"/>
      <c r="X3" s="1108"/>
      <c r="Y3" s="1108"/>
      <c r="Z3" s="1108"/>
      <c r="AA3" s="1108"/>
      <c r="AB3" s="1108"/>
      <c r="AC3" s="1108"/>
      <c r="AD3" s="1108"/>
      <c r="AE3" s="1108"/>
      <c r="AF3" s="1108"/>
      <c r="AG3" s="1108"/>
      <c r="AH3" s="1108"/>
      <c r="AI3" s="1108"/>
      <c r="AJ3" s="1108"/>
      <c r="AK3" s="1108"/>
      <c r="AL3" s="1108"/>
    </row>
    <row r="4" spans="2:38" ht="27" customHeight="1">
      <c r="B4" s="66"/>
      <c r="C4" s="1109">
        <f>Cover!C5</f>
        <v>0</v>
      </c>
      <c r="D4" s="1109"/>
      <c r="E4" s="1109"/>
      <c r="F4" s="1109"/>
      <c r="G4" s="1109"/>
      <c r="H4" s="1109"/>
      <c r="I4" s="1109"/>
      <c r="J4" s="1109"/>
      <c r="K4" s="1109"/>
      <c r="L4" s="1109"/>
      <c r="M4" s="1109"/>
      <c r="N4" s="1109"/>
      <c r="O4" s="1109"/>
      <c r="P4" s="1109"/>
      <c r="Q4" s="1109"/>
      <c r="R4" s="1109"/>
      <c r="S4" s="1109"/>
      <c r="T4" s="1109"/>
      <c r="U4" s="1109"/>
      <c r="V4" s="1109"/>
      <c r="W4" s="1109"/>
      <c r="X4" s="1109"/>
      <c r="Y4" s="1109"/>
      <c r="Z4" s="1109"/>
      <c r="AA4" s="1109"/>
      <c r="AB4" s="1109"/>
      <c r="AC4" s="1109"/>
      <c r="AD4" s="1109"/>
      <c r="AE4" s="1109"/>
      <c r="AF4" s="1109"/>
      <c r="AG4" s="1109"/>
      <c r="AH4" s="1109"/>
      <c r="AI4" s="1109"/>
      <c r="AJ4" s="1109"/>
      <c r="AK4" s="1109"/>
      <c r="AL4" s="1109"/>
    </row>
    <row r="5" spans="2:38" ht="13.8" thickBot="1">
      <c r="B5" s="64"/>
    </row>
    <row r="6" spans="2:38" ht="30" customHeight="1" thickBot="1">
      <c r="B6" s="150"/>
      <c r="C6" s="1110" t="s">
        <v>6726</v>
      </c>
      <c r="D6" s="1111"/>
      <c r="E6" s="1111"/>
      <c r="F6" s="1111"/>
      <c r="G6" s="1111"/>
      <c r="H6" s="1111"/>
      <c r="I6" s="1111"/>
      <c r="J6" s="1111"/>
      <c r="K6" s="1112"/>
      <c r="L6" s="1110" t="s">
        <v>6727</v>
      </c>
      <c r="M6" s="1111"/>
      <c r="N6" s="1111"/>
      <c r="O6" s="1111"/>
      <c r="P6" s="1111"/>
      <c r="Q6" s="1111"/>
      <c r="R6" s="1111"/>
      <c r="S6" s="1111"/>
      <c r="T6" s="1112"/>
      <c r="U6" s="1110" t="s">
        <v>6728</v>
      </c>
      <c r="V6" s="1111"/>
      <c r="W6" s="1111"/>
      <c r="X6" s="1111"/>
      <c r="Y6" s="1111"/>
      <c r="Z6" s="1111"/>
      <c r="AA6" s="1111"/>
      <c r="AB6" s="1111"/>
      <c r="AC6" s="1112"/>
      <c r="AD6" s="1110" t="s">
        <v>6729</v>
      </c>
      <c r="AE6" s="1111"/>
      <c r="AF6" s="1111"/>
      <c r="AG6" s="1111"/>
      <c r="AH6" s="1111"/>
      <c r="AI6" s="1111"/>
      <c r="AJ6" s="1111"/>
      <c r="AK6" s="1111"/>
      <c r="AL6" s="1112"/>
    </row>
    <row r="7" spans="2:38" ht="65.25" customHeight="1">
      <c r="B7" s="151"/>
      <c r="C7" s="1113" t="s">
        <v>197</v>
      </c>
      <c r="D7" s="1114"/>
      <c r="E7" s="1114"/>
      <c r="F7" s="1114"/>
      <c r="G7" s="1115"/>
      <c r="H7" s="1117" t="s">
        <v>5028</v>
      </c>
      <c r="I7" s="1117"/>
      <c r="J7" s="1118"/>
      <c r="K7" s="1119" t="s">
        <v>811</v>
      </c>
      <c r="L7" s="1113" t="s">
        <v>197</v>
      </c>
      <c r="M7" s="1114"/>
      <c r="N7" s="1114"/>
      <c r="O7" s="1114"/>
      <c r="P7" s="1115"/>
      <c r="Q7" s="1116" t="s">
        <v>5028</v>
      </c>
      <c r="R7" s="1117"/>
      <c r="S7" s="1118"/>
      <c r="T7" s="1119" t="s">
        <v>811</v>
      </c>
      <c r="U7" s="1113" t="s">
        <v>197</v>
      </c>
      <c r="V7" s="1114"/>
      <c r="W7" s="1114"/>
      <c r="X7" s="1114"/>
      <c r="Y7" s="1115"/>
      <c r="Z7" s="1116" t="s">
        <v>5028</v>
      </c>
      <c r="AA7" s="1117"/>
      <c r="AB7" s="1118"/>
      <c r="AC7" s="1119" t="s">
        <v>811</v>
      </c>
      <c r="AD7" s="1113" t="s">
        <v>12874</v>
      </c>
      <c r="AE7" s="1114"/>
      <c r="AF7" s="1114"/>
      <c r="AG7" s="1114"/>
      <c r="AH7" s="1115"/>
      <c r="AI7" s="1116" t="s">
        <v>12875</v>
      </c>
      <c r="AJ7" s="1117"/>
      <c r="AK7" s="1118"/>
      <c r="AL7" s="1119" t="s">
        <v>811</v>
      </c>
    </row>
    <row r="8" spans="2:38" ht="57.75" customHeight="1">
      <c r="B8" s="152"/>
      <c r="C8" s="1122"/>
      <c r="D8" s="1131" t="s">
        <v>253</v>
      </c>
      <c r="E8" s="1126" t="s">
        <v>924</v>
      </c>
      <c r="F8" s="1127"/>
      <c r="G8" s="1128"/>
      <c r="H8" s="1132" t="s">
        <v>925</v>
      </c>
      <c r="I8" s="1126" t="s">
        <v>926</v>
      </c>
      <c r="J8" s="1128"/>
      <c r="K8" s="1120"/>
      <c r="L8" s="1122"/>
      <c r="M8" s="1124" t="s">
        <v>253</v>
      </c>
      <c r="N8" s="1126" t="s">
        <v>924</v>
      </c>
      <c r="O8" s="1127"/>
      <c r="P8" s="1128"/>
      <c r="Q8" s="1129" t="s">
        <v>925</v>
      </c>
      <c r="R8" s="1126" t="s">
        <v>926</v>
      </c>
      <c r="S8" s="1128"/>
      <c r="T8" s="1120"/>
      <c r="U8" s="1122"/>
      <c r="V8" s="1124" t="s">
        <v>253</v>
      </c>
      <c r="W8" s="1126" t="s">
        <v>924</v>
      </c>
      <c r="X8" s="1127"/>
      <c r="Y8" s="1128"/>
      <c r="Z8" s="1129" t="s">
        <v>925</v>
      </c>
      <c r="AA8" s="1126" t="s">
        <v>926</v>
      </c>
      <c r="AB8" s="1128"/>
      <c r="AC8" s="1120"/>
      <c r="AD8" s="1122"/>
      <c r="AE8" s="1124" t="s">
        <v>253</v>
      </c>
      <c r="AF8" s="1126" t="s">
        <v>924</v>
      </c>
      <c r="AG8" s="1127"/>
      <c r="AH8" s="1128"/>
      <c r="AI8" s="1129" t="s">
        <v>925</v>
      </c>
      <c r="AJ8" s="1126" t="s">
        <v>926</v>
      </c>
      <c r="AK8" s="1128"/>
      <c r="AL8" s="1120"/>
    </row>
    <row r="9" spans="2:38" ht="42" customHeight="1" thickBot="1">
      <c r="B9" s="159" t="s">
        <v>22</v>
      </c>
      <c r="C9" s="1123"/>
      <c r="D9" s="1125"/>
      <c r="E9" s="153"/>
      <c r="F9" s="623" t="s">
        <v>196</v>
      </c>
      <c r="G9" s="621" t="s">
        <v>6313</v>
      </c>
      <c r="H9" s="1133"/>
      <c r="I9" s="620"/>
      <c r="J9" s="621" t="s">
        <v>6313</v>
      </c>
      <c r="K9" s="1121"/>
      <c r="L9" s="1123"/>
      <c r="M9" s="1125"/>
      <c r="N9" s="153"/>
      <c r="O9" s="623" t="s">
        <v>196</v>
      </c>
      <c r="P9" s="621" t="s">
        <v>6313</v>
      </c>
      <c r="Q9" s="1130"/>
      <c r="R9" s="620"/>
      <c r="S9" s="621" t="s">
        <v>6313</v>
      </c>
      <c r="T9" s="1121"/>
      <c r="U9" s="1123"/>
      <c r="V9" s="1125"/>
      <c r="W9" s="153"/>
      <c r="X9" s="623" t="s">
        <v>196</v>
      </c>
      <c r="Y9" s="621" t="s">
        <v>6313</v>
      </c>
      <c r="Z9" s="1130"/>
      <c r="AA9" s="620"/>
      <c r="AB9" s="621" t="s">
        <v>6313</v>
      </c>
      <c r="AC9" s="1121"/>
      <c r="AD9" s="1123"/>
      <c r="AE9" s="1125"/>
      <c r="AF9" s="153"/>
      <c r="AG9" s="623" t="s">
        <v>196</v>
      </c>
      <c r="AH9" s="621" t="s">
        <v>6313</v>
      </c>
      <c r="AI9" s="1130"/>
      <c r="AJ9" s="620"/>
      <c r="AK9" s="621" t="s">
        <v>6313</v>
      </c>
      <c r="AL9" s="1121"/>
    </row>
    <row r="10" spans="2:38" ht="25.5" customHeight="1">
      <c r="B10" s="154" t="s">
        <v>6394</v>
      </c>
      <c r="C10" s="802" t="s">
        <v>6395</v>
      </c>
      <c r="D10" s="803" t="s">
        <v>6396</v>
      </c>
      <c r="E10" s="803" t="s">
        <v>6397</v>
      </c>
      <c r="F10" s="804" t="s">
        <v>6398</v>
      </c>
      <c r="G10" s="815" t="s">
        <v>6455</v>
      </c>
      <c r="H10" s="805" t="s">
        <v>6399</v>
      </c>
      <c r="I10" s="804" t="s">
        <v>6400</v>
      </c>
      <c r="J10" s="804" t="s">
        <v>6463</v>
      </c>
      <c r="K10" s="806" t="s">
        <v>6401</v>
      </c>
      <c r="L10" s="802" t="s">
        <v>6395</v>
      </c>
      <c r="M10" s="803" t="s">
        <v>6396</v>
      </c>
      <c r="N10" s="803" t="s">
        <v>6397</v>
      </c>
      <c r="O10" s="804" t="s">
        <v>6398</v>
      </c>
      <c r="P10" s="815" t="s">
        <v>6455</v>
      </c>
      <c r="Q10" s="805" t="s">
        <v>6399</v>
      </c>
      <c r="R10" s="804" t="s">
        <v>6400</v>
      </c>
      <c r="S10" s="804" t="s">
        <v>6463</v>
      </c>
      <c r="T10" s="806" t="s">
        <v>6401</v>
      </c>
      <c r="U10" s="802" t="s">
        <v>6395</v>
      </c>
      <c r="V10" s="803" t="s">
        <v>6396</v>
      </c>
      <c r="W10" s="803" t="s">
        <v>6397</v>
      </c>
      <c r="X10" s="804" t="s">
        <v>6398</v>
      </c>
      <c r="Y10" s="815" t="s">
        <v>6455</v>
      </c>
      <c r="Z10" s="805" t="s">
        <v>6399</v>
      </c>
      <c r="AA10" s="804" t="s">
        <v>6400</v>
      </c>
      <c r="AB10" s="804" t="s">
        <v>6463</v>
      </c>
      <c r="AC10" s="806" t="s">
        <v>6401</v>
      </c>
      <c r="AD10" s="802" t="s">
        <v>6897</v>
      </c>
      <c r="AE10" s="803" t="s">
        <v>6898</v>
      </c>
      <c r="AF10" s="803" t="s">
        <v>6917</v>
      </c>
      <c r="AG10" s="804" t="s">
        <v>6899</v>
      </c>
      <c r="AH10" s="815" t="s">
        <v>7600</v>
      </c>
      <c r="AI10" s="805" t="s">
        <v>6900</v>
      </c>
      <c r="AJ10" s="804" t="s">
        <v>6905</v>
      </c>
      <c r="AK10" s="804" t="s">
        <v>6907</v>
      </c>
      <c r="AL10" s="806" t="s">
        <v>7631</v>
      </c>
    </row>
    <row r="11" spans="2:38" ht="25.5" customHeight="1">
      <c r="B11" s="156" t="s">
        <v>1232</v>
      </c>
      <c r="C11" s="802" t="s">
        <v>4847</v>
      </c>
      <c r="D11" s="803" t="s">
        <v>4848</v>
      </c>
      <c r="E11" s="803" t="s">
        <v>4849</v>
      </c>
      <c r="F11" s="804" t="s">
        <v>4850</v>
      </c>
      <c r="G11" s="815" t="s">
        <v>6456</v>
      </c>
      <c r="H11" s="805" t="s">
        <v>1340</v>
      </c>
      <c r="I11" s="804" t="s">
        <v>1336</v>
      </c>
      <c r="J11" s="804" t="s">
        <v>6464</v>
      </c>
      <c r="K11" s="806" t="s">
        <v>6138</v>
      </c>
      <c r="L11" s="802" t="s">
        <v>4847</v>
      </c>
      <c r="M11" s="803" t="s">
        <v>4848</v>
      </c>
      <c r="N11" s="803" t="s">
        <v>4849</v>
      </c>
      <c r="O11" s="804" t="s">
        <v>4850</v>
      </c>
      <c r="P11" s="815" t="s">
        <v>6456</v>
      </c>
      <c r="Q11" s="805" t="s">
        <v>1340</v>
      </c>
      <c r="R11" s="804" t="s">
        <v>1336</v>
      </c>
      <c r="S11" s="804" t="s">
        <v>6464</v>
      </c>
      <c r="T11" s="806" t="s">
        <v>6138</v>
      </c>
      <c r="U11" s="802" t="s">
        <v>4847</v>
      </c>
      <c r="V11" s="803" t="s">
        <v>4848</v>
      </c>
      <c r="W11" s="803" t="s">
        <v>4849</v>
      </c>
      <c r="X11" s="804" t="s">
        <v>4850</v>
      </c>
      <c r="Y11" s="815" t="s">
        <v>6456</v>
      </c>
      <c r="Z11" s="805" t="s">
        <v>1340</v>
      </c>
      <c r="AA11" s="804" t="s">
        <v>1336</v>
      </c>
      <c r="AB11" s="804" t="s">
        <v>6464</v>
      </c>
      <c r="AC11" s="806" t="s">
        <v>6138</v>
      </c>
      <c r="AD11" s="802" t="s">
        <v>7572</v>
      </c>
      <c r="AE11" s="803" t="s">
        <v>7579</v>
      </c>
      <c r="AF11" s="803" t="s">
        <v>7586</v>
      </c>
      <c r="AG11" s="804" t="s">
        <v>7593</v>
      </c>
      <c r="AH11" s="815" t="s">
        <v>7601</v>
      </c>
      <c r="AI11" s="805" t="s">
        <v>7620</v>
      </c>
      <c r="AJ11" s="804" t="s">
        <v>7622</v>
      </c>
      <c r="AK11" s="804" t="s">
        <v>7629</v>
      </c>
      <c r="AL11" s="806" t="s">
        <v>7638</v>
      </c>
    </row>
    <row r="12" spans="2:38" ht="25.5" customHeight="1">
      <c r="B12" s="155" t="s">
        <v>187</v>
      </c>
      <c r="C12" s="807" t="s">
        <v>1233</v>
      </c>
      <c r="D12" s="808" t="s">
        <v>1243</v>
      </c>
      <c r="E12" s="808" t="s">
        <v>1254</v>
      </c>
      <c r="F12" s="809" t="s">
        <v>1264</v>
      </c>
      <c r="G12" s="810" t="s">
        <v>6412</v>
      </c>
      <c r="H12" s="811" t="s">
        <v>1341</v>
      </c>
      <c r="I12" s="809" t="s">
        <v>1274</v>
      </c>
      <c r="J12" s="811" t="s">
        <v>6407</v>
      </c>
      <c r="K12" s="812" t="s">
        <v>6139</v>
      </c>
      <c r="L12" s="807" t="s">
        <v>1233</v>
      </c>
      <c r="M12" s="808" t="s">
        <v>1243</v>
      </c>
      <c r="N12" s="808" t="s">
        <v>1254</v>
      </c>
      <c r="O12" s="809" t="s">
        <v>1264</v>
      </c>
      <c r="P12" s="810" t="s">
        <v>6412</v>
      </c>
      <c r="Q12" s="811" t="s">
        <v>1341</v>
      </c>
      <c r="R12" s="809" t="s">
        <v>1274</v>
      </c>
      <c r="S12" s="811" t="s">
        <v>6407</v>
      </c>
      <c r="T12" s="812" t="s">
        <v>6139</v>
      </c>
      <c r="U12" s="807" t="s">
        <v>1233</v>
      </c>
      <c r="V12" s="808" t="s">
        <v>1243</v>
      </c>
      <c r="W12" s="808" t="s">
        <v>1254</v>
      </c>
      <c r="X12" s="809" t="s">
        <v>1264</v>
      </c>
      <c r="Y12" s="810" t="s">
        <v>6412</v>
      </c>
      <c r="Z12" s="811" t="s">
        <v>1341</v>
      </c>
      <c r="AA12" s="809" t="s">
        <v>1274</v>
      </c>
      <c r="AB12" s="811" t="s">
        <v>6407</v>
      </c>
      <c r="AC12" s="812" t="s">
        <v>6139</v>
      </c>
      <c r="AD12" s="807" t="s">
        <v>7573</v>
      </c>
      <c r="AE12" s="808" t="s">
        <v>7580</v>
      </c>
      <c r="AF12" s="808" t="s">
        <v>7587</v>
      </c>
      <c r="AG12" s="809" t="s">
        <v>7594</v>
      </c>
      <c r="AH12" s="810" t="s">
        <v>7602</v>
      </c>
      <c r="AI12" s="811" t="s">
        <v>6909</v>
      </c>
      <c r="AJ12" s="809" t="s">
        <v>7623</v>
      </c>
      <c r="AK12" s="811" t="s">
        <v>6910</v>
      </c>
      <c r="AL12" s="812" t="s">
        <v>7635</v>
      </c>
    </row>
    <row r="13" spans="2:38" ht="25.5" customHeight="1">
      <c r="B13" s="155" t="s">
        <v>188</v>
      </c>
      <c r="C13" s="807" t="s">
        <v>1234</v>
      </c>
      <c r="D13" s="808" t="s">
        <v>1244</v>
      </c>
      <c r="E13" s="808" t="s">
        <v>1255</v>
      </c>
      <c r="F13" s="809" t="s">
        <v>1265</v>
      </c>
      <c r="G13" s="810" t="s">
        <v>6413</v>
      </c>
      <c r="H13" s="811" t="s">
        <v>1342</v>
      </c>
      <c r="I13" s="809" t="s">
        <v>1275</v>
      </c>
      <c r="J13" s="811" t="s">
        <v>6408</v>
      </c>
      <c r="K13" s="812" t="s">
        <v>6140</v>
      </c>
      <c r="L13" s="807" t="s">
        <v>1234</v>
      </c>
      <c r="M13" s="808" t="s">
        <v>1244</v>
      </c>
      <c r="N13" s="808" t="s">
        <v>1255</v>
      </c>
      <c r="O13" s="809" t="s">
        <v>1265</v>
      </c>
      <c r="P13" s="810" t="s">
        <v>6413</v>
      </c>
      <c r="Q13" s="811" t="s">
        <v>1342</v>
      </c>
      <c r="R13" s="809" t="s">
        <v>1275</v>
      </c>
      <c r="S13" s="811" t="s">
        <v>6408</v>
      </c>
      <c r="T13" s="812" t="s">
        <v>6140</v>
      </c>
      <c r="U13" s="807" t="s">
        <v>1234</v>
      </c>
      <c r="V13" s="808" t="s">
        <v>1244</v>
      </c>
      <c r="W13" s="808" t="s">
        <v>1255</v>
      </c>
      <c r="X13" s="809" t="s">
        <v>1265</v>
      </c>
      <c r="Y13" s="810" t="s">
        <v>6413</v>
      </c>
      <c r="Z13" s="811" t="s">
        <v>1342</v>
      </c>
      <c r="AA13" s="809" t="s">
        <v>1275</v>
      </c>
      <c r="AB13" s="811" t="s">
        <v>6408</v>
      </c>
      <c r="AC13" s="812" t="s">
        <v>6140</v>
      </c>
      <c r="AD13" s="807" t="s">
        <v>7574</v>
      </c>
      <c r="AE13" s="808" t="s">
        <v>7581</v>
      </c>
      <c r="AF13" s="808" t="s">
        <v>7588</v>
      </c>
      <c r="AG13" s="809" t="s">
        <v>7595</v>
      </c>
      <c r="AH13" s="810" t="s">
        <v>7603</v>
      </c>
      <c r="AI13" s="811" t="s">
        <v>6911</v>
      </c>
      <c r="AJ13" s="809" t="s">
        <v>7624</v>
      </c>
      <c r="AK13" s="811" t="s">
        <v>6912</v>
      </c>
      <c r="AL13" s="812" t="s">
        <v>7632</v>
      </c>
    </row>
    <row r="14" spans="2:38" ht="25.5" customHeight="1">
      <c r="B14" s="155" t="s">
        <v>189</v>
      </c>
      <c r="C14" s="807" t="s">
        <v>1235</v>
      </c>
      <c r="D14" s="808" t="s">
        <v>1245</v>
      </c>
      <c r="E14" s="808" t="s">
        <v>1256</v>
      </c>
      <c r="F14" s="809" t="s">
        <v>1266</v>
      </c>
      <c r="G14" s="810" t="s">
        <v>6414</v>
      </c>
      <c r="H14" s="811" t="s">
        <v>1343</v>
      </c>
      <c r="I14" s="809" t="s">
        <v>1276</v>
      </c>
      <c r="J14" s="811" t="s">
        <v>6409</v>
      </c>
      <c r="K14" s="812" t="s">
        <v>6141</v>
      </c>
      <c r="L14" s="807" t="s">
        <v>1235</v>
      </c>
      <c r="M14" s="808" t="s">
        <v>1245</v>
      </c>
      <c r="N14" s="808" t="s">
        <v>1256</v>
      </c>
      <c r="O14" s="809" t="s">
        <v>1266</v>
      </c>
      <c r="P14" s="810" t="s">
        <v>6414</v>
      </c>
      <c r="Q14" s="811" t="s">
        <v>1343</v>
      </c>
      <c r="R14" s="809" t="s">
        <v>1276</v>
      </c>
      <c r="S14" s="811" t="s">
        <v>6409</v>
      </c>
      <c r="T14" s="812" t="s">
        <v>6141</v>
      </c>
      <c r="U14" s="807" t="s">
        <v>1235</v>
      </c>
      <c r="V14" s="808" t="s">
        <v>1245</v>
      </c>
      <c r="W14" s="808" t="s">
        <v>1256</v>
      </c>
      <c r="X14" s="809" t="s">
        <v>1266</v>
      </c>
      <c r="Y14" s="810" t="s">
        <v>6414</v>
      </c>
      <c r="Z14" s="811" t="s">
        <v>1343</v>
      </c>
      <c r="AA14" s="809" t="s">
        <v>1276</v>
      </c>
      <c r="AB14" s="811" t="s">
        <v>6409</v>
      </c>
      <c r="AC14" s="812" t="s">
        <v>6141</v>
      </c>
      <c r="AD14" s="807" t="s">
        <v>7575</v>
      </c>
      <c r="AE14" s="808" t="s">
        <v>7582</v>
      </c>
      <c r="AF14" s="808" t="s">
        <v>7589</v>
      </c>
      <c r="AG14" s="809" t="s">
        <v>7596</v>
      </c>
      <c r="AH14" s="810" t="s">
        <v>7604</v>
      </c>
      <c r="AI14" s="811" t="s">
        <v>6913</v>
      </c>
      <c r="AJ14" s="809" t="s">
        <v>7625</v>
      </c>
      <c r="AK14" s="811" t="s">
        <v>6914</v>
      </c>
      <c r="AL14" s="812" t="s">
        <v>7633</v>
      </c>
    </row>
    <row r="15" spans="2:38" ht="25.5" customHeight="1">
      <c r="B15" s="155" t="s">
        <v>190</v>
      </c>
      <c r="C15" s="807" t="s">
        <v>1236</v>
      </c>
      <c r="D15" s="808" t="s">
        <v>1246</v>
      </c>
      <c r="E15" s="808" t="s">
        <v>1257</v>
      </c>
      <c r="F15" s="809" t="s">
        <v>1267</v>
      </c>
      <c r="G15" s="810" t="s">
        <v>6415</v>
      </c>
      <c r="H15" s="811" t="s">
        <v>1344</v>
      </c>
      <c r="I15" s="809" t="s">
        <v>1277</v>
      </c>
      <c r="J15" s="811" t="s">
        <v>6410</v>
      </c>
      <c r="K15" s="812" t="s">
        <v>6142</v>
      </c>
      <c r="L15" s="807" t="s">
        <v>1236</v>
      </c>
      <c r="M15" s="808" t="s">
        <v>1246</v>
      </c>
      <c r="N15" s="808" t="s">
        <v>1257</v>
      </c>
      <c r="O15" s="809" t="s">
        <v>1267</v>
      </c>
      <c r="P15" s="810" t="s">
        <v>6415</v>
      </c>
      <c r="Q15" s="811" t="s">
        <v>1344</v>
      </c>
      <c r="R15" s="809" t="s">
        <v>1277</v>
      </c>
      <c r="S15" s="811" t="s">
        <v>6410</v>
      </c>
      <c r="T15" s="812" t="s">
        <v>6142</v>
      </c>
      <c r="U15" s="807" t="s">
        <v>1236</v>
      </c>
      <c r="V15" s="808" t="s">
        <v>1246</v>
      </c>
      <c r="W15" s="808" t="s">
        <v>1257</v>
      </c>
      <c r="X15" s="809" t="s">
        <v>1267</v>
      </c>
      <c r="Y15" s="810" t="s">
        <v>6415</v>
      </c>
      <c r="Z15" s="811" t="s">
        <v>1344</v>
      </c>
      <c r="AA15" s="809" t="s">
        <v>1277</v>
      </c>
      <c r="AB15" s="811" t="s">
        <v>6410</v>
      </c>
      <c r="AC15" s="812" t="s">
        <v>6142</v>
      </c>
      <c r="AD15" s="807" t="s">
        <v>7576</v>
      </c>
      <c r="AE15" s="808" t="s">
        <v>7583</v>
      </c>
      <c r="AF15" s="808" t="s">
        <v>7590</v>
      </c>
      <c r="AG15" s="809" t="s">
        <v>7597</v>
      </c>
      <c r="AH15" s="810" t="s">
        <v>7605</v>
      </c>
      <c r="AI15" s="811" t="s">
        <v>6915</v>
      </c>
      <c r="AJ15" s="809" t="s">
        <v>7626</v>
      </c>
      <c r="AK15" s="811" t="s">
        <v>6916</v>
      </c>
      <c r="AL15" s="812" t="s">
        <v>7634</v>
      </c>
    </row>
    <row r="16" spans="2:38" ht="25.5" customHeight="1">
      <c r="B16" s="155" t="s">
        <v>191</v>
      </c>
      <c r="C16" s="807" t="s">
        <v>4753</v>
      </c>
      <c r="D16" s="808" t="s">
        <v>4752</v>
      </c>
      <c r="E16" s="808" t="s">
        <v>4754</v>
      </c>
      <c r="F16" s="809" t="s">
        <v>4755</v>
      </c>
      <c r="G16" s="810" t="s">
        <v>6416</v>
      </c>
      <c r="H16" s="811" t="s">
        <v>1345</v>
      </c>
      <c r="I16" s="809" t="s">
        <v>1278</v>
      </c>
      <c r="J16" s="811" t="s">
        <v>6411</v>
      </c>
      <c r="K16" s="812" t="s">
        <v>6143</v>
      </c>
      <c r="L16" s="807" t="s">
        <v>4753</v>
      </c>
      <c r="M16" s="808" t="s">
        <v>4752</v>
      </c>
      <c r="N16" s="808" t="s">
        <v>4754</v>
      </c>
      <c r="O16" s="809" t="s">
        <v>4755</v>
      </c>
      <c r="P16" s="810" t="s">
        <v>6416</v>
      </c>
      <c r="Q16" s="811" t="s">
        <v>1345</v>
      </c>
      <c r="R16" s="809" t="s">
        <v>1278</v>
      </c>
      <c r="S16" s="811" t="s">
        <v>6411</v>
      </c>
      <c r="T16" s="812" t="s">
        <v>6143</v>
      </c>
      <c r="U16" s="807" t="s">
        <v>4753</v>
      </c>
      <c r="V16" s="808" t="s">
        <v>4752</v>
      </c>
      <c r="W16" s="808" t="s">
        <v>4754</v>
      </c>
      <c r="X16" s="809" t="s">
        <v>4755</v>
      </c>
      <c r="Y16" s="810" t="s">
        <v>6416</v>
      </c>
      <c r="Z16" s="811" t="s">
        <v>1345</v>
      </c>
      <c r="AA16" s="809" t="s">
        <v>1278</v>
      </c>
      <c r="AB16" s="811" t="s">
        <v>6411</v>
      </c>
      <c r="AC16" s="812" t="s">
        <v>6143</v>
      </c>
      <c r="AD16" s="807" t="s">
        <v>7577</v>
      </c>
      <c r="AE16" s="808" t="s">
        <v>7584</v>
      </c>
      <c r="AF16" s="808" t="s">
        <v>7591</v>
      </c>
      <c r="AG16" s="809" t="s">
        <v>7598</v>
      </c>
      <c r="AH16" s="810" t="s">
        <v>7606</v>
      </c>
      <c r="AI16" s="811" t="s">
        <v>6918</v>
      </c>
      <c r="AJ16" s="809" t="s">
        <v>7627</v>
      </c>
      <c r="AK16" s="811" t="s">
        <v>6919</v>
      </c>
      <c r="AL16" s="812" t="s">
        <v>7637</v>
      </c>
    </row>
    <row r="17" spans="2:38" ht="25.5" customHeight="1">
      <c r="B17" s="156" t="s">
        <v>251</v>
      </c>
      <c r="C17" s="802" t="s">
        <v>1237</v>
      </c>
      <c r="D17" s="803" t="s">
        <v>1247</v>
      </c>
      <c r="E17" s="803" t="s">
        <v>1258</v>
      </c>
      <c r="F17" s="804" t="s">
        <v>1268</v>
      </c>
      <c r="G17" s="815" t="s">
        <v>6457</v>
      </c>
      <c r="H17" s="805" t="s">
        <v>1346</v>
      </c>
      <c r="I17" s="804" t="s">
        <v>1279</v>
      </c>
      <c r="J17" s="804" t="s">
        <v>6465</v>
      </c>
      <c r="K17" s="806" t="s">
        <v>6144</v>
      </c>
      <c r="L17" s="802" t="s">
        <v>1237</v>
      </c>
      <c r="M17" s="803" t="s">
        <v>1247</v>
      </c>
      <c r="N17" s="803" t="s">
        <v>1258</v>
      </c>
      <c r="O17" s="804" t="s">
        <v>1268</v>
      </c>
      <c r="P17" s="815" t="s">
        <v>6457</v>
      </c>
      <c r="Q17" s="805" t="s">
        <v>1346</v>
      </c>
      <c r="R17" s="804" t="s">
        <v>1279</v>
      </c>
      <c r="S17" s="804" t="s">
        <v>6465</v>
      </c>
      <c r="T17" s="806" t="s">
        <v>6144</v>
      </c>
      <c r="U17" s="802" t="s">
        <v>1237</v>
      </c>
      <c r="V17" s="803" t="s">
        <v>1247</v>
      </c>
      <c r="W17" s="803" t="s">
        <v>1258</v>
      </c>
      <c r="X17" s="804" t="s">
        <v>1268</v>
      </c>
      <c r="Y17" s="815" t="s">
        <v>6457</v>
      </c>
      <c r="Z17" s="805" t="s">
        <v>1346</v>
      </c>
      <c r="AA17" s="804" t="s">
        <v>1279</v>
      </c>
      <c r="AB17" s="804" t="s">
        <v>6465</v>
      </c>
      <c r="AC17" s="806" t="s">
        <v>6144</v>
      </c>
      <c r="AD17" s="802" t="s">
        <v>7578</v>
      </c>
      <c r="AE17" s="803" t="s">
        <v>7585</v>
      </c>
      <c r="AF17" s="803" t="s">
        <v>7592</v>
      </c>
      <c r="AG17" s="804" t="s">
        <v>7599</v>
      </c>
      <c r="AH17" s="815" t="s">
        <v>7619</v>
      </c>
      <c r="AI17" s="805" t="s">
        <v>7621</v>
      </c>
      <c r="AJ17" s="804" t="s">
        <v>7628</v>
      </c>
      <c r="AK17" s="804" t="s">
        <v>7630</v>
      </c>
      <c r="AL17" s="806" t="s">
        <v>7636</v>
      </c>
    </row>
    <row r="18" spans="2:38" ht="41.25" customHeight="1">
      <c r="B18" s="155" t="s">
        <v>187</v>
      </c>
      <c r="C18" s="807" t="s">
        <v>1238</v>
      </c>
      <c r="D18" s="808" t="s">
        <v>1248</v>
      </c>
      <c r="E18" s="808" t="s">
        <v>1259</v>
      </c>
      <c r="F18" s="813" t="s">
        <v>1269</v>
      </c>
      <c r="G18" s="827" t="s">
        <v>6458</v>
      </c>
      <c r="H18" s="811" t="s">
        <v>1347</v>
      </c>
      <c r="I18" s="813" t="s">
        <v>1280</v>
      </c>
      <c r="J18" s="813" t="s">
        <v>6466</v>
      </c>
      <c r="K18" s="812" t="s">
        <v>6145</v>
      </c>
      <c r="L18" s="807" t="s">
        <v>1238</v>
      </c>
      <c r="M18" s="808" t="s">
        <v>1248</v>
      </c>
      <c r="N18" s="808" t="s">
        <v>1259</v>
      </c>
      <c r="O18" s="813" t="s">
        <v>1269</v>
      </c>
      <c r="P18" s="827" t="s">
        <v>6458</v>
      </c>
      <c r="Q18" s="811" t="s">
        <v>1347</v>
      </c>
      <c r="R18" s="813" t="s">
        <v>1280</v>
      </c>
      <c r="S18" s="813" t="s">
        <v>6466</v>
      </c>
      <c r="T18" s="812" t="s">
        <v>6145</v>
      </c>
      <c r="U18" s="807" t="s">
        <v>1238</v>
      </c>
      <c r="V18" s="808" t="s">
        <v>1248</v>
      </c>
      <c r="W18" s="808" t="s">
        <v>1259</v>
      </c>
      <c r="X18" s="813" t="s">
        <v>1269</v>
      </c>
      <c r="Y18" s="827" t="s">
        <v>6458</v>
      </c>
      <c r="Z18" s="811" t="s">
        <v>1347</v>
      </c>
      <c r="AA18" s="813" t="s">
        <v>1280</v>
      </c>
      <c r="AB18" s="813" t="s">
        <v>6466</v>
      </c>
      <c r="AC18" s="812" t="s">
        <v>6145</v>
      </c>
      <c r="AD18" s="807" t="s">
        <v>6923</v>
      </c>
      <c r="AE18" s="808" t="s">
        <v>6924</v>
      </c>
      <c r="AF18" s="808" t="s">
        <v>6925</v>
      </c>
      <c r="AG18" s="813" t="s">
        <v>6926</v>
      </c>
      <c r="AH18" s="827" t="s">
        <v>7607</v>
      </c>
      <c r="AI18" s="811" t="s">
        <v>6921</v>
      </c>
      <c r="AJ18" s="813" t="s">
        <v>6927</v>
      </c>
      <c r="AK18" s="813" t="s">
        <v>6922</v>
      </c>
      <c r="AL18" s="812" t="s">
        <v>12854</v>
      </c>
    </row>
    <row r="19" spans="2:38" ht="48.75" customHeight="1">
      <c r="B19" s="155" t="s">
        <v>188</v>
      </c>
      <c r="C19" s="807" t="s">
        <v>1239</v>
      </c>
      <c r="D19" s="808" t="s">
        <v>1249</v>
      </c>
      <c r="E19" s="808" t="s">
        <v>1260</v>
      </c>
      <c r="F19" s="813" t="s">
        <v>1270</v>
      </c>
      <c r="G19" s="827" t="s">
        <v>6459</v>
      </c>
      <c r="H19" s="811" t="s">
        <v>1348</v>
      </c>
      <c r="I19" s="813" t="s">
        <v>1281</v>
      </c>
      <c r="J19" s="813" t="s">
        <v>6467</v>
      </c>
      <c r="K19" s="812" t="s">
        <v>6146</v>
      </c>
      <c r="L19" s="807" t="s">
        <v>1239</v>
      </c>
      <c r="M19" s="808" t="s">
        <v>1249</v>
      </c>
      <c r="N19" s="808" t="s">
        <v>1260</v>
      </c>
      <c r="O19" s="813" t="s">
        <v>1270</v>
      </c>
      <c r="P19" s="827" t="s">
        <v>6459</v>
      </c>
      <c r="Q19" s="811" t="s">
        <v>1348</v>
      </c>
      <c r="R19" s="813" t="s">
        <v>1281</v>
      </c>
      <c r="S19" s="813" t="s">
        <v>6467</v>
      </c>
      <c r="T19" s="812" t="s">
        <v>6146</v>
      </c>
      <c r="U19" s="807" t="s">
        <v>1239</v>
      </c>
      <c r="V19" s="808" t="s">
        <v>1249</v>
      </c>
      <c r="W19" s="808" t="s">
        <v>1260</v>
      </c>
      <c r="X19" s="813" t="s">
        <v>1270</v>
      </c>
      <c r="Y19" s="827" t="s">
        <v>6459</v>
      </c>
      <c r="Z19" s="811" t="s">
        <v>1348</v>
      </c>
      <c r="AA19" s="813" t="s">
        <v>1281</v>
      </c>
      <c r="AB19" s="813" t="s">
        <v>6467</v>
      </c>
      <c r="AC19" s="812" t="s">
        <v>6146</v>
      </c>
      <c r="AD19" s="807" t="s">
        <v>6930</v>
      </c>
      <c r="AE19" s="808" t="s">
        <v>6931</v>
      </c>
      <c r="AF19" s="808" t="s">
        <v>6932</v>
      </c>
      <c r="AG19" s="813" t="s">
        <v>6933</v>
      </c>
      <c r="AH19" s="827" t="s">
        <v>7608</v>
      </c>
      <c r="AI19" s="811" t="s">
        <v>6928</v>
      </c>
      <c r="AJ19" s="813" t="s">
        <v>6934</v>
      </c>
      <c r="AK19" s="813" t="s">
        <v>6929</v>
      </c>
      <c r="AL19" s="812" t="s">
        <v>7639</v>
      </c>
    </row>
    <row r="20" spans="2:38" ht="50.25" customHeight="1">
      <c r="B20" s="155" t="s">
        <v>189</v>
      </c>
      <c r="C20" s="807" t="s">
        <v>1240</v>
      </c>
      <c r="D20" s="808" t="s">
        <v>1250</v>
      </c>
      <c r="E20" s="808" t="s">
        <v>1261</v>
      </c>
      <c r="F20" s="813" t="s">
        <v>1271</v>
      </c>
      <c r="G20" s="827" t="s">
        <v>6460</v>
      </c>
      <c r="H20" s="811" t="s">
        <v>1349</v>
      </c>
      <c r="I20" s="813" t="s">
        <v>1282</v>
      </c>
      <c r="J20" s="813" t="s">
        <v>6468</v>
      </c>
      <c r="K20" s="812" t="s">
        <v>6147</v>
      </c>
      <c r="L20" s="807" t="s">
        <v>1240</v>
      </c>
      <c r="M20" s="808" t="s">
        <v>1250</v>
      </c>
      <c r="N20" s="808" t="s">
        <v>1261</v>
      </c>
      <c r="O20" s="813" t="s">
        <v>1271</v>
      </c>
      <c r="P20" s="827" t="s">
        <v>6460</v>
      </c>
      <c r="Q20" s="811" t="s">
        <v>1349</v>
      </c>
      <c r="R20" s="813" t="s">
        <v>1282</v>
      </c>
      <c r="S20" s="813" t="s">
        <v>6468</v>
      </c>
      <c r="T20" s="812" t="s">
        <v>6147</v>
      </c>
      <c r="U20" s="807" t="s">
        <v>1240</v>
      </c>
      <c r="V20" s="808" t="s">
        <v>1250</v>
      </c>
      <c r="W20" s="808" t="s">
        <v>1261</v>
      </c>
      <c r="X20" s="813" t="s">
        <v>1271</v>
      </c>
      <c r="Y20" s="827" t="s">
        <v>6460</v>
      </c>
      <c r="Z20" s="811" t="s">
        <v>1349</v>
      </c>
      <c r="AA20" s="813" t="s">
        <v>1282</v>
      </c>
      <c r="AB20" s="813" t="s">
        <v>6468</v>
      </c>
      <c r="AC20" s="812" t="s">
        <v>6147</v>
      </c>
      <c r="AD20" s="807" t="s">
        <v>6937</v>
      </c>
      <c r="AE20" s="808" t="s">
        <v>6938</v>
      </c>
      <c r="AF20" s="808" t="s">
        <v>6939</v>
      </c>
      <c r="AG20" s="813" t="s">
        <v>6940</v>
      </c>
      <c r="AH20" s="827" t="s">
        <v>7609</v>
      </c>
      <c r="AI20" s="811" t="s">
        <v>6935</v>
      </c>
      <c r="AJ20" s="813" t="s">
        <v>6941</v>
      </c>
      <c r="AK20" s="813" t="s">
        <v>6936</v>
      </c>
      <c r="AL20" s="812" t="s">
        <v>7640</v>
      </c>
    </row>
    <row r="21" spans="2:38" ht="50.25" customHeight="1">
      <c r="B21" s="155" t="s">
        <v>190</v>
      </c>
      <c r="C21" s="807" t="s">
        <v>1241</v>
      </c>
      <c r="D21" s="808" t="s">
        <v>1251</v>
      </c>
      <c r="E21" s="808" t="s">
        <v>1262</v>
      </c>
      <c r="F21" s="813" t="s">
        <v>1272</v>
      </c>
      <c r="G21" s="827" t="s">
        <v>6461</v>
      </c>
      <c r="H21" s="814" t="s">
        <v>1350</v>
      </c>
      <c r="I21" s="813" t="s">
        <v>1283</v>
      </c>
      <c r="J21" s="813" t="s">
        <v>6469</v>
      </c>
      <c r="K21" s="812" t="s">
        <v>6148</v>
      </c>
      <c r="L21" s="807" t="s">
        <v>1241</v>
      </c>
      <c r="M21" s="808" t="s">
        <v>1251</v>
      </c>
      <c r="N21" s="808" t="s">
        <v>1262</v>
      </c>
      <c r="O21" s="813" t="s">
        <v>1272</v>
      </c>
      <c r="P21" s="827" t="s">
        <v>6461</v>
      </c>
      <c r="Q21" s="814" t="s">
        <v>1350</v>
      </c>
      <c r="R21" s="813" t="s">
        <v>1283</v>
      </c>
      <c r="S21" s="813" t="s">
        <v>6469</v>
      </c>
      <c r="T21" s="812" t="s">
        <v>6148</v>
      </c>
      <c r="U21" s="807" t="s">
        <v>1241</v>
      </c>
      <c r="V21" s="808" t="s">
        <v>1251</v>
      </c>
      <c r="W21" s="808" t="s">
        <v>1262</v>
      </c>
      <c r="X21" s="813" t="s">
        <v>1272</v>
      </c>
      <c r="Y21" s="827" t="s">
        <v>6461</v>
      </c>
      <c r="Z21" s="814" t="s">
        <v>1350</v>
      </c>
      <c r="AA21" s="813" t="s">
        <v>1283</v>
      </c>
      <c r="AB21" s="813" t="s">
        <v>6469</v>
      </c>
      <c r="AC21" s="812" t="s">
        <v>6148</v>
      </c>
      <c r="AD21" s="807" t="s">
        <v>6944</v>
      </c>
      <c r="AE21" s="808" t="s">
        <v>6945</v>
      </c>
      <c r="AF21" s="808" t="s">
        <v>6946</v>
      </c>
      <c r="AG21" s="813" t="s">
        <v>6947</v>
      </c>
      <c r="AH21" s="827" t="s">
        <v>7610</v>
      </c>
      <c r="AI21" s="814" t="s">
        <v>6942</v>
      </c>
      <c r="AJ21" s="813" t="s">
        <v>6948</v>
      </c>
      <c r="AK21" s="813" t="s">
        <v>6943</v>
      </c>
      <c r="AL21" s="812" t="s">
        <v>7641</v>
      </c>
    </row>
    <row r="22" spans="2:38" ht="48.75" customHeight="1">
      <c r="B22" s="155" t="s">
        <v>191</v>
      </c>
      <c r="C22" s="807" t="s">
        <v>7554</v>
      </c>
      <c r="D22" s="808" t="s">
        <v>7556</v>
      </c>
      <c r="E22" s="808" t="s">
        <v>7557</v>
      </c>
      <c r="F22" s="813" t="s">
        <v>7560</v>
      </c>
      <c r="G22" s="827" t="s">
        <v>7561</v>
      </c>
      <c r="H22" s="814" t="s">
        <v>7563</v>
      </c>
      <c r="I22" s="813" t="s">
        <v>7565</v>
      </c>
      <c r="J22" s="813" t="s">
        <v>7567</v>
      </c>
      <c r="K22" s="812" t="s">
        <v>7569</v>
      </c>
      <c r="L22" s="807" t="s">
        <v>7554</v>
      </c>
      <c r="M22" s="808" t="s">
        <v>7556</v>
      </c>
      <c r="N22" s="808" t="s">
        <v>7557</v>
      </c>
      <c r="O22" s="813" t="s">
        <v>7560</v>
      </c>
      <c r="P22" s="827" t="s">
        <v>7561</v>
      </c>
      <c r="Q22" s="814" t="s">
        <v>7563</v>
      </c>
      <c r="R22" s="813" t="s">
        <v>7565</v>
      </c>
      <c r="S22" s="813" t="s">
        <v>7567</v>
      </c>
      <c r="T22" s="812" t="s">
        <v>7569</v>
      </c>
      <c r="U22" s="807" t="s">
        <v>7554</v>
      </c>
      <c r="V22" s="808" t="s">
        <v>7556</v>
      </c>
      <c r="W22" s="808" t="s">
        <v>7557</v>
      </c>
      <c r="X22" s="813" t="s">
        <v>7560</v>
      </c>
      <c r="Y22" s="827" t="s">
        <v>7561</v>
      </c>
      <c r="Z22" s="814" t="s">
        <v>7563</v>
      </c>
      <c r="AA22" s="813" t="s">
        <v>7565</v>
      </c>
      <c r="AB22" s="813" t="s">
        <v>7567</v>
      </c>
      <c r="AC22" s="812" t="s">
        <v>7569</v>
      </c>
      <c r="AD22" s="807" t="s">
        <v>6951</v>
      </c>
      <c r="AE22" s="808" t="s">
        <v>6952</v>
      </c>
      <c r="AF22" s="808" t="s">
        <v>6953</v>
      </c>
      <c r="AG22" s="813" t="s">
        <v>6954</v>
      </c>
      <c r="AH22" s="827" t="s">
        <v>7611</v>
      </c>
      <c r="AI22" s="814" t="s">
        <v>6949</v>
      </c>
      <c r="AJ22" s="813" t="s">
        <v>6955</v>
      </c>
      <c r="AK22" s="813" t="s">
        <v>6950</v>
      </c>
      <c r="AL22" s="812" t="s">
        <v>7642</v>
      </c>
    </row>
    <row r="23" spans="2:38" ht="33" customHeight="1">
      <c r="B23" s="208" t="s">
        <v>940</v>
      </c>
      <c r="C23" s="807" t="s">
        <v>7555</v>
      </c>
      <c r="D23" s="808" t="s">
        <v>7571</v>
      </c>
      <c r="E23" s="808" t="s">
        <v>7558</v>
      </c>
      <c r="F23" s="813" t="s">
        <v>7559</v>
      </c>
      <c r="G23" s="827" t="s">
        <v>7562</v>
      </c>
      <c r="H23" s="814" t="s">
        <v>7564</v>
      </c>
      <c r="I23" s="813" t="s">
        <v>7566</v>
      </c>
      <c r="J23" s="813" t="s">
        <v>7568</v>
      </c>
      <c r="K23" s="812" t="s">
        <v>7570</v>
      </c>
      <c r="L23" s="807" t="s">
        <v>7555</v>
      </c>
      <c r="M23" s="808" t="s">
        <v>7571</v>
      </c>
      <c r="N23" s="808" t="s">
        <v>7558</v>
      </c>
      <c r="O23" s="813" t="s">
        <v>7559</v>
      </c>
      <c r="P23" s="827" t="s">
        <v>7562</v>
      </c>
      <c r="Q23" s="814" t="s">
        <v>7564</v>
      </c>
      <c r="R23" s="813" t="s">
        <v>7566</v>
      </c>
      <c r="S23" s="813" t="s">
        <v>7568</v>
      </c>
      <c r="T23" s="812" t="s">
        <v>7570</v>
      </c>
      <c r="U23" s="807" t="s">
        <v>7555</v>
      </c>
      <c r="V23" s="808" t="s">
        <v>7571</v>
      </c>
      <c r="W23" s="808" t="s">
        <v>7558</v>
      </c>
      <c r="X23" s="813" t="s">
        <v>7559</v>
      </c>
      <c r="Y23" s="827" t="s">
        <v>7562</v>
      </c>
      <c r="Z23" s="814" t="s">
        <v>7564</v>
      </c>
      <c r="AA23" s="813" t="s">
        <v>7566</v>
      </c>
      <c r="AB23" s="813" t="s">
        <v>7568</v>
      </c>
      <c r="AC23" s="812" t="s">
        <v>7570</v>
      </c>
      <c r="AD23" s="807" t="s">
        <v>6956</v>
      </c>
      <c r="AE23" s="808" t="s">
        <v>6957</v>
      </c>
      <c r="AF23" s="808" t="s">
        <v>6958</v>
      </c>
      <c r="AG23" s="813" t="s">
        <v>6959</v>
      </c>
      <c r="AH23" s="827" t="s">
        <v>7612</v>
      </c>
      <c r="AI23" s="814" t="s">
        <v>6960</v>
      </c>
      <c r="AJ23" s="813" t="s">
        <v>6961</v>
      </c>
      <c r="AK23" s="813" t="s">
        <v>6962</v>
      </c>
      <c r="AL23" s="812" t="s">
        <v>7643</v>
      </c>
    </row>
    <row r="24" spans="2:38" ht="33" customHeight="1">
      <c r="B24" s="208" t="s">
        <v>6719</v>
      </c>
      <c r="C24" s="802" t="s">
        <v>6352</v>
      </c>
      <c r="D24" s="803" t="s">
        <v>6353</v>
      </c>
      <c r="E24" s="803" t="s">
        <v>6354</v>
      </c>
      <c r="F24" s="804" t="s">
        <v>6355</v>
      </c>
      <c r="G24" s="815" t="s">
        <v>6442</v>
      </c>
      <c r="H24" s="816" t="s">
        <v>6356</v>
      </c>
      <c r="I24" s="804" t="s">
        <v>6357</v>
      </c>
      <c r="J24" s="804" t="s">
        <v>6428</v>
      </c>
      <c r="K24" s="806" t="s">
        <v>6358</v>
      </c>
      <c r="L24" s="802" t="s">
        <v>6352</v>
      </c>
      <c r="M24" s="803" t="s">
        <v>6353</v>
      </c>
      <c r="N24" s="803" t="s">
        <v>6354</v>
      </c>
      <c r="O24" s="804" t="s">
        <v>6355</v>
      </c>
      <c r="P24" s="815" t="s">
        <v>6442</v>
      </c>
      <c r="Q24" s="816" t="s">
        <v>6356</v>
      </c>
      <c r="R24" s="804" t="s">
        <v>6357</v>
      </c>
      <c r="S24" s="804" t="s">
        <v>6428</v>
      </c>
      <c r="T24" s="806" t="s">
        <v>6358</v>
      </c>
      <c r="U24" s="802" t="s">
        <v>6352</v>
      </c>
      <c r="V24" s="803" t="s">
        <v>6353</v>
      </c>
      <c r="W24" s="803" t="s">
        <v>6354</v>
      </c>
      <c r="X24" s="804" t="s">
        <v>6355</v>
      </c>
      <c r="Y24" s="815" t="s">
        <v>6442</v>
      </c>
      <c r="Z24" s="816" t="s">
        <v>6356</v>
      </c>
      <c r="AA24" s="804" t="s">
        <v>6357</v>
      </c>
      <c r="AB24" s="804" t="s">
        <v>6428</v>
      </c>
      <c r="AC24" s="806" t="s">
        <v>6358</v>
      </c>
      <c r="AD24" s="802" t="s">
        <v>6901</v>
      </c>
      <c r="AE24" s="803" t="s">
        <v>6902</v>
      </c>
      <c r="AF24" s="803" t="s">
        <v>6920</v>
      </c>
      <c r="AG24" s="804" t="s">
        <v>6903</v>
      </c>
      <c r="AH24" s="815" t="s">
        <v>7613</v>
      </c>
      <c r="AI24" s="816" t="s">
        <v>6904</v>
      </c>
      <c r="AJ24" s="804" t="s">
        <v>6906</v>
      </c>
      <c r="AK24" s="804" t="s">
        <v>6908</v>
      </c>
      <c r="AL24" s="806" t="s">
        <v>7644</v>
      </c>
    </row>
    <row r="25" spans="2:38" ht="67.5" customHeight="1">
      <c r="B25" s="155" t="s">
        <v>192</v>
      </c>
      <c r="C25" s="807" t="s">
        <v>1242</v>
      </c>
      <c r="D25" s="808" t="s">
        <v>1252</v>
      </c>
      <c r="E25" s="808" t="s">
        <v>1263</v>
      </c>
      <c r="F25" s="813" t="s">
        <v>1273</v>
      </c>
      <c r="G25" s="827" t="s">
        <v>6462</v>
      </c>
      <c r="H25" s="814" t="s">
        <v>1351</v>
      </c>
      <c r="I25" s="813" t="s">
        <v>1284</v>
      </c>
      <c r="J25" s="813" t="s">
        <v>6667</v>
      </c>
      <c r="K25" s="812" t="s">
        <v>6149</v>
      </c>
      <c r="L25" s="807" t="s">
        <v>1242</v>
      </c>
      <c r="M25" s="808" t="s">
        <v>1252</v>
      </c>
      <c r="N25" s="808" t="s">
        <v>1263</v>
      </c>
      <c r="O25" s="813" t="s">
        <v>1273</v>
      </c>
      <c r="P25" s="827" t="s">
        <v>6462</v>
      </c>
      <c r="Q25" s="814" t="s">
        <v>1351</v>
      </c>
      <c r="R25" s="813" t="s">
        <v>1284</v>
      </c>
      <c r="S25" s="813" t="s">
        <v>6667</v>
      </c>
      <c r="T25" s="812" t="s">
        <v>6149</v>
      </c>
      <c r="U25" s="807" t="s">
        <v>1242</v>
      </c>
      <c r="V25" s="808" t="s">
        <v>1252</v>
      </c>
      <c r="W25" s="808" t="s">
        <v>1263</v>
      </c>
      <c r="X25" s="813" t="s">
        <v>1273</v>
      </c>
      <c r="Y25" s="827" t="s">
        <v>6462</v>
      </c>
      <c r="Z25" s="814" t="s">
        <v>1351</v>
      </c>
      <c r="AA25" s="813" t="s">
        <v>1284</v>
      </c>
      <c r="AB25" s="813" t="s">
        <v>6667</v>
      </c>
      <c r="AC25" s="812" t="s">
        <v>6149</v>
      </c>
      <c r="AD25" s="807" t="s">
        <v>6965</v>
      </c>
      <c r="AE25" s="808" t="s">
        <v>6966</v>
      </c>
      <c r="AF25" s="808" t="s">
        <v>6967</v>
      </c>
      <c r="AG25" s="813" t="s">
        <v>6968</v>
      </c>
      <c r="AH25" s="827" t="s">
        <v>7614</v>
      </c>
      <c r="AI25" s="814" t="s">
        <v>6963</v>
      </c>
      <c r="AJ25" s="813" t="s">
        <v>6969</v>
      </c>
      <c r="AK25" s="813" t="s">
        <v>6964</v>
      </c>
      <c r="AL25" s="812" t="s">
        <v>7645</v>
      </c>
    </row>
    <row r="26" spans="2:38" ht="33" customHeight="1">
      <c r="B26" s="155" t="s">
        <v>6720</v>
      </c>
      <c r="C26" s="802" t="s">
        <v>6359</v>
      </c>
      <c r="D26" s="803" t="s">
        <v>6360</v>
      </c>
      <c r="E26" s="803" t="s">
        <v>6361</v>
      </c>
      <c r="F26" s="804" t="s">
        <v>6362</v>
      </c>
      <c r="G26" s="815" t="s">
        <v>6443</v>
      </c>
      <c r="H26" s="816" t="s">
        <v>6363</v>
      </c>
      <c r="I26" s="804" t="s">
        <v>6364</v>
      </c>
      <c r="J26" s="804" t="s">
        <v>6429</v>
      </c>
      <c r="K26" s="806" t="s">
        <v>6372</v>
      </c>
      <c r="L26" s="802" t="s">
        <v>6359</v>
      </c>
      <c r="M26" s="803" t="s">
        <v>6360</v>
      </c>
      <c r="N26" s="803" t="s">
        <v>6361</v>
      </c>
      <c r="O26" s="804" t="s">
        <v>6362</v>
      </c>
      <c r="P26" s="815" t="s">
        <v>6443</v>
      </c>
      <c r="Q26" s="816" t="s">
        <v>6363</v>
      </c>
      <c r="R26" s="804" t="s">
        <v>6364</v>
      </c>
      <c r="S26" s="804" t="s">
        <v>6429</v>
      </c>
      <c r="T26" s="806" t="s">
        <v>6372</v>
      </c>
      <c r="U26" s="802" t="s">
        <v>6359</v>
      </c>
      <c r="V26" s="803" t="s">
        <v>6360</v>
      </c>
      <c r="W26" s="803" t="s">
        <v>6361</v>
      </c>
      <c r="X26" s="804" t="s">
        <v>6362</v>
      </c>
      <c r="Y26" s="815" t="s">
        <v>6443</v>
      </c>
      <c r="Z26" s="816" t="s">
        <v>6363</v>
      </c>
      <c r="AA26" s="804" t="s">
        <v>6364</v>
      </c>
      <c r="AB26" s="804" t="s">
        <v>6429</v>
      </c>
      <c r="AC26" s="806" t="s">
        <v>6372</v>
      </c>
      <c r="AD26" s="802" t="s">
        <v>6970</v>
      </c>
      <c r="AE26" s="803" t="s">
        <v>6971</v>
      </c>
      <c r="AF26" s="803" t="s">
        <v>6972</v>
      </c>
      <c r="AG26" s="804" t="s">
        <v>6973</v>
      </c>
      <c r="AH26" s="815" t="s">
        <v>7615</v>
      </c>
      <c r="AI26" s="816" t="s">
        <v>6974</v>
      </c>
      <c r="AJ26" s="804" t="s">
        <v>6975</v>
      </c>
      <c r="AK26" s="804" t="s">
        <v>6976</v>
      </c>
      <c r="AL26" s="806" t="s">
        <v>7646</v>
      </c>
    </row>
    <row r="27" spans="2:38" ht="33" customHeight="1" thickBot="1">
      <c r="B27" s="622" t="s">
        <v>6721</v>
      </c>
      <c r="C27" s="817" t="s">
        <v>6365</v>
      </c>
      <c r="D27" s="818" t="s">
        <v>6366</v>
      </c>
      <c r="E27" s="818" t="s">
        <v>6367</v>
      </c>
      <c r="F27" s="819" t="s">
        <v>6368</v>
      </c>
      <c r="G27" s="820" t="s">
        <v>6444</v>
      </c>
      <c r="H27" s="821" t="s">
        <v>6369</v>
      </c>
      <c r="I27" s="819" t="s">
        <v>6370</v>
      </c>
      <c r="J27" s="820" t="s">
        <v>6430</v>
      </c>
      <c r="K27" s="822" t="s">
        <v>6371</v>
      </c>
      <c r="L27" s="817" t="s">
        <v>6365</v>
      </c>
      <c r="M27" s="818" t="s">
        <v>6366</v>
      </c>
      <c r="N27" s="818" t="s">
        <v>6367</v>
      </c>
      <c r="O27" s="819" t="s">
        <v>6368</v>
      </c>
      <c r="P27" s="820" t="s">
        <v>6444</v>
      </c>
      <c r="Q27" s="821" t="s">
        <v>6369</v>
      </c>
      <c r="R27" s="819" t="s">
        <v>6370</v>
      </c>
      <c r="S27" s="820" t="s">
        <v>6430</v>
      </c>
      <c r="T27" s="822" t="s">
        <v>6371</v>
      </c>
      <c r="U27" s="817" t="s">
        <v>6365</v>
      </c>
      <c r="V27" s="818" t="s">
        <v>6366</v>
      </c>
      <c r="W27" s="818" t="s">
        <v>6367</v>
      </c>
      <c r="X27" s="819" t="s">
        <v>6368</v>
      </c>
      <c r="Y27" s="820" t="s">
        <v>6444</v>
      </c>
      <c r="Z27" s="821" t="s">
        <v>6369</v>
      </c>
      <c r="AA27" s="819" t="s">
        <v>6370</v>
      </c>
      <c r="AB27" s="820" t="s">
        <v>6430</v>
      </c>
      <c r="AC27" s="822" t="s">
        <v>6371</v>
      </c>
      <c r="AD27" s="817" t="s">
        <v>6977</v>
      </c>
      <c r="AE27" s="818" t="s">
        <v>6978</v>
      </c>
      <c r="AF27" s="818" t="s">
        <v>6979</v>
      </c>
      <c r="AG27" s="819" t="s">
        <v>6980</v>
      </c>
      <c r="AH27" s="820" t="s">
        <v>7616</v>
      </c>
      <c r="AI27" s="821" t="s">
        <v>6981</v>
      </c>
      <c r="AJ27" s="819" t="s">
        <v>6982</v>
      </c>
      <c r="AK27" s="820" t="s">
        <v>6983</v>
      </c>
      <c r="AL27" s="822" t="s">
        <v>7647</v>
      </c>
    </row>
    <row r="28" spans="2:38" ht="25.5" customHeight="1" thickBot="1">
      <c r="B28" s="157" t="s">
        <v>195</v>
      </c>
      <c r="C28" s="817" t="s">
        <v>1212</v>
      </c>
      <c r="D28" s="818" t="s">
        <v>1253</v>
      </c>
      <c r="E28" s="818" t="s">
        <v>1213</v>
      </c>
      <c r="F28" s="819" t="s">
        <v>1214</v>
      </c>
      <c r="G28" s="820" t="s">
        <v>6432</v>
      </c>
      <c r="H28" s="821" t="s">
        <v>1215</v>
      </c>
      <c r="I28" s="819" t="s">
        <v>1216</v>
      </c>
      <c r="J28" s="819" t="s">
        <v>6431</v>
      </c>
      <c r="K28" s="822" t="s">
        <v>6150</v>
      </c>
      <c r="L28" s="817" t="s">
        <v>1212</v>
      </c>
      <c r="M28" s="818" t="s">
        <v>1253</v>
      </c>
      <c r="N28" s="818" t="s">
        <v>1213</v>
      </c>
      <c r="O28" s="819" t="s">
        <v>1214</v>
      </c>
      <c r="P28" s="820" t="s">
        <v>6432</v>
      </c>
      <c r="Q28" s="821" t="s">
        <v>1215</v>
      </c>
      <c r="R28" s="819" t="s">
        <v>1216</v>
      </c>
      <c r="S28" s="819" t="s">
        <v>6431</v>
      </c>
      <c r="T28" s="822" t="s">
        <v>6150</v>
      </c>
      <c r="U28" s="817" t="s">
        <v>1212</v>
      </c>
      <c r="V28" s="818" t="s">
        <v>1253</v>
      </c>
      <c r="W28" s="818" t="s">
        <v>1213</v>
      </c>
      <c r="X28" s="819" t="s">
        <v>1214</v>
      </c>
      <c r="Y28" s="820" t="s">
        <v>6432</v>
      </c>
      <c r="Z28" s="821" t="s">
        <v>1215</v>
      </c>
      <c r="AA28" s="819" t="s">
        <v>1216</v>
      </c>
      <c r="AB28" s="819" t="s">
        <v>6431</v>
      </c>
      <c r="AC28" s="822" t="s">
        <v>6150</v>
      </c>
      <c r="AD28" s="817" t="s">
        <v>6984</v>
      </c>
      <c r="AE28" s="818" t="s">
        <v>6985</v>
      </c>
      <c r="AF28" s="818" t="s">
        <v>6986</v>
      </c>
      <c r="AG28" s="819" t="s">
        <v>6987</v>
      </c>
      <c r="AH28" s="820" t="s">
        <v>7617</v>
      </c>
      <c r="AI28" s="821" t="s">
        <v>6988</v>
      </c>
      <c r="AJ28" s="819" t="s">
        <v>6989</v>
      </c>
      <c r="AK28" s="819" t="s">
        <v>6990</v>
      </c>
      <c r="AL28" s="822" t="s">
        <v>7648</v>
      </c>
    </row>
    <row r="29" spans="2:38" ht="47.25" customHeight="1" thickBot="1">
      <c r="B29" s="158" t="s">
        <v>194</v>
      </c>
      <c r="C29" s="817" t="s">
        <v>6135</v>
      </c>
      <c r="D29" s="823"/>
      <c r="E29" s="818" t="s">
        <v>6136</v>
      </c>
      <c r="F29" s="824" t="s">
        <v>6137</v>
      </c>
      <c r="G29" s="825" t="s">
        <v>6528</v>
      </c>
      <c r="H29" s="826" t="s">
        <v>1217</v>
      </c>
      <c r="I29" s="819" t="s">
        <v>1218</v>
      </c>
      <c r="J29" s="826" t="s">
        <v>6373</v>
      </c>
      <c r="K29" s="822" t="s">
        <v>6151</v>
      </c>
      <c r="L29" s="817" t="s">
        <v>6135</v>
      </c>
      <c r="M29" s="823"/>
      <c r="N29" s="818" t="s">
        <v>6136</v>
      </c>
      <c r="O29" s="824" t="s">
        <v>6137</v>
      </c>
      <c r="P29" s="825" t="s">
        <v>6528</v>
      </c>
      <c r="Q29" s="826" t="s">
        <v>1217</v>
      </c>
      <c r="R29" s="819" t="s">
        <v>1218</v>
      </c>
      <c r="S29" s="826" t="s">
        <v>6373</v>
      </c>
      <c r="T29" s="822" t="s">
        <v>6151</v>
      </c>
      <c r="U29" s="817" t="s">
        <v>6135</v>
      </c>
      <c r="V29" s="823"/>
      <c r="W29" s="818" t="s">
        <v>6136</v>
      </c>
      <c r="X29" s="824" t="s">
        <v>6137</v>
      </c>
      <c r="Y29" s="825" t="s">
        <v>6528</v>
      </c>
      <c r="Z29" s="826" t="s">
        <v>1217</v>
      </c>
      <c r="AA29" s="819" t="s">
        <v>1218</v>
      </c>
      <c r="AB29" s="826" t="s">
        <v>6373</v>
      </c>
      <c r="AC29" s="822" t="s">
        <v>6151</v>
      </c>
      <c r="AD29" s="817" t="s">
        <v>6991</v>
      </c>
      <c r="AE29" s="823"/>
      <c r="AF29" s="818" t="s">
        <v>6992</v>
      </c>
      <c r="AG29" s="824" t="s">
        <v>6993</v>
      </c>
      <c r="AH29" s="825" t="s">
        <v>7618</v>
      </c>
      <c r="AI29" s="826" t="s">
        <v>6994</v>
      </c>
      <c r="AJ29" s="819" t="s">
        <v>6995</v>
      </c>
      <c r="AK29" s="826" t="s">
        <v>6996</v>
      </c>
      <c r="AL29" s="822" t="s">
        <v>7649</v>
      </c>
    </row>
    <row r="30" spans="2:38" s="54" customFormat="1" ht="15.75" customHeight="1">
      <c r="C30" s="160" t="s">
        <v>927</v>
      </c>
      <c r="D30" s="161"/>
      <c r="E30" s="161"/>
      <c r="F30" s="162"/>
      <c r="G30" s="162"/>
      <c r="H30" s="161"/>
      <c r="I30" s="161"/>
      <c r="J30" s="161"/>
      <c r="K30" s="162"/>
      <c r="L30" s="161"/>
      <c r="M30" s="161"/>
      <c r="N30" s="161"/>
      <c r="O30" s="162"/>
      <c r="P30" s="162"/>
      <c r="Q30" s="161"/>
      <c r="R30" s="161"/>
      <c r="S30" s="161"/>
      <c r="T30" s="162"/>
      <c r="U30" s="160"/>
      <c r="V30" s="161"/>
      <c r="W30" s="161"/>
      <c r="X30" s="162"/>
      <c r="Y30" s="162"/>
      <c r="Z30" s="161"/>
      <c r="AA30" s="161"/>
      <c r="AB30" s="161"/>
      <c r="AC30" s="162"/>
      <c r="AD30" s="161"/>
      <c r="AE30" s="161"/>
      <c r="AF30" s="161"/>
      <c r="AG30" s="162"/>
      <c r="AH30" s="162"/>
      <c r="AI30" s="161"/>
      <c r="AJ30" s="161"/>
      <c r="AK30" s="161"/>
      <c r="AL30" s="162"/>
    </row>
    <row r="31" spans="2:38" s="54" customFormat="1" ht="15.75" customHeight="1">
      <c r="C31" s="160" t="s">
        <v>6722</v>
      </c>
      <c r="D31" s="161"/>
      <c r="E31" s="161"/>
      <c r="F31" s="162"/>
      <c r="G31" s="162"/>
      <c r="H31" s="161"/>
      <c r="I31" s="161"/>
      <c r="J31" s="161"/>
      <c r="K31" s="162"/>
      <c r="L31" s="161"/>
      <c r="M31" s="161"/>
      <c r="N31" s="161"/>
      <c r="O31" s="162"/>
      <c r="P31" s="162"/>
      <c r="Q31" s="161"/>
      <c r="R31" s="161"/>
      <c r="S31" s="161"/>
      <c r="T31" s="162"/>
      <c r="U31" s="160"/>
      <c r="V31" s="161"/>
      <c r="W31" s="161"/>
      <c r="X31" s="162"/>
      <c r="Y31" s="162"/>
      <c r="Z31" s="161"/>
      <c r="AA31" s="161"/>
      <c r="AB31" s="161"/>
      <c r="AC31" s="162"/>
      <c r="AD31" s="161"/>
      <c r="AE31" s="161"/>
      <c r="AF31" s="161"/>
      <c r="AG31" s="162"/>
      <c r="AH31" s="162"/>
      <c r="AI31" s="161"/>
      <c r="AJ31" s="161"/>
      <c r="AK31" s="161"/>
      <c r="AL31" s="162"/>
    </row>
    <row r="32" spans="2:38" s="54" customFormat="1" ht="15.75" customHeight="1">
      <c r="C32" s="160" t="s">
        <v>6723</v>
      </c>
      <c r="D32" s="161"/>
      <c r="E32" s="161"/>
      <c r="F32" s="162"/>
      <c r="G32" s="162"/>
      <c r="H32" s="161"/>
      <c r="I32" s="161"/>
      <c r="J32" s="161"/>
      <c r="K32" s="162"/>
      <c r="L32" s="161"/>
      <c r="M32" s="161"/>
      <c r="N32" s="161"/>
      <c r="O32" s="162"/>
      <c r="P32" s="162"/>
      <c r="Q32" s="161"/>
      <c r="R32" s="161"/>
      <c r="S32" s="161"/>
      <c r="T32" s="162"/>
      <c r="U32" s="160"/>
      <c r="V32" s="161"/>
      <c r="W32" s="161"/>
      <c r="X32" s="162"/>
      <c r="Y32" s="162"/>
      <c r="Z32" s="161"/>
      <c r="AA32" s="161"/>
      <c r="AB32" s="161"/>
      <c r="AC32" s="162"/>
      <c r="AD32" s="161"/>
      <c r="AE32" s="161"/>
      <c r="AF32" s="161"/>
      <c r="AG32" s="162"/>
      <c r="AH32" s="162"/>
      <c r="AI32" s="161"/>
      <c r="AJ32" s="161"/>
      <c r="AK32" s="161"/>
      <c r="AL32" s="162"/>
    </row>
    <row r="33" spans="2:38" ht="46.5" customHeight="1">
      <c r="C33" s="1105" t="s">
        <v>5023</v>
      </c>
      <c r="D33" s="1105"/>
      <c r="E33" s="1105"/>
      <c r="F33" s="1105"/>
      <c r="G33" s="1105"/>
      <c r="H33" s="1105"/>
      <c r="I33" s="1105"/>
      <c r="J33" s="1105"/>
      <c r="K33" s="1105"/>
      <c r="L33" s="1105"/>
      <c r="M33" s="1105"/>
      <c r="N33" s="1105"/>
      <c r="O33" s="1105"/>
      <c r="P33" s="1105"/>
      <c r="Q33" s="1105"/>
      <c r="R33" s="1105"/>
      <c r="S33" s="1105"/>
      <c r="T33" s="1105"/>
      <c r="U33" s="1105"/>
      <c r="V33" s="1105"/>
      <c r="W33" s="1105"/>
      <c r="X33" s="1105"/>
      <c r="Y33" s="1105"/>
      <c r="Z33" s="1105"/>
      <c r="AA33" s="1105"/>
      <c r="AB33" s="1105"/>
      <c r="AC33" s="1105"/>
      <c r="AD33" s="1105"/>
      <c r="AE33" s="1105"/>
      <c r="AF33" s="1105"/>
      <c r="AG33" s="1105"/>
      <c r="AH33" s="1105"/>
      <c r="AI33" s="1105"/>
      <c r="AJ33" s="1105"/>
      <c r="AK33" s="1105"/>
      <c r="AL33" s="1105"/>
    </row>
    <row r="34" spans="2:38">
      <c r="B34" s="105"/>
      <c r="C34" s="1106" t="s">
        <v>12873</v>
      </c>
      <c r="D34" s="1106"/>
      <c r="E34" s="1106"/>
      <c r="F34" s="1106"/>
      <c r="G34" s="1106"/>
      <c r="H34" s="1106"/>
      <c r="I34" s="1106"/>
      <c r="J34" s="1106"/>
      <c r="K34" s="1106"/>
      <c r="L34" s="1106"/>
      <c r="M34" s="1106"/>
      <c r="N34" s="1106"/>
      <c r="O34" s="1106"/>
      <c r="P34" s="1106"/>
      <c r="Q34" s="1106"/>
      <c r="R34" s="1106"/>
      <c r="S34" s="1106"/>
      <c r="T34" s="1106"/>
      <c r="U34" s="1106"/>
      <c r="V34" s="1106"/>
      <c r="W34" s="1106"/>
      <c r="X34" s="1106"/>
      <c r="Y34" s="1106"/>
      <c r="Z34" s="1106"/>
      <c r="AA34" s="1106"/>
      <c r="AB34" s="1106"/>
      <c r="AC34" s="1106"/>
      <c r="AD34" s="1106"/>
      <c r="AE34" s="1106"/>
      <c r="AF34" s="1106"/>
      <c r="AG34" s="1106"/>
      <c r="AH34" s="1106"/>
      <c r="AI34" s="1106"/>
      <c r="AJ34" s="1106"/>
      <c r="AK34" s="1106"/>
      <c r="AL34" s="1106"/>
    </row>
    <row r="35" spans="2:38" s="6" customFormat="1" ht="15.75" customHeight="1">
      <c r="B35" s="314"/>
    </row>
    <row r="36" spans="2:38" s="6" customFormat="1" ht="15.75" customHeight="1"/>
    <row r="37" spans="2:38" s="6" customFormat="1" ht="15.75" customHeight="1"/>
  </sheetData>
  <mergeCells count="46">
    <mergeCell ref="C7:G7"/>
    <mergeCell ref="E8:G8"/>
    <mergeCell ref="U6:AC6"/>
    <mergeCell ref="U7:Y7"/>
    <mergeCell ref="Z7:AB7"/>
    <mergeCell ref="AC7:AC9"/>
    <mergeCell ref="U8:U9"/>
    <mergeCell ref="V8:V9"/>
    <mergeCell ref="W8:Y8"/>
    <mergeCell ref="Z8:Z9"/>
    <mergeCell ref="AA8:AB8"/>
    <mergeCell ref="N8:P8"/>
    <mergeCell ref="L7:P7"/>
    <mergeCell ref="Q7:S7"/>
    <mergeCell ref="R8:S8"/>
    <mergeCell ref="H7:J7"/>
    <mergeCell ref="C34:T34"/>
    <mergeCell ref="C2:T2"/>
    <mergeCell ref="C3:T3"/>
    <mergeCell ref="C4:T4"/>
    <mergeCell ref="L6:T6"/>
    <mergeCell ref="T7:T9"/>
    <mergeCell ref="L8:L9"/>
    <mergeCell ref="M8:M9"/>
    <mergeCell ref="Q8:Q9"/>
    <mergeCell ref="C6:K6"/>
    <mergeCell ref="K7:K9"/>
    <mergeCell ref="C8:C9"/>
    <mergeCell ref="D8:D9"/>
    <mergeCell ref="H8:H9"/>
    <mergeCell ref="I8:J8"/>
    <mergeCell ref="C33:T33"/>
    <mergeCell ref="U33:AL33"/>
    <mergeCell ref="U34:AL34"/>
    <mergeCell ref="U2:AL2"/>
    <mergeCell ref="U3:AL3"/>
    <mergeCell ref="U4:AL4"/>
    <mergeCell ref="AD6:AL6"/>
    <mergeCell ref="AD7:AH7"/>
    <mergeCell ref="AI7:AK7"/>
    <mergeCell ref="AL7:AL9"/>
    <mergeCell ref="AD8:AD9"/>
    <mergeCell ref="AE8:AE9"/>
    <mergeCell ref="AF8:AH8"/>
    <mergeCell ref="AI8:AI9"/>
    <mergeCell ref="AJ8:AK8"/>
  </mergeCells>
  <pageMargins left="0.70866141732283472" right="0.70866141732283472" top="0.74803149606299213" bottom="0.74803149606299213" header="0.31496062992125984" footer="0.31496062992125984"/>
  <pageSetup paperSize="9" scale="30" fitToWidth="2" fitToHeight="0" orientation="landscape" r:id="rId1"/>
  <colBreaks count="1" manualBreakCount="1">
    <brk id="20" max="38"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B1:Z33"/>
  <sheetViews>
    <sheetView showGridLines="0" zoomScale="53" zoomScaleNormal="53" workbookViewId="0">
      <selection activeCell="K37" sqref="K37"/>
    </sheetView>
  </sheetViews>
  <sheetFormatPr defaultColWidth="9.109375" defaultRowHeight="13.2"/>
  <cols>
    <col min="1" max="1" width="3.44140625" style="40" customWidth="1"/>
    <col min="2" max="2" width="73" style="40" customWidth="1"/>
    <col min="3" max="26" width="18.88671875" style="40" customWidth="1"/>
    <col min="27" max="16384" width="9.109375" style="40"/>
  </cols>
  <sheetData>
    <row r="1" spans="2:26" s="355" customFormat="1">
      <c r="C1" s="355">
        <v>202009</v>
      </c>
      <c r="D1" s="355">
        <v>202009</v>
      </c>
      <c r="E1" s="355">
        <v>202009</v>
      </c>
      <c r="F1" s="355">
        <v>202009</v>
      </c>
      <c r="G1" s="355">
        <v>202009</v>
      </c>
      <c r="H1" s="355">
        <v>202009</v>
      </c>
      <c r="I1" s="355">
        <v>202012</v>
      </c>
      <c r="J1" s="355">
        <v>202012</v>
      </c>
      <c r="K1" s="355">
        <v>202012</v>
      </c>
      <c r="L1" s="355">
        <v>202012</v>
      </c>
      <c r="M1" s="355">
        <v>202012</v>
      </c>
      <c r="N1" s="355">
        <v>202012</v>
      </c>
      <c r="O1" s="355">
        <v>202103</v>
      </c>
      <c r="P1" s="355">
        <v>202103</v>
      </c>
      <c r="Q1" s="355">
        <v>202103</v>
      </c>
      <c r="R1" s="355">
        <v>202103</v>
      </c>
      <c r="S1" s="355">
        <v>202103</v>
      </c>
      <c r="T1" s="355">
        <v>202103</v>
      </c>
      <c r="U1" s="355">
        <v>202106</v>
      </c>
      <c r="V1" s="355">
        <v>202106</v>
      </c>
      <c r="W1" s="355">
        <v>202106</v>
      </c>
      <c r="X1" s="355">
        <v>202106</v>
      </c>
      <c r="Y1" s="355">
        <v>202106</v>
      </c>
      <c r="Z1" s="355">
        <v>202106</v>
      </c>
    </row>
    <row r="2" spans="2:26" ht="24.6">
      <c r="B2" s="43"/>
      <c r="C2" s="901" t="s">
        <v>6725</v>
      </c>
      <c r="D2" s="901"/>
      <c r="E2" s="901"/>
      <c r="F2" s="901"/>
      <c r="G2" s="901"/>
      <c r="H2" s="901"/>
      <c r="I2" s="901"/>
      <c r="J2" s="901"/>
      <c r="K2" s="901"/>
      <c r="L2" s="901"/>
      <c r="M2" s="901"/>
      <c r="N2" s="1134"/>
      <c r="O2" s="901"/>
      <c r="P2" s="901"/>
      <c r="Q2" s="901"/>
      <c r="R2" s="901"/>
      <c r="S2" s="901"/>
      <c r="T2" s="901"/>
      <c r="U2" s="901"/>
      <c r="V2" s="901"/>
      <c r="W2" s="901"/>
      <c r="X2" s="901"/>
      <c r="Y2" s="901"/>
      <c r="Z2" s="1134"/>
    </row>
    <row r="3" spans="2:26" ht="28.5" customHeight="1">
      <c r="B3" s="42"/>
      <c r="C3" s="916" t="s">
        <v>928</v>
      </c>
      <c r="D3" s="916"/>
      <c r="E3" s="916"/>
      <c r="F3" s="916"/>
      <c r="G3" s="916"/>
      <c r="H3" s="916"/>
      <c r="I3" s="916"/>
      <c r="J3" s="916"/>
      <c r="K3" s="916"/>
      <c r="L3" s="916"/>
      <c r="M3" s="916"/>
      <c r="N3" s="1134"/>
      <c r="O3" s="916"/>
      <c r="P3" s="916"/>
      <c r="Q3" s="916"/>
      <c r="R3" s="916"/>
      <c r="S3" s="916"/>
      <c r="T3" s="916"/>
      <c r="U3" s="916"/>
      <c r="V3" s="916"/>
      <c r="W3" s="916"/>
      <c r="X3" s="916"/>
      <c r="Y3" s="916"/>
      <c r="Z3" s="1134"/>
    </row>
    <row r="4" spans="2:26" ht="19.5" customHeight="1">
      <c r="C4" s="1135">
        <f>Cover!C5</f>
        <v>0</v>
      </c>
      <c r="D4" s="1135"/>
      <c r="E4" s="1135"/>
      <c r="F4" s="1135"/>
      <c r="G4" s="1135"/>
      <c r="H4" s="1135"/>
      <c r="I4" s="1135"/>
      <c r="J4" s="1135"/>
      <c r="K4" s="1135"/>
      <c r="L4" s="1135"/>
      <c r="M4" s="1135"/>
      <c r="N4" s="1136"/>
      <c r="O4" s="1135"/>
      <c r="P4" s="1135"/>
      <c r="Q4" s="1135"/>
      <c r="R4" s="1135"/>
      <c r="S4" s="1135"/>
      <c r="T4" s="1135"/>
      <c r="U4" s="1135"/>
      <c r="V4" s="1135"/>
      <c r="W4" s="1135"/>
      <c r="X4" s="1135"/>
      <c r="Y4" s="1135"/>
      <c r="Z4" s="1136"/>
    </row>
    <row r="5" spans="2:26" ht="13.8" thickBot="1"/>
    <row r="6" spans="2:26" ht="20.25" customHeight="1" thickBot="1">
      <c r="B6" s="163"/>
      <c r="C6" s="1138" t="s">
        <v>6726</v>
      </c>
      <c r="D6" s="1139"/>
      <c r="E6" s="1139"/>
      <c r="F6" s="1139"/>
      <c r="G6" s="1139"/>
      <c r="H6" s="913"/>
      <c r="I6" s="1138" t="s">
        <v>6727</v>
      </c>
      <c r="J6" s="1139"/>
      <c r="K6" s="1139"/>
      <c r="L6" s="1139"/>
      <c r="M6" s="1139"/>
      <c r="N6" s="913"/>
      <c r="O6" s="1138" t="s">
        <v>6728</v>
      </c>
      <c r="P6" s="1139"/>
      <c r="Q6" s="1139"/>
      <c r="R6" s="1139"/>
      <c r="S6" s="1139"/>
      <c r="T6" s="913"/>
      <c r="U6" s="1138" t="s">
        <v>6729</v>
      </c>
      <c r="V6" s="1139"/>
      <c r="W6" s="1139"/>
      <c r="X6" s="1139"/>
      <c r="Y6" s="1139"/>
      <c r="Z6" s="913"/>
    </row>
    <row r="7" spans="2:26" ht="75.75" customHeight="1">
      <c r="B7" s="164"/>
      <c r="C7" s="1145" t="s">
        <v>198</v>
      </c>
      <c r="D7" s="1146"/>
      <c r="E7" s="1116" t="s">
        <v>5029</v>
      </c>
      <c r="F7" s="1147"/>
      <c r="G7" s="1140" t="s">
        <v>921</v>
      </c>
      <c r="H7" s="1141"/>
      <c r="I7" s="1145" t="s">
        <v>198</v>
      </c>
      <c r="J7" s="1146"/>
      <c r="K7" s="1116" t="s">
        <v>5029</v>
      </c>
      <c r="L7" s="1147"/>
      <c r="M7" s="1140" t="s">
        <v>921</v>
      </c>
      <c r="N7" s="1141"/>
      <c r="O7" s="1145" t="s">
        <v>198</v>
      </c>
      <c r="P7" s="1146"/>
      <c r="Q7" s="1116" t="s">
        <v>5029</v>
      </c>
      <c r="R7" s="1147"/>
      <c r="S7" s="1140" t="s">
        <v>921</v>
      </c>
      <c r="T7" s="1141"/>
      <c r="U7" s="1145" t="s">
        <v>198</v>
      </c>
      <c r="V7" s="1146"/>
      <c r="W7" s="1116" t="s">
        <v>5029</v>
      </c>
      <c r="X7" s="1147"/>
      <c r="Y7" s="1140" t="s">
        <v>921</v>
      </c>
      <c r="Z7" s="1141"/>
    </row>
    <row r="8" spans="2:26" ht="12.75" customHeight="1">
      <c r="B8" s="165"/>
      <c r="C8" s="1148"/>
      <c r="D8" s="1150" t="s">
        <v>216</v>
      </c>
      <c r="E8" s="166"/>
      <c r="F8" s="1150" t="s">
        <v>217</v>
      </c>
      <c r="G8" s="618"/>
      <c r="H8" s="1142" t="s">
        <v>6349</v>
      </c>
      <c r="I8" s="1148"/>
      <c r="J8" s="1150" t="s">
        <v>216</v>
      </c>
      <c r="K8" s="166"/>
      <c r="L8" s="1150" t="s">
        <v>217</v>
      </c>
      <c r="M8" s="618"/>
      <c r="N8" s="1142" t="s">
        <v>6349</v>
      </c>
      <c r="O8" s="1148"/>
      <c r="P8" s="1150" t="s">
        <v>216</v>
      </c>
      <c r="Q8" s="166"/>
      <c r="R8" s="1150" t="s">
        <v>217</v>
      </c>
      <c r="S8" s="618"/>
      <c r="T8" s="1142" t="s">
        <v>6349</v>
      </c>
      <c r="U8" s="1148"/>
      <c r="V8" s="1150" t="s">
        <v>216</v>
      </c>
      <c r="W8" s="166"/>
      <c r="X8" s="1150" t="s">
        <v>217</v>
      </c>
      <c r="Y8" s="618"/>
      <c r="Z8" s="1142" t="s">
        <v>6349</v>
      </c>
    </row>
    <row r="9" spans="2:26" ht="12.75" customHeight="1">
      <c r="B9" s="165"/>
      <c r="C9" s="1148"/>
      <c r="D9" s="1151"/>
      <c r="E9" s="167"/>
      <c r="F9" s="1151"/>
      <c r="G9" s="618"/>
      <c r="H9" s="1143"/>
      <c r="I9" s="1148"/>
      <c r="J9" s="1151"/>
      <c r="K9" s="167"/>
      <c r="L9" s="1151"/>
      <c r="M9" s="618"/>
      <c r="N9" s="1143"/>
      <c r="O9" s="1148"/>
      <c r="P9" s="1151"/>
      <c r="Q9" s="167"/>
      <c r="R9" s="1151"/>
      <c r="S9" s="618"/>
      <c r="T9" s="1143"/>
      <c r="U9" s="1148"/>
      <c r="V9" s="1151"/>
      <c r="W9" s="167"/>
      <c r="X9" s="1151"/>
      <c r="Y9" s="618"/>
      <c r="Z9" s="1143"/>
    </row>
    <row r="10" spans="2:26" ht="129.6" customHeight="1" thickBot="1">
      <c r="B10" s="176" t="s">
        <v>22</v>
      </c>
      <c r="C10" s="1149"/>
      <c r="D10" s="1152"/>
      <c r="E10" s="168"/>
      <c r="F10" s="1152"/>
      <c r="G10" s="619"/>
      <c r="H10" s="1144"/>
      <c r="I10" s="1149"/>
      <c r="J10" s="1152"/>
      <c r="K10" s="168"/>
      <c r="L10" s="1152"/>
      <c r="M10" s="619"/>
      <c r="N10" s="1144"/>
      <c r="O10" s="1149"/>
      <c r="P10" s="1152"/>
      <c r="Q10" s="168"/>
      <c r="R10" s="1152"/>
      <c r="S10" s="619"/>
      <c r="T10" s="1144"/>
      <c r="U10" s="1149"/>
      <c r="V10" s="1152"/>
      <c r="W10" s="168"/>
      <c r="X10" s="1152"/>
      <c r="Y10" s="619"/>
      <c r="Z10" s="1144"/>
    </row>
    <row r="11" spans="2:26" ht="26.25" customHeight="1">
      <c r="B11" s="169" t="s">
        <v>6394</v>
      </c>
      <c r="C11" s="828" t="s">
        <v>6402</v>
      </c>
      <c r="D11" s="829" t="s">
        <v>6403</v>
      </c>
      <c r="E11" s="828" t="s">
        <v>6404</v>
      </c>
      <c r="F11" s="829" t="s">
        <v>6405</v>
      </c>
      <c r="G11" s="830" t="s">
        <v>6406</v>
      </c>
      <c r="H11" s="829" t="s">
        <v>6434</v>
      </c>
      <c r="I11" s="828" t="s">
        <v>6402</v>
      </c>
      <c r="J11" s="829" t="s">
        <v>6403</v>
      </c>
      <c r="K11" s="828" t="s">
        <v>6404</v>
      </c>
      <c r="L11" s="829" t="s">
        <v>6405</v>
      </c>
      <c r="M11" s="830" t="s">
        <v>6406</v>
      </c>
      <c r="N11" s="829" t="s">
        <v>6434</v>
      </c>
      <c r="O11" s="828" t="s">
        <v>6402</v>
      </c>
      <c r="P11" s="829" t="s">
        <v>6403</v>
      </c>
      <c r="Q11" s="828" t="s">
        <v>6404</v>
      </c>
      <c r="R11" s="829" t="s">
        <v>6405</v>
      </c>
      <c r="S11" s="830" t="s">
        <v>6406</v>
      </c>
      <c r="T11" s="829" t="s">
        <v>6434</v>
      </c>
      <c r="U11" s="828" t="s">
        <v>7170</v>
      </c>
      <c r="V11" s="829" t="s">
        <v>7180</v>
      </c>
      <c r="W11" s="828" t="s">
        <v>7181</v>
      </c>
      <c r="X11" s="829" t="s">
        <v>7182</v>
      </c>
      <c r="Y11" s="830" t="s">
        <v>7530</v>
      </c>
      <c r="Z11" s="829" t="s">
        <v>7175</v>
      </c>
    </row>
    <row r="12" spans="2:26" ht="26.25" customHeight="1">
      <c r="B12" s="171" t="s">
        <v>250</v>
      </c>
      <c r="C12" s="831" t="s">
        <v>4851</v>
      </c>
      <c r="D12" s="815" t="s">
        <v>4852</v>
      </c>
      <c r="E12" s="831" t="s">
        <v>1307</v>
      </c>
      <c r="F12" s="815" t="s">
        <v>1320</v>
      </c>
      <c r="G12" s="816" t="s">
        <v>6152</v>
      </c>
      <c r="H12" s="815" t="s">
        <v>6435</v>
      </c>
      <c r="I12" s="831" t="s">
        <v>4851</v>
      </c>
      <c r="J12" s="815" t="s">
        <v>4852</v>
      </c>
      <c r="K12" s="831" t="s">
        <v>1307</v>
      </c>
      <c r="L12" s="815" t="s">
        <v>1320</v>
      </c>
      <c r="M12" s="816" t="s">
        <v>6152</v>
      </c>
      <c r="N12" s="815" t="s">
        <v>6435</v>
      </c>
      <c r="O12" s="831" t="s">
        <v>4851</v>
      </c>
      <c r="P12" s="815" t="s">
        <v>4852</v>
      </c>
      <c r="Q12" s="831" t="s">
        <v>1307</v>
      </c>
      <c r="R12" s="815" t="s">
        <v>1320</v>
      </c>
      <c r="S12" s="816" t="s">
        <v>6152</v>
      </c>
      <c r="T12" s="815" t="s">
        <v>6435</v>
      </c>
      <c r="U12" s="831" t="s">
        <v>7172</v>
      </c>
      <c r="V12" s="815" t="s">
        <v>7497</v>
      </c>
      <c r="W12" s="831" t="s">
        <v>7508</v>
      </c>
      <c r="X12" s="815" t="s">
        <v>7519</v>
      </c>
      <c r="Y12" s="816" t="s">
        <v>7531</v>
      </c>
      <c r="Z12" s="815" t="s">
        <v>7546</v>
      </c>
    </row>
    <row r="13" spans="2:26" ht="26.25" customHeight="1">
      <c r="B13" s="170" t="s">
        <v>187</v>
      </c>
      <c r="C13" s="832" t="s">
        <v>1285</v>
      </c>
      <c r="D13" s="827" t="s">
        <v>1296</v>
      </c>
      <c r="E13" s="832" t="s">
        <v>1308</v>
      </c>
      <c r="F13" s="827" t="s">
        <v>1321</v>
      </c>
      <c r="G13" s="814" t="s">
        <v>6153</v>
      </c>
      <c r="H13" s="833"/>
      <c r="I13" s="832" t="s">
        <v>1285</v>
      </c>
      <c r="J13" s="827" t="s">
        <v>1296</v>
      </c>
      <c r="K13" s="832" t="s">
        <v>1308</v>
      </c>
      <c r="L13" s="827" t="s">
        <v>1321</v>
      </c>
      <c r="M13" s="814" t="s">
        <v>6153</v>
      </c>
      <c r="N13" s="833"/>
      <c r="O13" s="832" t="s">
        <v>1285</v>
      </c>
      <c r="P13" s="827" t="s">
        <v>1296</v>
      </c>
      <c r="Q13" s="832" t="s">
        <v>1308</v>
      </c>
      <c r="R13" s="827" t="s">
        <v>1321</v>
      </c>
      <c r="S13" s="814" t="s">
        <v>6153</v>
      </c>
      <c r="T13" s="833"/>
      <c r="U13" s="832" t="s">
        <v>7171</v>
      </c>
      <c r="V13" s="827" t="s">
        <v>7498</v>
      </c>
      <c r="W13" s="832" t="s">
        <v>7509</v>
      </c>
      <c r="X13" s="827" t="s">
        <v>7520</v>
      </c>
      <c r="Y13" s="814" t="s">
        <v>7532</v>
      </c>
      <c r="Z13" s="833"/>
    </row>
    <row r="14" spans="2:26" ht="26.25" customHeight="1">
      <c r="B14" s="170" t="s">
        <v>188</v>
      </c>
      <c r="C14" s="832" t="s">
        <v>1286</v>
      </c>
      <c r="D14" s="827" t="s">
        <v>1297</v>
      </c>
      <c r="E14" s="832" t="s">
        <v>1309</v>
      </c>
      <c r="F14" s="827" t="s">
        <v>1322</v>
      </c>
      <c r="G14" s="814" t="s">
        <v>6154</v>
      </c>
      <c r="H14" s="833"/>
      <c r="I14" s="832" t="s">
        <v>1286</v>
      </c>
      <c r="J14" s="827" t="s">
        <v>1297</v>
      </c>
      <c r="K14" s="832" t="s">
        <v>1309</v>
      </c>
      <c r="L14" s="827" t="s">
        <v>1322</v>
      </c>
      <c r="M14" s="814" t="s">
        <v>6154</v>
      </c>
      <c r="N14" s="833"/>
      <c r="O14" s="832" t="s">
        <v>1286</v>
      </c>
      <c r="P14" s="827" t="s">
        <v>1297</v>
      </c>
      <c r="Q14" s="832" t="s">
        <v>1309</v>
      </c>
      <c r="R14" s="827" t="s">
        <v>1322</v>
      </c>
      <c r="S14" s="814" t="s">
        <v>6154</v>
      </c>
      <c r="T14" s="833"/>
      <c r="U14" s="832" t="s">
        <v>7169</v>
      </c>
      <c r="V14" s="827" t="s">
        <v>7499</v>
      </c>
      <c r="W14" s="832" t="s">
        <v>7510</v>
      </c>
      <c r="X14" s="827" t="s">
        <v>7521</v>
      </c>
      <c r="Y14" s="814" t="s">
        <v>7533</v>
      </c>
      <c r="Z14" s="833"/>
    </row>
    <row r="15" spans="2:26" ht="26.25" customHeight="1">
      <c r="B15" s="170" t="s">
        <v>189</v>
      </c>
      <c r="C15" s="832" t="s">
        <v>1287</v>
      </c>
      <c r="D15" s="827" t="s">
        <v>1298</v>
      </c>
      <c r="E15" s="832" t="s">
        <v>1310</v>
      </c>
      <c r="F15" s="827" t="s">
        <v>1323</v>
      </c>
      <c r="G15" s="814" t="s">
        <v>6155</v>
      </c>
      <c r="H15" s="833"/>
      <c r="I15" s="832" t="s">
        <v>1287</v>
      </c>
      <c r="J15" s="827" t="s">
        <v>1298</v>
      </c>
      <c r="K15" s="832" t="s">
        <v>1310</v>
      </c>
      <c r="L15" s="827" t="s">
        <v>1323</v>
      </c>
      <c r="M15" s="814" t="s">
        <v>6155</v>
      </c>
      <c r="N15" s="833"/>
      <c r="O15" s="832" t="s">
        <v>1287</v>
      </c>
      <c r="P15" s="827" t="s">
        <v>1298</v>
      </c>
      <c r="Q15" s="832" t="s">
        <v>1310</v>
      </c>
      <c r="R15" s="827" t="s">
        <v>1323</v>
      </c>
      <c r="S15" s="814" t="s">
        <v>6155</v>
      </c>
      <c r="T15" s="833"/>
      <c r="U15" s="832" t="s">
        <v>7168</v>
      </c>
      <c r="V15" s="827" t="s">
        <v>7500</v>
      </c>
      <c r="W15" s="832" t="s">
        <v>7511</v>
      </c>
      <c r="X15" s="827" t="s">
        <v>7522</v>
      </c>
      <c r="Y15" s="814" t="s">
        <v>7534</v>
      </c>
      <c r="Z15" s="833"/>
    </row>
    <row r="16" spans="2:26" ht="26.25" customHeight="1">
      <c r="B16" s="170" t="s">
        <v>190</v>
      </c>
      <c r="C16" s="832" t="s">
        <v>1288</v>
      </c>
      <c r="D16" s="827" t="s">
        <v>1299</v>
      </c>
      <c r="E16" s="832" t="s">
        <v>1311</v>
      </c>
      <c r="F16" s="827" t="s">
        <v>1324</v>
      </c>
      <c r="G16" s="814" t="s">
        <v>6156</v>
      </c>
      <c r="H16" s="833"/>
      <c r="I16" s="832" t="s">
        <v>1288</v>
      </c>
      <c r="J16" s="827" t="s">
        <v>1299</v>
      </c>
      <c r="K16" s="832" t="s">
        <v>1311</v>
      </c>
      <c r="L16" s="827" t="s">
        <v>1324</v>
      </c>
      <c r="M16" s="814" t="s">
        <v>6156</v>
      </c>
      <c r="N16" s="833"/>
      <c r="O16" s="832" t="s">
        <v>1288</v>
      </c>
      <c r="P16" s="827" t="s">
        <v>1299</v>
      </c>
      <c r="Q16" s="832" t="s">
        <v>1311</v>
      </c>
      <c r="R16" s="827" t="s">
        <v>1324</v>
      </c>
      <c r="S16" s="814" t="s">
        <v>6156</v>
      </c>
      <c r="T16" s="833"/>
      <c r="U16" s="832" t="s">
        <v>7167</v>
      </c>
      <c r="V16" s="827" t="s">
        <v>7502</v>
      </c>
      <c r="W16" s="832" t="s">
        <v>7518</v>
      </c>
      <c r="X16" s="827" t="s">
        <v>7529</v>
      </c>
      <c r="Y16" s="814" t="s">
        <v>7535</v>
      </c>
      <c r="Z16" s="833"/>
    </row>
    <row r="17" spans="2:26" ht="26.25" customHeight="1">
      <c r="B17" s="170" t="s">
        <v>191</v>
      </c>
      <c r="C17" s="832" t="s">
        <v>4756</v>
      </c>
      <c r="D17" s="827" t="s">
        <v>4757</v>
      </c>
      <c r="E17" s="832" t="s">
        <v>1312</v>
      </c>
      <c r="F17" s="827" t="s">
        <v>1325</v>
      </c>
      <c r="G17" s="814" t="s">
        <v>6157</v>
      </c>
      <c r="H17" s="833"/>
      <c r="I17" s="832" t="s">
        <v>4756</v>
      </c>
      <c r="J17" s="827" t="s">
        <v>4757</v>
      </c>
      <c r="K17" s="832" t="s">
        <v>1312</v>
      </c>
      <c r="L17" s="827" t="s">
        <v>1325</v>
      </c>
      <c r="M17" s="814" t="s">
        <v>6157</v>
      </c>
      <c r="N17" s="833"/>
      <c r="O17" s="832" t="s">
        <v>4756</v>
      </c>
      <c r="P17" s="827" t="s">
        <v>4757</v>
      </c>
      <c r="Q17" s="832" t="s">
        <v>1312</v>
      </c>
      <c r="R17" s="827" t="s">
        <v>1325</v>
      </c>
      <c r="S17" s="814" t="s">
        <v>6157</v>
      </c>
      <c r="T17" s="833"/>
      <c r="U17" s="832" t="s">
        <v>7166</v>
      </c>
      <c r="V17" s="827" t="s">
        <v>7501</v>
      </c>
      <c r="W17" s="832" t="s">
        <v>7512</v>
      </c>
      <c r="X17" s="827" t="s">
        <v>7523</v>
      </c>
      <c r="Y17" s="814" t="s">
        <v>7536</v>
      </c>
      <c r="Z17" s="833"/>
    </row>
    <row r="18" spans="2:26" ht="40.5" customHeight="1">
      <c r="B18" s="171" t="s">
        <v>252</v>
      </c>
      <c r="C18" s="831" t="s">
        <v>1289</v>
      </c>
      <c r="D18" s="815" t="s">
        <v>1300</v>
      </c>
      <c r="E18" s="831" t="s">
        <v>1313</v>
      </c>
      <c r="F18" s="815" t="s">
        <v>1326</v>
      </c>
      <c r="G18" s="816" t="s">
        <v>6158</v>
      </c>
      <c r="H18" s="815" t="s">
        <v>6433</v>
      </c>
      <c r="I18" s="831" t="s">
        <v>1289</v>
      </c>
      <c r="J18" s="815" t="s">
        <v>1300</v>
      </c>
      <c r="K18" s="831" t="s">
        <v>1313</v>
      </c>
      <c r="L18" s="815" t="s">
        <v>1326</v>
      </c>
      <c r="M18" s="816" t="s">
        <v>6158</v>
      </c>
      <c r="N18" s="815" t="s">
        <v>6433</v>
      </c>
      <c r="O18" s="831" t="s">
        <v>1289</v>
      </c>
      <c r="P18" s="815" t="s">
        <v>1300</v>
      </c>
      <c r="Q18" s="831" t="s">
        <v>1313</v>
      </c>
      <c r="R18" s="815" t="s">
        <v>1326</v>
      </c>
      <c r="S18" s="816" t="s">
        <v>6158</v>
      </c>
      <c r="T18" s="815" t="s">
        <v>6433</v>
      </c>
      <c r="U18" s="831" t="s">
        <v>7165</v>
      </c>
      <c r="V18" s="815" t="s">
        <v>7183</v>
      </c>
      <c r="W18" s="831" t="s">
        <v>7184</v>
      </c>
      <c r="X18" s="815" t="s">
        <v>7185</v>
      </c>
      <c r="Y18" s="816" t="s">
        <v>7537</v>
      </c>
      <c r="Z18" s="815" t="s">
        <v>7547</v>
      </c>
    </row>
    <row r="19" spans="2:26" ht="63.75" customHeight="1">
      <c r="B19" s="170" t="s">
        <v>187</v>
      </c>
      <c r="C19" s="832" t="s">
        <v>1290</v>
      </c>
      <c r="D19" s="827" t="s">
        <v>1301</v>
      </c>
      <c r="E19" s="832" t="s">
        <v>1314</v>
      </c>
      <c r="F19" s="827" t="s">
        <v>1327</v>
      </c>
      <c r="G19" s="814" t="s">
        <v>6159</v>
      </c>
      <c r="H19" s="827" t="s">
        <v>6436</v>
      </c>
      <c r="I19" s="832" t="s">
        <v>1290</v>
      </c>
      <c r="J19" s="827" t="s">
        <v>1301</v>
      </c>
      <c r="K19" s="832" t="s">
        <v>1314</v>
      </c>
      <c r="L19" s="827" t="s">
        <v>1327</v>
      </c>
      <c r="M19" s="814" t="s">
        <v>6159</v>
      </c>
      <c r="N19" s="827" t="s">
        <v>6436</v>
      </c>
      <c r="O19" s="832" t="s">
        <v>1290</v>
      </c>
      <c r="P19" s="827" t="s">
        <v>1301</v>
      </c>
      <c r="Q19" s="832" t="s">
        <v>1314</v>
      </c>
      <c r="R19" s="827" t="s">
        <v>1327</v>
      </c>
      <c r="S19" s="814" t="s">
        <v>6159</v>
      </c>
      <c r="T19" s="827" t="s">
        <v>6436</v>
      </c>
      <c r="U19" s="832" t="s">
        <v>7553</v>
      </c>
      <c r="V19" s="827" t="s">
        <v>7177</v>
      </c>
      <c r="W19" s="832" t="s">
        <v>7178</v>
      </c>
      <c r="X19" s="827" t="s">
        <v>7179</v>
      </c>
      <c r="Y19" s="814" t="s">
        <v>7538</v>
      </c>
      <c r="Z19" s="827" t="s">
        <v>7176</v>
      </c>
    </row>
    <row r="20" spans="2:26" ht="26.25" customHeight="1">
      <c r="B20" s="170" t="s">
        <v>188</v>
      </c>
      <c r="C20" s="832" t="s">
        <v>1291</v>
      </c>
      <c r="D20" s="827" t="s">
        <v>1302</v>
      </c>
      <c r="E20" s="832" t="s">
        <v>1315</v>
      </c>
      <c r="F20" s="827" t="s">
        <v>1328</v>
      </c>
      <c r="G20" s="814" t="s">
        <v>6160</v>
      </c>
      <c r="H20" s="827" t="s">
        <v>6437</v>
      </c>
      <c r="I20" s="832" t="s">
        <v>1291</v>
      </c>
      <c r="J20" s="827" t="s">
        <v>1302</v>
      </c>
      <c r="K20" s="832" t="s">
        <v>1315</v>
      </c>
      <c r="L20" s="827" t="s">
        <v>1328</v>
      </c>
      <c r="M20" s="814" t="s">
        <v>6160</v>
      </c>
      <c r="N20" s="827" t="s">
        <v>6437</v>
      </c>
      <c r="O20" s="832" t="s">
        <v>1291</v>
      </c>
      <c r="P20" s="827" t="s">
        <v>1302</v>
      </c>
      <c r="Q20" s="832" t="s">
        <v>1315</v>
      </c>
      <c r="R20" s="827" t="s">
        <v>1328</v>
      </c>
      <c r="S20" s="814" t="s">
        <v>6160</v>
      </c>
      <c r="T20" s="827" t="s">
        <v>6437</v>
      </c>
      <c r="U20" s="832" t="s">
        <v>7164</v>
      </c>
      <c r="V20" s="827" t="s">
        <v>7503</v>
      </c>
      <c r="W20" s="832" t="s">
        <v>7513</v>
      </c>
      <c r="X20" s="827" t="s">
        <v>7524</v>
      </c>
      <c r="Y20" s="814" t="s">
        <v>7539</v>
      </c>
      <c r="Z20" s="827" t="s">
        <v>7548</v>
      </c>
    </row>
    <row r="21" spans="2:26" ht="26.25" customHeight="1">
      <c r="B21" s="170" t="s">
        <v>189</v>
      </c>
      <c r="C21" s="832" t="s">
        <v>1292</v>
      </c>
      <c r="D21" s="827" t="s">
        <v>1303</v>
      </c>
      <c r="E21" s="832" t="s">
        <v>1316</v>
      </c>
      <c r="F21" s="827" t="s">
        <v>1329</v>
      </c>
      <c r="G21" s="814" t="s">
        <v>6161</v>
      </c>
      <c r="H21" s="827" t="s">
        <v>6438</v>
      </c>
      <c r="I21" s="832" t="s">
        <v>1292</v>
      </c>
      <c r="J21" s="827" t="s">
        <v>1303</v>
      </c>
      <c r="K21" s="832" t="s">
        <v>1316</v>
      </c>
      <c r="L21" s="827" t="s">
        <v>1329</v>
      </c>
      <c r="M21" s="814" t="s">
        <v>6161</v>
      </c>
      <c r="N21" s="827" t="s">
        <v>6438</v>
      </c>
      <c r="O21" s="832" t="s">
        <v>1292</v>
      </c>
      <c r="P21" s="827" t="s">
        <v>1303</v>
      </c>
      <c r="Q21" s="832" t="s">
        <v>1316</v>
      </c>
      <c r="R21" s="827" t="s">
        <v>1329</v>
      </c>
      <c r="S21" s="814" t="s">
        <v>6161</v>
      </c>
      <c r="T21" s="827" t="s">
        <v>6438</v>
      </c>
      <c r="U21" s="832" t="s">
        <v>7495</v>
      </c>
      <c r="V21" s="827" t="s">
        <v>7504</v>
      </c>
      <c r="W21" s="832" t="s">
        <v>7514</v>
      </c>
      <c r="X21" s="827" t="s">
        <v>7525</v>
      </c>
      <c r="Y21" s="814" t="s">
        <v>7540</v>
      </c>
      <c r="Z21" s="827" t="s">
        <v>7549</v>
      </c>
    </row>
    <row r="22" spans="2:26" ht="26.25" customHeight="1">
      <c r="B22" s="170" t="s">
        <v>190</v>
      </c>
      <c r="C22" s="832" t="s">
        <v>1293</v>
      </c>
      <c r="D22" s="827" t="s">
        <v>1304</v>
      </c>
      <c r="E22" s="832" t="s">
        <v>1317</v>
      </c>
      <c r="F22" s="827" t="s">
        <v>1330</v>
      </c>
      <c r="G22" s="814" t="s">
        <v>6162</v>
      </c>
      <c r="H22" s="827" t="s">
        <v>6439</v>
      </c>
      <c r="I22" s="832" t="s">
        <v>1293</v>
      </c>
      <c r="J22" s="827" t="s">
        <v>1304</v>
      </c>
      <c r="K22" s="832" t="s">
        <v>1317</v>
      </c>
      <c r="L22" s="827" t="s">
        <v>1330</v>
      </c>
      <c r="M22" s="814" t="s">
        <v>6162</v>
      </c>
      <c r="N22" s="827" t="s">
        <v>6439</v>
      </c>
      <c r="O22" s="832" t="s">
        <v>1293</v>
      </c>
      <c r="P22" s="827" t="s">
        <v>1304</v>
      </c>
      <c r="Q22" s="832" t="s">
        <v>1317</v>
      </c>
      <c r="R22" s="827" t="s">
        <v>1330</v>
      </c>
      <c r="S22" s="814" t="s">
        <v>6162</v>
      </c>
      <c r="T22" s="827" t="s">
        <v>6439</v>
      </c>
      <c r="U22" s="832" t="s">
        <v>7163</v>
      </c>
      <c r="V22" s="827" t="s">
        <v>7505</v>
      </c>
      <c r="W22" s="832" t="s">
        <v>7515</v>
      </c>
      <c r="X22" s="827" t="s">
        <v>7528</v>
      </c>
      <c r="Y22" s="814" t="s">
        <v>7541</v>
      </c>
      <c r="Z22" s="827" t="s">
        <v>7550</v>
      </c>
    </row>
    <row r="23" spans="2:26" ht="26.25" customHeight="1">
      <c r="B23" s="170" t="s">
        <v>191</v>
      </c>
      <c r="C23" s="832" t="s">
        <v>1294</v>
      </c>
      <c r="D23" s="827" t="s">
        <v>1305</v>
      </c>
      <c r="E23" s="832" t="s">
        <v>1318</v>
      </c>
      <c r="F23" s="827" t="s">
        <v>4758</v>
      </c>
      <c r="G23" s="814" t="s">
        <v>6163</v>
      </c>
      <c r="H23" s="827" t="s">
        <v>6440</v>
      </c>
      <c r="I23" s="832" t="s">
        <v>1294</v>
      </c>
      <c r="J23" s="827" t="s">
        <v>1305</v>
      </c>
      <c r="K23" s="832" t="s">
        <v>1318</v>
      </c>
      <c r="L23" s="827" t="s">
        <v>4758</v>
      </c>
      <c r="M23" s="814" t="s">
        <v>6163</v>
      </c>
      <c r="N23" s="827" t="s">
        <v>6440</v>
      </c>
      <c r="O23" s="832" t="s">
        <v>1294</v>
      </c>
      <c r="P23" s="827" t="s">
        <v>1305</v>
      </c>
      <c r="Q23" s="832" t="s">
        <v>1318</v>
      </c>
      <c r="R23" s="827" t="s">
        <v>4758</v>
      </c>
      <c r="S23" s="814" t="s">
        <v>6163</v>
      </c>
      <c r="T23" s="827" t="s">
        <v>6440</v>
      </c>
      <c r="U23" s="832" t="s">
        <v>7162</v>
      </c>
      <c r="V23" s="827" t="s">
        <v>7506</v>
      </c>
      <c r="W23" s="832" t="s">
        <v>7516</v>
      </c>
      <c r="X23" s="827" t="s">
        <v>7526</v>
      </c>
      <c r="Y23" s="814" t="s">
        <v>7542</v>
      </c>
      <c r="Z23" s="827" t="s">
        <v>7551</v>
      </c>
    </row>
    <row r="24" spans="2:26" ht="26.25" customHeight="1">
      <c r="B24" s="208" t="s">
        <v>940</v>
      </c>
      <c r="C24" s="832" t="s">
        <v>1219</v>
      </c>
      <c r="D24" s="827" t="s">
        <v>1220</v>
      </c>
      <c r="E24" s="832" t="s">
        <v>1221</v>
      </c>
      <c r="F24" s="827" t="s">
        <v>1222</v>
      </c>
      <c r="G24" s="814" t="s">
        <v>6164</v>
      </c>
      <c r="H24" s="833"/>
      <c r="I24" s="832" t="s">
        <v>1219</v>
      </c>
      <c r="J24" s="827" t="s">
        <v>1220</v>
      </c>
      <c r="K24" s="832" t="s">
        <v>1221</v>
      </c>
      <c r="L24" s="827" t="s">
        <v>1222</v>
      </c>
      <c r="M24" s="814" t="s">
        <v>6164</v>
      </c>
      <c r="N24" s="833"/>
      <c r="O24" s="832" t="s">
        <v>1219</v>
      </c>
      <c r="P24" s="827" t="s">
        <v>1220</v>
      </c>
      <c r="Q24" s="832" t="s">
        <v>1221</v>
      </c>
      <c r="R24" s="827" t="s">
        <v>1222</v>
      </c>
      <c r="S24" s="814" t="s">
        <v>6164</v>
      </c>
      <c r="T24" s="833"/>
      <c r="U24" s="832" t="s">
        <v>7150</v>
      </c>
      <c r="V24" s="827" t="s">
        <v>7151</v>
      </c>
      <c r="W24" s="832" t="s">
        <v>7152</v>
      </c>
      <c r="X24" s="827" t="s">
        <v>7153</v>
      </c>
      <c r="Y24" s="814" t="s">
        <v>7543</v>
      </c>
      <c r="Z24" s="833"/>
    </row>
    <row r="25" spans="2:26" ht="26.25" customHeight="1" thickBot="1">
      <c r="B25" s="172" t="s">
        <v>192</v>
      </c>
      <c r="C25" s="834" t="s">
        <v>1295</v>
      </c>
      <c r="D25" s="835" t="s">
        <v>1306</v>
      </c>
      <c r="E25" s="834" t="s">
        <v>1319</v>
      </c>
      <c r="F25" s="835" t="s">
        <v>1331</v>
      </c>
      <c r="G25" s="836" t="s">
        <v>6165</v>
      </c>
      <c r="H25" s="827" t="s">
        <v>6441</v>
      </c>
      <c r="I25" s="834" t="s">
        <v>1295</v>
      </c>
      <c r="J25" s="835" t="s">
        <v>1306</v>
      </c>
      <c r="K25" s="834" t="s">
        <v>1319</v>
      </c>
      <c r="L25" s="835" t="s">
        <v>1331</v>
      </c>
      <c r="M25" s="836" t="s">
        <v>6165</v>
      </c>
      <c r="N25" s="827" t="s">
        <v>6441</v>
      </c>
      <c r="O25" s="834" t="s">
        <v>1295</v>
      </c>
      <c r="P25" s="835" t="s">
        <v>1306</v>
      </c>
      <c r="Q25" s="834" t="s">
        <v>1319</v>
      </c>
      <c r="R25" s="835" t="s">
        <v>1331</v>
      </c>
      <c r="S25" s="836" t="s">
        <v>6165</v>
      </c>
      <c r="T25" s="827" t="s">
        <v>6441</v>
      </c>
      <c r="U25" s="834" t="s">
        <v>7496</v>
      </c>
      <c r="V25" s="835" t="s">
        <v>7507</v>
      </c>
      <c r="W25" s="834" t="s">
        <v>7517</v>
      </c>
      <c r="X25" s="835" t="s">
        <v>7527</v>
      </c>
      <c r="Y25" s="836" t="s">
        <v>7544</v>
      </c>
      <c r="Z25" s="827" t="s">
        <v>7552</v>
      </c>
    </row>
    <row r="26" spans="2:26" ht="26.25" customHeight="1" thickBot="1">
      <c r="B26" s="173" t="s">
        <v>195</v>
      </c>
      <c r="C26" s="837" t="s">
        <v>1223</v>
      </c>
      <c r="D26" s="838" t="s">
        <v>1224</v>
      </c>
      <c r="E26" s="837" t="s">
        <v>1225</v>
      </c>
      <c r="F26" s="838" t="s">
        <v>1226</v>
      </c>
      <c r="G26" s="839" t="s">
        <v>6166</v>
      </c>
      <c r="H26" s="840"/>
      <c r="I26" s="837" t="s">
        <v>1223</v>
      </c>
      <c r="J26" s="838" t="s">
        <v>1224</v>
      </c>
      <c r="K26" s="837" t="s">
        <v>1225</v>
      </c>
      <c r="L26" s="838" t="s">
        <v>1226</v>
      </c>
      <c r="M26" s="839" t="s">
        <v>6166</v>
      </c>
      <c r="N26" s="840"/>
      <c r="O26" s="837" t="s">
        <v>1223</v>
      </c>
      <c r="P26" s="838" t="s">
        <v>1224</v>
      </c>
      <c r="Q26" s="837" t="s">
        <v>1225</v>
      </c>
      <c r="R26" s="838" t="s">
        <v>1226</v>
      </c>
      <c r="S26" s="839" t="s">
        <v>6166</v>
      </c>
      <c r="T26" s="840"/>
      <c r="U26" s="837" t="s">
        <v>7154</v>
      </c>
      <c r="V26" s="838" t="s">
        <v>7155</v>
      </c>
      <c r="W26" s="837" t="s">
        <v>7156</v>
      </c>
      <c r="X26" s="838" t="s">
        <v>7157</v>
      </c>
      <c r="Y26" s="839" t="s">
        <v>7545</v>
      </c>
      <c r="Z26" s="840"/>
    </row>
    <row r="27" spans="2:26" ht="26.25" customHeight="1" thickBot="1">
      <c r="B27" s="174" t="s">
        <v>193</v>
      </c>
      <c r="C27" s="837" t="s">
        <v>1227</v>
      </c>
      <c r="D27" s="838" t="s">
        <v>1228</v>
      </c>
      <c r="E27" s="837" t="s">
        <v>1229</v>
      </c>
      <c r="F27" s="838" t="s">
        <v>1230</v>
      </c>
      <c r="G27" s="839" t="s">
        <v>1231</v>
      </c>
      <c r="H27" s="841" t="s">
        <v>6530</v>
      </c>
      <c r="I27" s="837" t="s">
        <v>1227</v>
      </c>
      <c r="J27" s="838" t="s">
        <v>1228</v>
      </c>
      <c r="K27" s="837" t="s">
        <v>1229</v>
      </c>
      <c r="L27" s="838" t="s">
        <v>1230</v>
      </c>
      <c r="M27" s="839" t="s">
        <v>1231</v>
      </c>
      <c r="N27" s="841" t="s">
        <v>6530</v>
      </c>
      <c r="O27" s="837" t="s">
        <v>1227</v>
      </c>
      <c r="P27" s="838" t="s">
        <v>1228</v>
      </c>
      <c r="Q27" s="837" t="s">
        <v>1229</v>
      </c>
      <c r="R27" s="838" t="s">
        <v>1230</v>
      </c>
      <c r="S27" s="839" t="s">
        <v>1231</v>
      </c>
      <c r="T27" s="841" t="s">
        <v>6530</v>
      </c>
      <c r="U27" s="837" t="s">
        <v>7158</v>
      </c>
      <c r="V27" s="838" t="s">
        <v>7159</v>
      </c>
      <c r="W27" s="837" t="s">
        <v>7160</v>
      </c>
      <c r="X27" s="838" t="s">
        <v>7161</v>
      </c>
      <c r="Y27" s="839" t="s">
        <v>7173</v>
      </c>
      <c r="Z27" s="841" t="s">
        <v>7174</v>
      </c>
    </row>
    <row r="28" spans="2:26" ht="26.25" customHeight="1" thickBot="1">
      <c r="B28" s="673" t="s">
        <v>6454</v>
      </c>
      <c r="C28" s="842"/>
      <c r="D28" s="842"/>
      <c r="E28" s="842"/>
      <c r="F28" s="842"/>
      <c r="G28" s="842"/>
      <c r="H28" s="843"/>
      <c r="I28" s="842"/>
      <c r="J28" s="842"/>
      <c r="K28" s="842"/>
      <c r="L28" s="842"/>
      <c r="M28" s="842"/>
      <c r="N28" s="843"/>
      <c r="O28" s="842"/>
      <c r="P28" s="842"/>
      <c r="Q28" s="842"/>
      <c r="R28" s="842"/>
      <c r="S28" s="842"/>
      <c r="T28" s="843"/>
      <c r="U28" s="842"/>
      <c r="V28" s="842"/>
      <c r="W28" s="842"/>
      <c r="X28" s="842"/>
      <c r="Y28" s="842"/>
      <c r="Z28" s="843"/>
    </row>
    <row r="29" spans="2:26" ht="26.25" customHeight="1" thickBot="1">
      <c r="B29" s="627" t="s">
        <v>6350</v>
      </c>
      <c r="C29" s="844" t="s">
        <v>6470</v>
      </c>
      <c r="D29" s="845"/>
      <c r="E29" s="846"/>
      <c r="F29" s="846"/>
      <c r="G29" s="846"/>
      <c r="H29" s="847"/>
      <c r="I29" s="844" t="s">
        <v>6470</v>
      </c>
      <c r="J29" s="845"/>
      <c r="K29" s="846"/>
      <c r="L29" s="846"/>
      <c r="M29" s="846"/>
      <c r="N29" s="847"/>
      <c r="O29" s="844" t="s">
        <v>6470</v>
      </c>
      <c r="P29" s="845"/>
      <c r="Q29" s="846"/>
      <c r="R29" s="846"/>
      <c r="S29" s="846"/>
      <c r="T29" s="847"/>
      <c r="U29" s="844" t="s">
        <v>6470</v>
      </c>
      <c r="V29" s="845"/>
      <c r="W29" s="846"/>
      <c r="X29" s="846"/>
      <c r="Y29" s="846"/>
      <c r="Z29" s="847"/>
    </row>
    <row r="30" spans="2:26" ht="26.25" customHeight="1" thickBot="1">
      <c r="B30" s="627" t="s">
        <v>6351</v>
      </c>
      <c r="C30" s="844" t="s">
        <v>6529</v>
      </c>
      <c r="D30" s="848"/>
      <c r="E30" s="849"/>
      <c r="F30" s="849"/>
      <c r="G30" s="849"/>
      <c r="H30" s="850"/>
      <c r="I30" s="844" t="s">
        <v>6529</v>
      </c>
      <c r="J30" s="848"/>
      <c r="K30" s="849"/>
      <c r="L30" s="849"/>
      <c r="M30" s="849"/>
      <c r="N30" s="850"/>
      <c r="O30" s="844" t="s">
        <v>6529</v>
      </c>
      <c r="P30" s="848"/>
      <c r="Q30" s="849"/>
      <c r="R30" s="849"/>
      <c r="S30" s="849"/>
      <c r="T30" s="850"/>
      <c r="U30" s="844" t="s">
        <v>6529</v>
      </c>
      <c r="V30" s="848"/>
      <c r="W30" s="849"/>
      <c r="X30" s="849"/>
      <c r="Y30" s="849"/>
      <c r="Z30" s="850"/>
    </row>
    <row r="31" spans="2:26" ht="20.25" customHeight="1">
      <c r="C31" s="175" t="s">
        <v>930</v>
      </c>
      <c r="O31" s="175"/>
    </row>
    <row r="32" spans="2:26" s="6" customFormat="1" ht="57.75" customHeight="1">
      <c r="C32" s="1137" t="s">
        <v>12881</v>
      </c>
      <c r="D32" s="1137"/>
      <c r="E32" s="1137"/>
      <c r="F32" s="1137"/>
      <c r="G32" s="1137"/>
      <c r="H32" s="1137"/>
      <c r="I32" s="1137"/>
      <c r="J32" s="1137"/>
      <c r="K32" s="1137"/>
      <c r="L32" s="1137"/>
      <c r="M32" s="1137"/>
      <c r="N32" s="1137"/>
      <c r="O32" s="1137"/>
      <c r="P32" s="1137"/>
      <c r="Q32" s="1137"/>
      <c r="R32" s="1137"/>
      <c r="S32" s="1137"/>
      <c r="T32" s="1137"/>
      <c r="U32" s="1137"/>
      <c r="V32" s="1137"/>
      <c r="W32" s="1137"/>
      <c r="X32" s="1137"/>
      <c r="Y32" s="1137"/>
      <c r="Z32" s="1137"/>
    </row>
    <row r="33" spans="2:15" s="6" customFormat="1" ht="15.75" customHeight="1">
      <c r="B33" s="314"/>
      <c r="C33" s="314"/>
      <c r="D33" s="314"/>
      <c r="E33" s="314"/>
      <c r="F33" s="314"/>
      <c r="O33" s="40"/>
    </row>
  </sheetData>
  <mergeCells count="40">
    <mergeCell ref="U6:Z6"/>
    <mergeCell ref="O7:P7"/>
    <mergeCell ref="Q7:R7"/>
    <mergeCell ref="S7:T7"/>
    <mergeCell ref="O8:O10"/>
    <mergeCell ref="P8:P10"/>
    <mergeCell ref="R8:R10"/>
    <mergeCell ref="T8:T10"/>
    <mergeCell ref="O6:T6"/>
    <mergeCell ref="U7:V7"/>
    <mergeCell ref="W7:X7"/>
    <mergeCell ref="Y7:Z7"/>
    <mergeCell ref="U8:U10"/>
    <mergeCell ref="V8:V10"/>
    <mergeCell ref="X8:X10"/>
    <mergeCell ref="Z8:Z10"/>
    <mergeCell ref="G7:H7"/>
    <mergeCell ref="H8:H10"/>
    <mergeCell ref="F8:F10"/>
    <mergeCell ref="I7:J7"/>
    <mergeCell ref="K7:L7"/>
    <mergeCell ref="I8:I10"/>
    <mergeCell ref="J8:J10"/>
    <mergeCell ref="L8:L10"/>
    <mergeCell ref="O2:Z2"/>
    <mergeCell ref="O3:Z3"/>
    <mergeCell ref="O4:Z4"/>
    <mergeCell ref="O32:Z32"/>
    <mergeCell ref="C6:H6"/>
    <mergeCell ref="C3:N3"/>
    <mergeCell ref="C2:N2"/>
    <mergeCell ref="C4:N4"/>
    <mergeCell ref="I6:N6"/>
    <mergeCell ref="C32:N32"/>
    <mergeCell ref="M7:N7"/>
    <mergeCell ref="N8:N10"/>
    <mergeCell ref="C7:D7"/>
    <mergeCell ref="E7:F7"/>
    <mergeCell ref="C8:C10"/>
    <mergeCell ref="D8:D10"/>
  </mergeCells>
  <pageMargins left="0.70866141732283472" right="0.70866141732283472" top="0.74803149606299213" bottom="0.74803149606299213" header="0.31496062992125984" footer="0.31496062992125984"/>
  <pageSetup paperSize="9" scale="40" fitToWidth="2" fitToHeight="0" orientation="landscape" r:id="rId1"/>
  <colBreaks count="1" manualBreakCount="1">
    <brk id="14" max="34"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pageSetUpPr fitToPage="1"/>
  </sheetPr>
  <dimension ref="A1:Z35"/>
  <sheetViews>
    <sheetView zoomScale="60" zoomScaleNormal="60" workbookViewId="0"/>
  </sheetViews>
  <sheetFormatPr defaultColWidth="9.109375" defaultRowHeight="13.2"/>
  <cols>
    <col min="1" max="1" width="9.109375" style="530"/>
    <col min="2" max="2" width="37.44140625" style="530" customWidth="1"/>
    <col min="3" max="26" width="13.5546875" style="530" customWidth="1"/>
    <col min="27" max="16384" width="9.109375" style="530"/>
  </cols>
  <sheetData>
    <row r="1" spans="1:26">
      <c r="C1" s="531">
        <v>202009</v>
      </c>
      <c r="D1" s="531">
        <v>202009</v>
      </c>
      <c r="E1" s="531">
        <v>202009</v>
      </c>
      <c r="F1" s="531">
        <v>202009</v>
      </c>
      <c r="G1" s="531">
        <v>202009</v>
      </c>
      <c r="H1" s="531">
        <v>202009</v>
      </c>
      <c r="I1" s="531">
        <v>202012</v>
      </c>
      <c r="J1" s="531">
        <v>202012</v>
      </c>
      <c r="K1" s="531">
        <v>202012</v>
      </c>
      <c r="L1" s="531">
        <v>202012</v>
      </c>
      <c r="M1" s="531">
        <v>202012</v>
      </c>
      <c r="N1" s="531">
        <v>202012</v>
      </c>
      <c r="O1" s="531">
        <v>202103</v>
      </c>
      <c r="P1" s="531">
        <v>202103</v>
      </c>
      <c r="Q1" s="531">
        <v>202103</v>
      </c>
      <c r="R1" s="531">
        <v>202103</v>
      </c>
      <c r="S1" s="531">
        <v>202103</v>
      </c>
      <c r="T1" s="531">
        <v>202103</v>
      </c>
      <c r="U1" s="531">
        <v>202106</v>
      </c>
      <c r="V1" s="531">
        <v>202106</v>
      </c>
      <c r="W1" s="531">
        <v>202106</v>
      </c>
      <c r="X1" s="531">
        <v>202106</v>
      </c>
      <c r="Y1" s="531">
        <v>202106</v>
      </c>
      <c r="Z1" s="531">
        <v>202106</v>
      </c>
    </row>
    <row r="2" spans="1:26" ht="24.6">
      <c r="C2" s="1168" t="s">
        <v>6725</v>
      </c>
      <c r="D2" s="1168"/>
      <c r="E2" s="1168"/>
      <c r="F2" s="1168"/>
      <c r="G2" s="1168"/>
      <c r="H2" s="1168"/>
      <c r="I2" s="1168"/>
      <c r="J2" s="1168"/>
      <c r="K2" s="1168"/>
      <c r="L2" s="1168"/>
      <c r="M2" s="1168"/>
      <c r="N2" s="1134"/>
      <c r="Q2" s="688"/>
    </row>
    <row r="3" spans="1:26" ht="17.399999999999999">
      <c r="C3" s="1169" t="s">
        <v>6290</v>
      </c>
      <c r="D3" s="1169"/>
      <c r="E3" s="1169"/>
      <c r="F3" s="1169"/>
      <c r="G3" s="1169"/>
      <c r="H3" s="1169"/>
      <c r="I3" s="1169"/>
      <c r="J3" s="1169"/>
      <c r="K3" s="1169"/>
      <c r="L3" s="1169"/>
      <c r="M3" s="1169"/>
      <c r="N3" s="1134"/>
    </row>
    <row r="4" spans="1:26" ht="17.399999999999999">
      <c r="C4" s="1167">
        <f>Cover!C5</f>
        <v>0</v>
      </c>
      <c r="D4" s="1167"/>
      <c r="E4" s="1167"/>
      <c r="F4" s="1167"/>
      <c r="G4" s="1167"/>
      <c r="H4" s="1167"/>
      <c r="I4" s="1167"/>
      <c r="J4" s="1167"/>
      <c r="K4" s="1167"/>
      <c r="L4" s="1167"/>
      <c r="M4" s="1167"/>
      <c r="N4" s="1134"/>
    </row>
    <row r="6" spans="1:26" ht="13.8" thickBot="1"/>
    <row r="7" spans="1:26">
      <c r="C7" s="1159" t="s">
        <v>6726</v>
      </c>
      <c r="D7" s="1160"/>
      <c r="E7" s="1160"/>
      <c r="F7" s="1160"/>
      <c r="G7" s="1160"/>
      <c r="H7" s="1161"/>
      <c r="I7" s="1159" t="s">
        <v>6727</v>
      </c>
      <c r="J7" s="1160"/>
      <c r="K7" s="1160"/>
      <c r="L7" s="1160"/>
      <c r="M7" s="1160"/>
      <c r="N7" s="1161"/>
      <c r="O7" s="1159" t="s">
        <v>6728</v>
      </c>
      <c r="P7" s="1160"/>
      <c r="Q7" s="1160"/>
      <c r="R7" s="1160"/>
      <c r="S7" s="1160"/>
      <c r="T7" s="1161"/>
      <c r="U7" s="1159" t="s">
        <v>6729</v>
      </c>
      <c r="V7" s="1160"/>
      <c r="W7" s="1160"/>
      <c r="X7" s="1160"/>
      <c r="Y7" s="1160"/>
      <c r="Z7" s="1161"/>
    </row>
    <row r="8" spans="1:26" ht="23.25" customHeight="1">
      <c r="C8" s="1154" t="s">
        <v>197</v>
      </c>
      <c r="D8" s="1155"/>
      <c r="E8" s="1155"/>
      <c r="F8" s="1155"/>
      <c r="G8" s="1156" t="s">
        <v>6289</v>
      </c>
      <c r="H8" s="1162" t="s">
        <v>6311</v>
      </c>
      <c r="I8" s="1154" t="s">
        <v>197</v>
      </c>
      <c r="J8" s="1155"/>
      <c r="K8" s="1155"/>
      <c r="L8" s="1155"/>
      <c r="M8" s="1156" t="s">
        <v>6289</v>
      </c>
      <c r="N8" s="1162" t="s">
        <v>6311</v>
      </c>
      <c r="O8" s="1154" t="s">
        <v>197</v>
      </c>
      <c r="P8" s="1155"/>
      <c r="Q8" s="1155"/>
      <c r="R8" s="1155"/>
      <c r="S8" s="1156" t="s">
        <v>6289</v>
      </c>
      <c r="T8" s="1162" t="s">
        <v>6311</v>
      </c>
      <c r="U8" s="1154" t="s">
        <v>197</v>
      </c>
      <c r="V8" s="1155"/>
      <c r="W8" s="1155"/>
      <c r="X8" s="1155"/>
      <c r="Y8" s="1156" t="s">
        <v>6289</v>
      </c>
      <c r="Z8" s="1162" t="s">
        <v>6311</v>
      </c>
    </row>
    <row r="9" spans="1:26" ht="43.35" customHeight="1">
      <c r="C9" s="526"/>
      <c r="D9" s="716" t="s">
        <v>6167</v>
      </c>
      <c r="E9" s="717"/>
      <c r="F9" s="1165" t="s">
        <v>6268</v>
      </c>
      <c r="G9" s="1157"/>
      <c r="H9" s="1163"/>
      <c r="I9" s="526"/>
      <c r="J9" s="716" t="s">
        <v>6167</v>
      </c>
      <c r="K9" s="717"/>
      <c r="L9" s="1165" t="s">
        <v>6268</v>
      </c>
      <c r="M9" s="1157"/>
      <c r="N9" s="1163"/>
      <c r="O9" s="526"/>
      <c r="P9" s="716" t="s">
        <v>6167</v>
      </c>
      <c r="Q9" s="717"/>
      <c r="R9" s="1165" t="s">
        <v>6268</v>
      </c>
      <c r="S9" s="1157"/>
      <c r="T9" s="1163"/>
      <c r="U9" s="526"/>
      <c r="V9" s="716" t="s">
        <v>6167</v>
      </c>
      <c r="W9" s="717"/>
      <c r="X9" s="1165" t="s">
        <v>6268</v>
      </c>
      <c r="Y9" s="1157"/>
      <c r="Z9" s="1163"/>
    </row>
    <row r="10" spans="1:26" ht="46.35" customHeight="1" thickBot="1">
      <c r="B10" s="533" t="s">
        <v>22</v>
      </c>
      <c r="C10" s="527"/>
      <c r="D10" s="528"/>
      <c r="E10" s="528" t="s">
        <v>6168</v>
      </c>
      <c r="F10" s="1166"/>
      <c r="G10" s="1158"/>
      <c r="H10" s="1164"/>
      <c r="I10" s="527"/>
      <c r="J10" s="528"/>
      <c r="K10" s="528" t="s">
        <v>6168</v>
      </c>
      <c r="L10" s="1166"/>
      <c r="M10" s="1158"/>
      <c r="N10" s="1164"/>
      <c r="O10" s="527"/>
      <c r="P10" s="528"/>
      <c r="Q10" s="528" t="s">
        <v>6168</v>
      </c>
      <c r="R10" s="1166"/>
      <c r="S10" s="1158"/>
      <c r="T10" s="1164"/>
      <c r="U10" s="527"/>
      <c r="V10" s="528"/>
      <c r="W10" s="528" t="s">
        <v>6168</v>
      </c>
      <c r="X10" s="1166"/>
      <c r="Y10" s="1158"/>
      <c r="Z10" s="1164"/>
    </row>
    <row r="11" spans="1:26" ht="34.200000000000003">
      <c r="A11" s="532"/>
      <c r="B11" s="529" t="s">
        <v>6169</v>
      </c>
      <c r="C11" s="534" t="s">
        <v>6170</v>
      </c>
      <c r="D11" s="535" t="s">
        <v>6172</v>
      </c>
      <c r="E11" s="643" t="s">
        <v>6173</v>
      </c>
      <c r="F11" s="535" t="s">
        <v>6171</v>
      </c>
      <c r="G11" s="536" t="s">
        <v>6269</v>
      </c>
      <c r="H11" s="537" t="s">
        <v>6291</v>
      </c>
      <c r="I11" s="534" t="s">
        <v>6170</v>
      </c>
      <c r="J11" s="535" t="s">
        <v>6172</v>
      </c>
      <c r="K11" s="643" t="s">
        <v>6173</v>
      </c>
      <c r="L11" s="535" t="s">
        <v>6171</v>
      </c>
      <c r="M11" s="536" t="s">
        <v>6269</v>
      </c>
      <c r="N11" s="537" t="s">
        <v>6291</v>
      </c>
      <c r="O11" s="534" t="s">
        <v>6170</v>
      </c>
      <c r="P11" s="535" t="s">
        <v>6172</v>
      </c>
      <c r="Q11" s="643" t="s">
        <v>6173</v>
      </c>
      <c r="R11" s="535" t="s">
        <v>6171</v>
      </c>
      <c r="S11" s="536" t="s">
        <v>6269</v>
      </c>
      <c r="T11" s="537" t="s">
        <v>6291</v>
      </c>
      <c r="U11" s="534" t="s">
        <v>6997</v>
      </c>
      <c r="V11" s="535" t="s">
        <v>7014</v>
      </c>
      <c r="W11" s="643" t="s">
        <v>7031</v>
      </c>
      <c r="X11" s="535" t="s">
        <v>7048</v>
      </c>
      <c r="Y11" s="536" t="s">
        <v>7065</v>
      </c>
      <c r="Z11" s="537" t="s">
        <v>7082</v>
      </c>
    </row>
    <row r="12" spans="1:26" ht="34.200000000000003">
      <c r="A12" s="532"/>
      <c r="B12" s="529" t="s">
        <v>6174</v>
      </c>
      <c r="C12" s="538" t="s">
        <v>6175</v>
      </c>
      <c r="D12" s="539" t="s">
        <v>6177</v>
      </c>
      <c r="E12" s="644" t="s">
        <v>6178</v>
      </c>
      <c r="F12" s="539" t="s">
        <v>6176</v>
      </c>
      <c r="G12" s="540" t="s">
        <v>6270</v>
      </c>
      <c r="H12" s="541" t="s">
        <v>6292</v>
      </c>
      <c r="I12" s="538" t="s">
        <v>6175</v>
      </c>
      <c r="J12" s="539" t="s">
        <v>6177</v>
      </c>
      <c r="K12" s="644" t="s">
        <v>6178</v>
      </c>
      <c r="L12" s="539" t="s">
        <v>6176</v>
      </c>
      <c r="M12" s="540" t="s">
        <v>6270</v>
      </c>
      <c r="N12" s="541" t="s">
        <v>6292</v>
      </c>
      <c r="O12" s="538" t="s">
        <v>6175</v>
      </c>
      <c r="P12" s="539" t="s">
        <v>6177</v>
      </c>
      <c r="Q12" s="644" t="s">
        <v>6178</v>
      </c>
      <c r="R12" s="539" t="s">
        <v>6176</v>
      </c>
      <c r="S12" s="540" t="s">
        <v>6270</v>
      </c>
      <c r="T12" s="541" t="s">
        <v>6292</v>
      </c>
      <c r="U12" s="538" t="s">
        <v>6998</v>
      </c>
      <c r="V12" s="539" t="s">
        <v>7015</v>
      </c>
      <c r="W12" s="644" t="s">
        <v>7032</v>
      </c>
      <c r="X12" s="539" t="s">
        <v>7049</v>
      </c>
      <c r="Y12" s="540" t="s">
        <v>7066</v>
      </c>
      <c r="Z12" s="541" t="s">
        <v>7083</v>
      </c>
    </row>
    <row r="13" spans="1:26" ht="34.200000000000003">
      <c r="A13" s="532"/>
      <c r="B13" s="529" t="s">
        <v>6179</v>
      </c>
      <c r="C13" s="538" t="s">
        <v>6180</v>
      </c>
      <c r="D13" s="539" t="s">
        <v>6182</v>
      </c>
      <c r="E13" s="644" t="s">
        <v>6183</v>
      </c>
      <c r="F13" s="539" t="s">
        <v>6181</v>
      </c>
      <c r="G13" s="540" t="s">
        <v>6271</v>
      </c>
      <c r="H13" s="541" t="s">
        <v>6293</v>
      </c>
      <c r="I13" s="538" t="s">
        <v>6180</v>
      </c>
      <c r="J13" s="539" t="s">
        <v>6182</v>
      </c>
      <c r="K13" s="644" t="s">
        <v>6183</v>
      </c>
      <c r="L13" s="539" t="s">
        <v>6181</v>
      </c>
      <c r="M13" s="540" t="s">
        <v>6271</v>
      </c>
      <c r="N13" s="541" t="s">
        <v>6293</v>
      </c>
      <c r="O13" s="538" t="s">
        <v>6180</v>
      </c>
      <c r="P13" s="539" t="s">
        <v>6182</v>
      </c>
      <c r="Q13" s="644" t="s">
        <v>6183</v>
      </c>
      <c r="R13" s="539" t="s">
        <v>6181</v>
      </c>
      <c r="S13" s="540" t="s">
        <v>6271</v>
      </c>
      <c r="T13" s="541" t="s">
        <v>6293</v>
      </c>
      <c r="U13" s="538" t="s">
        <v>6999</v>
      </c>
      <c r="V13" s="539" t="s">
        <v>7016</v>
      </c>
      <c r="W13" s="644" t="s">
        <v>7033</v>
      </c>
      <c r="X13" s="539" t="s">
        <v>7050</v>
      </c>
      <c r="Y13" s="540" t="s">
        <v>7067</v>
      </c>
      <c r="Z13" s="541" t="s">
        <v>7084</v>
      </c>
    </row>
    <row r="14" spans="1:26" ht="34.200000000000003">
      <c r="A14" s="532"/>
      <c r="B14" s="529" t="s">
        <v>6184</v>
      </c>
      <c r="C14" s="538" t="s">
        <v>6185</v>
      </c>
      <c r="D14" s="539" t="s">
        <v>6187</v>
      </c>
      <c r="E14" s="644" t="s">
        <v>6188</v>
      </c>
      <c r="F14" s="539" t="s">
        <v>6186</v>
      </c>
      <c r="G14" s="540" t="s">
        <v>6272</v>
      </c>
      <c r="H14" s="541" t="s">
        <v>6294</v>
      </c>
      <c r="I14" s="538" t="s">
        <v>6185</v>
      </c>
      <c r="J14" s="539" t="s">
        <v>6187</v>
      </c>
      <c r="K14" s="644" t="s">
        <v>6188</v>
      </c>
      <c r="L14" s="539" t="s">
        <v>6186</v>
      </c>
      <c r="M14" s="540" t="s">
        <v>6272</v>
      </c>
      <c r="N14" s="541" t="s">
        <v>6294</v>
      </c>
      <c r="O14" s="538" t="s">
        <v>6185</v>
      </c>
      <c r="P14" s="539" t="s">
        <v>6187</v>
      </c>
      <c r="Q14" s="644" t="s">
        <v>6188</v>
      </c>
      <c r="R14" s="539" t="s">
        <v>6186</v>
      </c>
      <c r="S14" s="540" t="s">
        <v>6272</v>
      </c>
      <c r="T14" s="541" t="s">
        <v>6294</v>
      </c>
      <c r="U14" s="538" t="s">
        <v>7000</v>
      </c>
      <c r="V14" s="539" t="s">
        <v>7017</v>
      </c>
      <c r="W14" s="644" t="s">
        <v>7034</v>
      </c>
      <c r="X14" s="539" t="s">
        <v>7051</v>
      </c>
      <c r="Y14" s="540" t="s">
        <v>7068</v>
      </c>
      <c r="Z14" s="541" t="s">
        <v>7085</v>
      </c>
    </row>
    <row r="15" spans="1:26" ht="34.200000000000003">
      <c r="A15" s="532"/>
      <c r="B15" s="529" t="s">
        <v>6189</v>
      </c>
      <c r="C15" s="538" t="s">
        <v>6190</v>
      </c>
      <c r="D15" s="539" t="s">
        <v>6192</v>
      </c>
      <c r="E15" s="644" t="s">
        <v>6193</v>
      </c>
      <c r="F15" s="539" t="s">
        <v>6191</v>
      </c>
      <c r="G15" s="540" t="s">
        <v>6273</v>
      </c>
      <c r="H15" s="541" t="s">
        <v>6295</v>
      </c>
      <c r="I15" s="538" t="s">
        <v>6190</v>
      </c>
      <c r="J15" s="539" t="s">
        <v>6192</v>
      </c>
      <c r="K15" s="644" t="s">
        <v>6193</v>
      </c>
      <c r="L15" s="539" t="s">
        <v>6191</v>
      </c>
      <c r="M15" s="540" t="s">
        <v>6273</v>
      </c>
      <c r="N15" s="541" t="s">
        <v>6295</v>
      </c>
      <c r="O15" s="538" t="s">
        <v>6190</v>
      </c>
      <c r="P15" s="539" t="s">
        <v>6192</v>
      </c>
      <c r="Q15" s="644" t="s">
        <v>6193</v>
      </c>
      <c r="R15" s="539" t="s">
        <v>6191</v>
      </c>
      <c r="S15" s="540" t="s">
        <v>6273</v>
      </c>
      <c r="T15" s="541" t="s">
        <v>6295</v>
      </c>
      <c r="U15" s="538" t="s">
        <v>7001</v>
      </c>
      <c r="V15" s="539" t="s">
        <v>7018</v>
      </c>
      <c r="W15" s="644" t="s">
        <v>7035</v>
      </c>
      <c r="X15" s="539" t="s">
        <v>7052</v>
      </c>
      <c r="Y15" s="540" t="s">
        <v>7069</v>
      </c>
      <c r="Z15" s="541" t="s">
        <v>7086</v>
      </c>
    </row>
    <row r="16" spans="1:26" ht="34.200000000000003">
      <c r="A16" s="532"/>
      <c r="B16" s="529" t="s">
        <v>6194</v>
      </c>
      <c r="C16" s="538" t="s">
        <v>6195</v>
      </c>
      <c r="D16" s="539" t="s">
        <v>6197</v>
      </c>
      <c r="E16" s="644" t="s">
        <v>6198</v>
      </c>
      <c r="F16" s="539" t="s">
        <v>6196</v>
      </c>
      <c r="G16" s="540" t="s">
        <v>6274</v>
      </c>
      <c r="H16" s="541" t="s">
        <v>6296</v>
      </c>
      <c r="I16" s="538" t="s">
        <v>6195</v>
      </c>
      <c r="J16" s="539" t="s">
        <v>6197</v>
      </c>
      <c r="K16" s="644" t="s">
        <v>6198</v>
      </c>
      <c r="L16" s="539" t="s">
        <v>6196</v>
      </c>
      <c r="M16" s="540" t="s">
        <v>6274</v>
      </c>
      <c r="N16" s="541" t="s">
        <v>6296</v>
      </c>
      <c r="O16" s="538" t="s">
        <v>6195</v>
      </c>
      <c r="P16" s="539" t="s">
        <v>6197</v>
      </c>
      <c r="Q16" s="644" t="s">
        <v>6198</v>
      </c>
      <c r="R16" s="539" t="s">
        <v>6196</v>
      </c>
      <c r="S16" s="540" t="s">
        <v>6274</v>
      </c>
      <c r="T16" s="541" t="s">
        <v>6296</v>
      </c>
      <c r="U16" s="538" t="s">
        <v>7002</v>
      </c>
      <c r="V16" s="539" t="s">
        <v>7019</v>
      </c>
      <c r="W16" s="644" t="s">
        <v>7036</v>
      </c>
      <c r="X16" s="539" t="s">
        <v>7053</v>
      </c>
      <c r="Y16" s="540" t="s">
        <v>7070</v>
      </c>
      <c r="Z16" s="541" t="s">
        <v>7087</v>
      </c>
    </row>
    <row r="17" spans="1:26" ht="34.200000000000003">
      <c r="A17" s="532"/>
      <c r="B17" s="529" t="s">
        <v>6199</v>
      </c>
      <c r="C17" s="538" t="s">
        <v>6200</v>
      </c>
      <c r="D17" s="539" t="s">
        <v>6202</v>
      </c>
      <c r="E17" s="644" t="s">
        <v>6203</v>
      </c>
      <c r="F17" s="539" t="s">
        <v>6201</v>
      </c>
      <c r="G17" s="540" t="s">
        <v>6275</v>
      </c>
      <c r="H17" s="541" t="s">
        <v>6297</v>
      </c>
      <c r="I17" s="538" t="s">
        <v>6200</v>
      </c>
      <c r="J17" s="539" t="s">
        <v>6202</v>
      </c>
      <c r="K17" s="644" t="s">
        <v>6203</v>
      </c>
      <c r="L17" s="539" t="s">
        <v>6201</v>
      </c>
      <c r="M17" s="540" t="s">
        <v>6275</v>
      </c>
      <c r="N17" s="541" t="s">
        <v>6297</v>
      </c>
      <c r="O17" s="538" t="s">
        <v>6200</v>
      </c>
      <c r="P17" s="539" t="s">
        <v>6202</v>
      </c>
      <c r="Q17" s="644" t="s">
        <v>6203</v>
      </c>
      <c r="R17" s="539" t="s">
        <v>6201</v>
      </c>
      <c r="S17" s="540" t="s">
        <v>6275</v>
      </c>
      <c r="T17" s="541" t="s">
        <v>6297</v>
      </c>
      <c r="U17" s="538" t="s">
        <v>7003</v>
      </c>
      <c r="V17" s="539" t="s">
        <v>7020</v>
      </c>
      <c r="W17" s="644" t="s">
        <v>7037</v>
      </c>
      <c r="X17" s="539" t="s">
        <v>7054</v>
      </c>
      <c r="Y17" s="540" t="s">
        <v>7071</v>
      </c>
      <c r="Z17" s="541" t="s">
        <v>7088</v>
      </c>
    </row>
    <row r="18" spans="1:26" ht="34.200000000000003">
      <c r="A18" s="532"/>
      <c r="B18" s="529" t="s">
        <v>6204</v>
      </c>
      <c r="C18" s="538" t="s">
        <v>6205</v>
      </c>
      <c r="D18" s="539" t="s">
        <v>6207</v>
      </c>
      <c r="E18" s="644" t="s">
        <v>6208</v>
      </c>
      <c r="F18" s="539" t="s">
        <v>6206</v>
      </c>
      <c r="G18" s="540" t="s">
        <v>6276</v>
      </c>
      <c r="H18" s="541" t="s">
        <v>6298</v>
      </c>
      <c r="I18" s="538" t="s">
        <v>6205</v>
      </c>
      <c r="J18" s="539" t="s">
        <v>6207</v>
      </c>
      <c r="K18" s="644" t="s">
        <v>6208</v>
      </c>
      <c r="L18" s="539" t="s">
        <v>6206</v>
      </c>
      <c r="M18" s="540" t="s">
        <v>6276</v>
      </c>
      <c r="N18" s="541" t="s">
        <v>6298</v>
      </c>
      <c r="O18" s="538" t="s">
        <v>6205</v>
      </c>
      <c r="P18" s="539" t="s">
        <v>6207</v>
      </c>
      <c r="Q18" s="644" t="s">
        <v>6208</v>
      </c>
      <c r="R18" s="539" t="s">
        <v>6206</v>
      </c>
      <c r="S18" s="540" t="s">
        <v>6276</v>
      </c>
      <c r="T18" s="541" t="s">
        <v>6298</v>
      </c>
      <c r="U18" s="538" t="s">
        <v>7004</v>
      </c>
      <c r="V18" s="539" t="s">
        <v>7021</v>
      </c>
      <c r="W18" s="644" t="s">
        <v>7038</v>
      </c>
      <c r="X18" s="539" t="s">
        <v>7055</v>
      </c>
      <c r="Y18" s="540" t="s">
        <v>7072</v>
      </c>
      <c r="Z18" s="541" t="s">
        <v>7089</v>
      </c>
    </row>
    <row r="19" spans="1:26" ht="34.200000000000003">
      <c r="A19" s="532"/>
      <c r="B19" s="529" t="s">
        <v>6209</v>
      </c>
      <c r="C19" s="538" t="s">
        <v>6210</v>
      </c>
      <c r="D19" s="539" t="s">
        <v>6212</v>
      </c>
      <c r="E19" s="644" t="s">
        <v>6213</v>
      </c>
      <c r="F19" s="539" t="s">
        <v>6211</v>
      </c>
      <c r="G19" s="540" t="s">
        <v>6277</v>
      </c>
      <c r="H19" s="541" t="s">
        <v>6299</v>
      </c>
      <c r="I19" s="538" t="s">
        <v>6210</v>
      </c>
      <c r="J19" s="539" t="s">
        <v>6212</v>
      </c>
      <c r="K19" s="644" t="s">
        <v>6213</v>
      </c>
      <c r="L19" s="539" t="s">
        <v>6211</v>
      </c>
      <c r="M19" s="540" t="s">
        <v>6277</v>
      </c>
      <c r="N19" s="541" t="s">
        <v>6299</v>
      </c>
      <c r="O19" s="538" t="s">
        <v>6210</v>
      </c>
      <c r="P19" s="539" t="s">
        <v>6212</v>
      </c>
      <c r="Q19" s="644" t="s">
        <v>6213</v>
      </c>
      <c r="R19" s="539" t="s">
        <v>6211</v>
      </c>
      <c r="S19" s="540" t="s">
        <v>6277</v>
      </c>
      <c r="T19" s="541" t="s">
        <v>6299</v>
      </c>
      <c r="U19" s="538" t="s">
        <v>7005</v>
      </c>
      <c r="V19" s="539" t="s">
        <v>7022</v>
      </c>
      <c r="W19" s="644" t="s">
        <v>7039</v>
      </c>
      <c r="X19" s="539" t="s">
        <v>7056</v>
      </c>
      <c r="Y19" s="540" t="s">
        <v>7073</v>
      </c>
      <c r="Z19" s="541" t="s">
        <v>7090</v>
      </c>
    </row>
    <row r="20" spans="1:26" ht="34.200000000000003">
      <c r="A20" s="532"/>
      <c r="B20" s="529" t="s">
        <v>6214</v>
      </c>
      <c r="C20" s="538" t="s">
        <v>6215</v>
      </c>
      <c r="D20" s="539" t="s">
        <v>6217</v>
      </c>
      <c r="E20" s="644" t="s">
        <v>6218</v>
      </c>
      <c r="F20" s="539" t="s">
        <v>6216</v>
      </c>
      <c r="G20" s="540" t="s">
        <v>6278</v>
      </c>
      <c r="H20" s="541" t="s">
        <v>6300</v>
      </c>
      <c r="I20" s="538" t="s">
        <v>6215</v>
      </c>
      <c r="J20" s="539" t="s">
        <v>6217</v>
      </c>
      <c r="K20" s="644" t="s">
        <v>6218</v>
      </c>
      <c r="L20" s="539" t="s">
        <v>6216</v>
      </c>
      <c r="M20" s="540" t="s">
        <v>6278</v>
      </c>
      <c r="N20" s="541" t="s">
        <v>6300</v>
      </c>
      <c r="O20" s="538" t="s">
        <v>6215</v>
      </c>
      <c r="P20" s="539" t="s">
        <v>6217</v>
      </c>
      <c r="Q20" s="644" t="s">
        <v>6218</v>
      </c>
      <c r="R20" s="539" t="s">
        <v>6216</v>
      </c>
      <c r="S20" s="540" t="s">
        <v>6278</v>
      </c>
      <c r="T20" s="541" t="s">
        <v>6300</v>
      </c>
      <c r="U20" s="538" t="s">
        <v>7006</v>
      </c>
      <c r="V20" s="539" t="s">
        <v>7023</v>
      </c>
      <c r="W20" s="644" t="s">
        <v>7040</v>
      </c>
      <c r="X20" s="539" t="s">
        <v>7057</v>
      </c>
      <c r="Y20" s="540" t="s">
        <v>7074</v>
      </c>
      <c r="Z20" s="541" t="s">
        <v>7091</v>
      </c>
    </row>
    <row r="21" spans="1:26" ht="34.200000000000003">
      <c r="A21" s="532"/>
      <c r="B21" s="529" t="s">
        <v>6219</v>
      </c>
      <c r="C21" s="538" t="s">
        <v>6220</v>
      </c>
      <c r="D21" s="539" t="s">
        <v>6222</v>
      </c>
      <c r="E21" s="644" t="s">
        <v>6223</v>
      </c>
      <c r="F21" s="539" t="s">
        <v>6221</v>
      </c>
      <c r="G21" s="540" t="s">
        <v>6279</v>
      </c>
      <c r="H21" s="541" t="s">
        <v>6301</v>
      </c>
      <c r="I21" s="538" t="s">
        <v>6220</v>
      </c>
      <c r="J21" s="539" t="s">
        <v>6222</v>
      </c>
      <c r="K21" s="644" t="s">
        <v>6223</v>
      </c>
      <c r="L21" s="539" t="s">
        <v>6221</v>
      </c>
      <c r="M21" s="540" t="s">
        <v>6279</v>
      </c>
      <c r="N21" s="541" t="s">
        <v>6301</v>
      </c>
      <c r="O21" s="538" t="s">
        <v>6220</v>
      </c>
      <c r="P21" s="539" t="s">
        <v>6222</v>
      </c>
      <c r="Q21" s="644" t="s">
        <v>6223</v>
      </c>
      <c r="R21" s="539" t="s">
        <v>6221</v>
      </c>
      <c r="S21" s="540" t="s">
        <v>6279</v>
      </c>
      <c r="T21" s="541" t="s">
        <v>6301</v>
      </c>
      <c r="U21" s="538" t="s">
        <v>7007</v>
      </c>
      <c r="V21" s="539" t="s">
        <v>7024</v>
      </c>
      <c r="W21" s="644" t="s">
        <v>7041</v>
      </c>
      <c r="X21" s="539" t="s">
        <v>7058</v>
      </c>
      <c r="Y21" s="540" t="s">
        <v>7075</v>
      </c>
      <c r="Z21" s="541" t="s">
        <v>7092</v>
      </c>
    </row>
    <row r="22" spans="1:26" ht="34.200000000000003">
      <c r="A22" s="532"/>
      <c r="B22" s="529" t="s">
        <v>6224</v>
      </c>
      <c r="C22" s="538" t="s">
        <v>6225</v>
      </c>
      <c r="D22" s="539" t="s">
        <v>6227</v>
      </c>
      <c r="E22" s="644" t="s">
        <v>6228</v>
      </c>
      <c r="F22" s="539" t="s">
        <v>6226</v>
      </c>
      <c r="G22" s="540" t="s">
        <v>6280</v>
      </c>
      <c r="H22" s="541" t="s">
        <v>6302</v>
      </c>
      <c r="I22" s="538" t="s">
        <v>6225</v>
      </c>
      <c r="J22" s="539" t="s">
        <v>6227</v>
      </c>
      <c r="K22" s="644" t="s">
        <v>6228</v>
      </c>
      <c r="L22" s="539" t="s">
        <v>6226</v>
      </c>
      <c r="M22" s="540" t="s">
        <v>6280</v>
      </c>
      <c r="N22" s="541" t="s">
        <v>6302</v>
      </c>
      <c r="O22" s="538" t="s">
        <v>6225</v>
      </c>
      <c r="P22" s="539" t="s">
        <v>6227</v>
      </c>
      <c r="Q22" s="644" t="s">
        <v>6228</v>
      </c>
      <c r="R22" s="539" t="s">
        <v>6226</v>
      </c>
      <c r="S22" s="540" t="s">
        <v>6280</v>
      </c>
      <c r="T22" s="541" t="s">
        <v>6302</v>
      </c>
      <c r="U22" s="538" t="s">
        <v>7477</v>
      </c>
      <c r="V22" s="539" t="s">
        <v>7480</v>
      </c>
      <c r="W22" s="644" t="s">
        <v>7483</v>
      </c>
      <c r="X22" s="539" t="s">
        <v>7486</v>
      </c>
      <c r="Y22" s="540" t="s">
        <v>7489</v>
      </c>
      <c r="Z22" s="541" t="s">
        <v>7492</v>
      </c>
    </row>
    <row r="23" spans="1:26" ht="34.200000000000003">
      <c r="A23" s="532"/>
      <c r="B23" s="529" t="s">
        <v>6229</v>
      </c>
      <c r="C23" s="538" t="s">
        <v>6230</v>
      </c>
      <c r="D23" s="539" t="s">
        <v>6232</v>
      </c>
      <c r="E23" s="644" t="s">
        <v>6233</v>
      </c>
      <c r="F23" s="539" t="s">
        <v>6231</v>
      </c>
      <c r="G23" s="540" t="s">
        <v>6281</v>
      </c>
      <c r="H23" s="541" t="s">
        <v>6303</v>
      </c>
      <c r="I23" s="538" t="s">
        <v>6230</v>
      </c>
      <c r="J23" s="539" t="s">
        <v>6232</v>
      </c>
      <c r="K23" s="644" t="s">
        <v>6233</v>
      </c>
      <c r="L23" s="539" t="s">
        <v>6231</v>
      </c>
      <c r="M23" s="540" t="s">
        <v>6281</v>
      </c>
      <c r="N23" s="541" t="s">
        <v>6303</v>
      </c>
      <c r="O23" s="538" t="s">
        <v>6230</v>
      </c>
      <c r="P23" s="539" t="s">
        <v>6232</v>
      </c>
      <c r="Q23" s="644" t="s">
        <v>6233</v>
      </c>
      <c r="R23" s="539" t="s">
        <v>6231</v>
      </c>
      <c r="S23" s="540" t="s">
        <v>6281</v>
      </c>
      <c r="T23" s="541" t="s">
        <v>6303</v>
      </c>
      <c r="U23" s="538" t="s">
        <v>7478</v>
      </c>
      <c r="V23" s="539" t="s">
        <v>7481</v>
      </c>
      <c r="W23" s="644" t="s">
        <v>7484</v>
      </c>
      <c r="X23" s="539" t="s">
        <v>7487</v>
      </c>
      <c r="Y23" s="540" t="s">
        <v>7490</v>
      </c>
      <c r="Z23" s="541" t="s">
        <v>7493</v>
      </c>
    </row>
    <row r="24" spans="1:26" ht="34.200000000000003">
      <c r="A24" s="532"/>
      <c r="B24" s="529" t="s">
        <v>6234</v>
      </c>
      <c r="C24" s="538" t="s">
        <v>6235</v>
      </c>
      <c r="D24" s="539" t="s">
        <v>6237</v>
      </c>
      <c r="E24" s="644" t="s">
        <v>6238</v>
      </c>
      <c r="F24" s="539" t="s">
        <v>6236</v>
      </c>
      <c r="G24" s="540" t="s">
        <v>6282</v>
      </c>
      <c r="H24" s="541" t="s">
        <v>6304</v>
      </c>
      <c r="I24" s="538" t="s">
        <v>6235</v>
      </c>
      <c r="J24" s="539" t="s">
        <v>6237</v>
      </c>
      <c r="K24" s="644" t="s">
        <v>6238</v>
      </c>
      <c r="L24" s="539" t="s">
        <v>6236</v>
      </c>
      <c r="M24" s="540" t="s">
        <v>6282</v>
      </c>
      <c r="N24" s="541" t="s">
        <v>6304</v>
      </c>
      <c r="O24" s="538" t="s">
        <v>6235</v>
      </c>
      <c r="P24" s="539" t="s">
        <v>6237</v>
      </c>
      <c r="Q24" s="644" t="s">
        <v>6238</v>
      </c>
      <c r="R24" s="539" t="s">
        <v>6236</v>
      </c>
      <c r="S24" s="540" t="s">
        <v>6282</v>
      </c>
      <c r="T24" s="541" t="s">
        <v>6304</v>
      </c>
      <c r="U24" s="538" t="s">
        <v>7479</v>
      </c>
      <c r="V24" s="539" t="s">
        <v>7482</v>
      </c>
      <c r="W24" s="644" t="s">
        <v>7485</v>
      </c>
      <c r="X24" s="539" t="s">
        <v>7488</v>
      </c>
      <c r="Y24" s="540" t="s">
        <v>7491</v>
      </c>
      <c r="Z24" s="541" t="s">
        <v>7494</v>
      </c>
    </row>
    <row r="25" spans="1:26" ht="34.200000000000003">
      <c r="A25" s="532"/>
      <c r="B25" s="529" t="s">
        <v>6239</v>
      </c>
      <c r="C25" s="538" t="s">
        <v>6240</v>
      </c>
      <c r="D25" s="539" t="s">
        <v>6242</v>
      </c>
      <c r="E25" s="644" t="s">
        <v>6243</v>
      </c>
      <c r="F25" s="539" t="s">
        <v>6241</v>
      </c>
      <c r="G25" s="540" t="s">
        <v>6283</v>
      </c>
      <c r="H25" s="541" t="s">
        <v>6305</v>
      </c>
      <c r="I25" s="538" t="s">
        <v>6240</v>
      </c>
      <c r="J25" s="539" t="s">
        <v>6242</v>
      </c>
      <c r="K25" s="644" t="s">
        <v>6243</v>
      </c>
      <c r="L25" s="539" t="s">
        <v>6241</v>
      </c>
      <c r="M25" s="540" t="s">
        <v>6283</v>
      </c>
      <c r="N25" s="541" t="s">
        <v>6305</v>
      </c>
      <c r="O25" s="538" t="s">
        <v>6240</v>
      </c>
      <c r="P25" s="539" t="s">
        <v>6242</v>
      </c>
      <c r="Q25" s="644" t="s">
        <v>6243</v>
      </c>
      <c r="R25" s="539" t="s">
        <v>6241</v>
      </c>
      <c r="S25" s="540" t="s">
        <v>6283</v>
      </c>
      <c r="T25" s="541" t="s">
        <v>6305</v>
      </c>
      <c r="U25" s="538" t="s">
        <v>7008</v>
      </c>
      <c r="V25" s="539" t="s">
        <v>7025</v>
      </c>
      <c r="W25" s="644" t="s">
        <v>7042</v>
      </c>
      <c r="X25" s="539" t="s">
        <v>7059</v>
      </c>
      <c r="Y25" s="540" t="s">
        <v>7076</v>
      </c>
      <c r="Z25" s="541" t="s">
        <v>7093</v>
      </c>
    </row>
    <row r="26" spans="1:26" ht="34.200000000000003">
      <c r="A26" s="532"/>
      <c r="B26" s="529" t="s">
        <v>6244</v>
      </c>
      <c r="C26" s="538" t="s">
        <v>6245</v>
      </c>
      <c r="D26" s="539" t="s">
        <v>6247</v>
      </c>
      <c r="E26" s="644" t="s">
        <v>6248</v>
      </c>
      <c r="F26" s="539" t="s">
        <v>6246</v>
      </c>
      <c r="G26" s="540" t="s">
        <v>6284</v>
      </c>
      <c r="H26" s="541" t="s">
        <v>6306</v>
      </c>
      <c r="I26" s="538" t="s">
        <v>6245</v>
      </c>
      <c r="J26" s="539" t="s">
        <v>6247</v>
      </c>
      <c r="K26" s="644" t="s">
        <v>6248</v>
      </c>
      <c r="L26" s="539" t="s">
        <v>6246</v>
      </c>
      <c r="M26" s="540" t="s">
        <v>6284</v>
      </c>
      <c r="N26" s="541" t="s">
        <v>6306</v>
      </c>
      <c r="O26" s="538" t="s">
        <v>6245</v>
      </c>
      <c r="P26" s="539" t="s">
        <v>6247</v>
      </c>
      <c r="Q26" s="644" t="s">
        <v>6248</v>
      </c>
      <c r="R26" s="539" t="s">
        <v>6246</v>
      </c>
      <c r="S26" s="540" t="s">
        <v>6284</v>
      </c>
      <c r="T26" s="541" t="s">
        <v>6306</v>
      </c>
      <c r="U26" s="538" t="s">
        <v>7009</v>
      </c>
      <c r="V26" s="539" t="s">
        <v>7026</v>
      </c>
      <c r="W26" s="644" t="s">
        <v>7043</v>
      </c>
      <c r="X26" s="539" t="s">
        <v>7060</v>
      </c>
      <c r="Y26" s="540" t="s">
        <v>7077</v>
      </c>
      <c r="Z26" s="541" t="s">
        <v>7094</v>
      </c>
    </row>
    <row r="27" spans="1:26" ht="34.200000000000003">
      <c r="A27" s="532"/>
      <c r="B27" s="529" t="s">
        <v>6249</v>
      </c>
      <c r="C27" s="538" t="s">
        <v>6250</v>
      </c>
      <c r="D27" s="539" t="s">
        <v>6252</v>
      </c>
      <c r="E27" s="644" t="s">
        <v>6253</v>
      </c>
      <c r="F27" s="539" t="s">
        <v>6251</v>
      </c>
      <c r="G27" s="540" t="s">
        <v>6285</v>
      </c>
      <c r="H27" s="541" t="s">
        <v>6307</v>
      </c>
      <c r="I27" s="538" t="s">
        <v>6250</v>
      </c>
      <c r="J27" s="539" t="s">
        <v>6252</v>
      </c>
      <c r="K27" s="644" t="s">
        <v>6253</v>
      </c>
      <c r="L27" s="539" t="s">
        <v>6251</v>
      </c>
      <c r="M27" s="540" t="s">
        <v>6285</v>
      </c>
      <c r="N27" s="541" t="s">
        <v>6307</v>
      </c>
      <c r="O27" s="538" t="s">
        <v>6250</v>
      </c>
      <c r="P27" s="539" t="s">
        <v>6252</v>
      </c>
      <c r="Q27" s="644" t="s">
        <v>6253</v>
      </c>
      <c r="R27" s="539" t="s">
        <v>6251</v>
      </c>
      <c r="S27" s="540" t="s">
        <v>6285</v>
      </c>
      <c r="T27" s="541" t="s">
        <v>6307</v>
      </c>
      <c r="U27" s="538" t="s">
        <v>7010</v>
      </c>
      <c r="V27" s="539" t="s">
        <v>7027</v>
      </c>
      <c r="W27" s="644" t="s">
        <v>7044</v>
      </c>
      <c r="X27" s="539" t="s">
        <v>7061</v>
      </c>
      <c r="Y27" s="540" t="s">
        <v>7078</v>
      </c>
      <c r="Z27" s="541" t="s">
        <v>7095</v>
      </c>
    </row>
    <row r="28" spans="1:26" ht="34.200000000000003">
      <c r="A28" s="532"/>
      <c r="B28" s="529" t="s">
        <v>6254</v>
      </c>
      <c r="C28" s="538" t="s">
        <v>6255</v>
      </c>
      <c r="D28" s="539" t="s">
        <v>6257</v>
      </c>
      <c r="E28" s="644" t="s">
        <v>6258</v>
      </c>
      <c r="F28" s="539" t="s">
        <v>6256</v>
      </c>
      <c r="G28" s="540" t="s">
        <v>6286</v>
      </c>
      <c r="H28" s="541" t="s">
        <v>6308</v>
      </c>
      <c r="I28" s="538" t="s">
        <v>6255</v>
      </c>
      <c r="J28" s="539" t="s">
        <v>6257</v>
      </c>
      <c r="K28" s="644" t="s">
        <v>6258</v>
      </c>
      <c r="L28" s="539" t="s">
        <v>6256</v>
      </c>
      <c r="M28" s="540" t="s">
        <v>6286</v>
      </c>
      <c r="N28" s="541" t="s">
        <v>6308</v>
      </c>
      <c r="O28" s="538" t="s">
        <v>6255</v>
      </c>
      <c r="P28" s="539" t="s">
        <v>6257</v>
      </c>
      <c r="Q28" s="644" t="s">
        <v>6258</v>
      </c>
      <c r="R28" s="539" t="s">
        <v>6256</v>
      </c>
      <c r="S28" s="540" t="s">
        <v>6286</v>
      </c>
      <c r="T28" s="541" t="s">
        <v>6308</v>
      </c>
      <c r="U28" s="538" t="s">
        <v>7011</v>
      </c>
      <c r="V28" s="539" t="s">
        <v>7028</v>
      </c>
      <c r="W28" s="644" t="s">
        <v>7045</v>
      </c>
      <c r="X28" s="539" t="s">
        <v>7062</v>
      </c>
      <c r="Y28" s="540" t="s">
        <v>7079</v>
      </c>
      <c r="Z28" s="541" t="s">
        <v>7096</v>
      </c>
    </row>
    <row r="29" spans="1:26" ht="34.200000000000003">
      <c r="A29" s="532"/>
      <c r="B29" s="529" t="s">
        <v>6259</v>
      </c>
      <c r="C29" s="538" t="s">
        <v>6260</v>
      </c>
      <c r="D29" s="539" t="s">
        <v>6262</v>
      </c>
      <c r="E29" s="644" t="s">
        <v>6263</v>
      </c>
      <c r="F29" s="539" t="s">
        <v>6261</v>
      </c>
      <c r="G29" s="540" t="s">
        <v>6287</v>
      </c>
      <c r="H29" s="541" t="s">
        <v>6309</v>
      </c>
      <c r="I29" s="538" t="s">
        <v>6260</v>
      </c>
      <c r="J29" s="539" t="s">
        <v>6262</v>
      </c>
      <c r="K29" s="644" t="s">
        <v>6263</v>
      </c>
      <c r="L29" s="539" t="s">
        <v>6261</v>
      </c>
      <c r="M29" s="540" t="s">
        <v>6287</v>
      </c>
      <c r="N29" s="541" t="s">
        <v>6309</v>
      </c>
      <c r="O29" s="538" t="s">
        <v>6260</v>
      </c>
      <c r="P29" s="539" t="s">
        <v>6262</v>
      </c>
      <c r="Q29" s="644" t="s">
        <v>6263</v>
      </c>
      <c r="R29" s="539" t="s">
        <v>6261</v>
      </c>
      <c r="S29" s="540" t="s">
        <v>6287</v>
      </c>
      <c r="T29" s="541" t="s">
        <v>6309</v>
      </c>
      <c r="U29" s="538" t="s">
        <v>7012</v>
      </c>
      <c r="V29" s="539" t="s">
        <v>7029</v>
      </c>
      <c r="W29" s="644" t="s">
        <v>7046</v>
      </c>
      <c r="X29" s="539" t="s">
        <v>7063</v>
      </c>
      <c r="Y29" s="540" t="s">
        <v>7080</v>
      </c>
      <c r="Z29" s="541" t="s">
        <v>7097</v>
      </c>
    </row>
    <row r="30" spans="1:26" ht="34.799999999999997" thickBot="1">
      <c r="A30" s="532"/>
      <c r="B30" s="529" t="s">
        <v>5087</v>
      </c>
      <c r="C30" s="542" t="s">
        <v>6264</v>
      </c>
      <c r="D30" s="543" t="s">
        <v>6266</v>
      </c>
      <c r="E30" s="645" t="s">
        <v>6267</v>
      </c>
      <c r="F30" s="543" t="s">
        <v>6265</v>
      </c>
      <c r="G30" s="544" t="s">
        <v>6288</v>
      </c>
      <c r="H30" s="545" t="s">
        <v>6310</v>
      </c>
      <c r="I30" s="542" t="s">
        <v>6264</v>
      </c>
      <c r="J30" s="543" t="s">
        <v>6266</v>
      </c>
      <c r="K30" s="645" t="s">
        <v>6267</v>
      </c>
      <c r="L30" s="543" t="s">
        <v>6265</v>
      </c>
      <c r="M30" s="544" t="s">
        <v>6288</v>
      </c>
      <c r="N30" s="545" t="s">
        <v>6310</v>
      </c>
      <c r="O30" s="542" t="s">
        <v>6264</v>
      </c>
      <c r="P30" s="543" t="s">
        <v>6266</v>
      </c>
      <c r="Q30" s="645" t="s">
        <v>6267</v>
      </c>
      <c r="R30" s="543" t="s">
        <v>6265</v>
      </c>
      <c r="S30" s="544" t="s">
        <v>6288</v>
      </c>
      <c r="T30" s="545" t="s">
        <v>6310</v>
      </c>
      <c r="U30" s="542" t="s">
        <v>7013</v>
      </c>
      <c r="V30" s="543" t="s">
        <v>7030</v>
      </c>
      <c r="W30" s="645" t="s">
        <v>7047</v>
      </c>
      <c r="X30" s="543" t="s">
        <v>7064</v>
      </c>
      <c r="Y30" s="544" t="s">
        <v>7081</v>
      </c>
      <c r="Z30" s="545" t="s">
        <v>7098</v>
      </c>
    </row>
    <row r="32" spans="1:26" ht="55.5" customHeight="1">
      <c r="B32" s="1153" t="s">
        <v>6312</v>
      </c>
      <c r="C32" s="1153"/>
      <c r="D32" s="1153"/>
      <c r="E32" s="1153"/>
      <c r="F32" s="1153"/>
      <c r="G32" s="1153"/>
      <c r="H32" s="1153"/>
      <c r="I32" s="1153"/>
      <c r="J32" s="1153"/>
      <c r="K32" s="1153"/>
      <c r="L32" s="1153"/>
      <c r="M32" s="1153"/>
      <c r="N32" s="1153"/>
    </row>
    <row r="33" spans="2:14">
      <c r="B33" s="663"/>
      <c r="C33" s="663"/>
      <c r="D33" s="663"/>
      <c r="E33" s="663"/>
      <c r="F33" s="663"/>
      <c r="G33" s="663"/>
      <c r="H33" s="663"/>
      <c r="I33" s="663"/>
      <c r="J33" s="663"/>
      <c r="K33" s="663"/>
      <c r="L33" s="663"/>
      <c r="M33" s="663"/>
      <c r="N33" s="663"/>
    </row>
    <row r="34" spans="2:14">
      <c r="B34" s="663"/>
      <c r="C34" s="663"/>
      <c r="D34" s="663"/>
      <c r="E34" s="663"/>
      <c r="F34" s="663"/>
      <c r="G34" s="663"/>
      <c r="H34" s="663"/>
      <c r="I34" s="663"/>
      <c r="J34" s="663"/>
      <c r="K34" s="663"/>
      <c r="L34" s="663"/>
      <c r="M34" s="663"/>
      <c r="N34" s="663"/>
    </row>
    <row r="35" spans="2:14">
      <c r="B35" s="663"/>
      <c r="C35" s="663"/>
      <c r="D35" s="663"/>
      <c r="E35" s="663"/>
      <c r="F35" s="663"/>
      <c r="G35" s="663"/>
      <c r="H35" s="663"/>
      <c r="I35" s="663"/>
      <c r="J35" s="663"/>
      <c r="K35" s="663"/>
      <c r="L35" s="663"/>
      <c r="M35" s="663"/>
      <c r="N35" s="663"/>
    </row>
  </sheetData>
  <mergeCells count="24">
    <mergeCell ref="C4:N4"/>
    <mergeCell ref="C2:N2"/>
    <mergeCell ref="O7:T7"/>
    <mergeCell ref="U7:Z7"/>
    <mergeCell ref="O8:R8"/>
    <mergeCell ref="S8:S10"/>
    <mergeCell ref="T8:T10"/>
    <mergeCell ref="U8:X8"/>
    <mergeCell ref="Y8:Y10"/>
    <mergeCell ref="Z8:Z10"/>
    <mergeCell ref="R9:R10"/>
    <mergeCell ref="X9:X10"/>
    <mergeCell ref="C3:N3"/>
    <mergeCell ref="B32:N32"/>
    <mergeCell ref="C8:F8"/>
    <mergeCell ref="G8:G10"/>
    <mergeCell ref="C7:H7"/>
    <mergeCell ref="I7:N7"/>
    <mergeCell ref="N8:N10"/>
    <mergeCell ref="I8:L8"/>
    <mergeCell ref="M8:M10"/>
    <mergeCell ref="L9:L10"/>
    <mergeCell ref="H8:H10"/>
    <mergeCell ref="F9:F10"/>
  </mergeCells>
  <pageMargins left="0.70866141732283472" right="0.70866141732283472" top="0.74803149606299213" bottom="0.74803149606299213" header="0.31496062992125984" footer="0.31496062992125984"/>
  <pageSetup scale="29" fitToHeight="0" orientation="landscape" horizontalDpi="1200" verticalDpi="1200" r:id="rId1"/>
  <colBreaks count="1" manualBreakCount="1">
    <brk id="2" max="34"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pageSetUpPr fitToPage="1"/>
  </sheetPr>
  <dimension ref="A1:V26"/>
  <sheetViews>
    <sheetView zoomScale="60" zoomScaleNormal="60" workbookViewId="0">
      <selection activeCell="C6" sqref="C6:V6"/>
    </sheetView>
  </sheetViews>
  <sheetFormatPr defaultColWidth="9.109375" defaultRowHeight="13.2"/>
  <cols>
    <col min="1" max="1" width="9.109375" style="530"/>
    <col min="2" max="2" width="46.88671875" style="530" customWidth="1"/>
    <col min="3" max="22" width="17.109375" style="530" customWidth="1"/>
    <col min="23" max="16384" width="9.109375" style="530"/>
  </cols>
  <sheetData>
    <row r="1" spans="1:22">
      <c r="C1" s="531">
        <v>202009</v>
      </c>
      <c r="D1" s="531">
        <v>202009</v>
      </c>
      <c r="E1" s="531">
        <v>202009</v>
      </c>
      <c r="F1" s="531">
        <v>202009</v>
      </c>
      <c r="G1" s="531">
        <v>202009</v>
      </c>
      <c r="H1" s="531">
        <v>202012</v>
      </c>
      <c r="I1" s="531">
        <v>202012</v>
      </c>
      <c r="J1" s="531">
        <v>202012</v>
      </c>
      <c r="K1" s="531">
        <v>202012</v>
      </c>
      <c r="L1" s="531">
        <v>202012</v>
      </c>
      <c r="M1" s="531">
        <v>202103</v>
      </c>
      <c r="N1" s="531">
        <v>202103</v>
      </c>
      <c r="O1" s="531">
        <v>202103</v>
      </c>
      <c r="P1" s="531">
        <v>202103</v>
      </c>
      <c r="Q1" s="531">
        <v>202103</v>
      </c>
      <c r="R1" s="531">
        <v>202106</v>
      </c>
      <c r="S1" s="531">
        <v>202106</v>
      </c>
      <c r="T1" s="531">
        <v>202106</v>
      </c>
      <c r="U1" s="531">
        <v>202106</v>
      </c>
      <c r="V1" s="531">
        <v>202106</v>
      </c>
    </row>
    <row r="2" spans="1:22" ht="20.399999999999999">
      <c r="C2" s="1170" t="s">
        <v>6725</v>
      </c>
      <c r="D2" s="1170"/>
      <c r="E2" s="1170"/>
      <c r="F2" s="1170"/>
      <c r="G2" s="1170"/>
      <c r="H2" s="1134"/>
      <c r="I2" s="1134"/>
      <c r="J2" s="1134"/>
      <c r="K2" s="1134"/>
      <c r="L2" s="1134"/>
    </row>
    <row r="3" spans="1:22" ht="15">
      <c r="C3" s="1178" t="s">
        <v>6374</v>
      </c>
      <c r="D3" s="1178"/>
      <c r="E3" s="1178"/>
      <c r="F3" s="1178"/>
      <c r="G3" s="1178"/>
      <c r="H3" s="1134"/>
      <c r="I3" s="1134"/>
      <c r="J3" s="1134"/>
      <c r="K3" s="1134"/>
      <c r="L3" s="1134"/>
    </row>
    <row r="4" spans="1:22" ht="16.5" customHeight="1">
      <c r="C4" s="1171">
        <f>Cover!C5</f>
        <v>0</v>
      </c>
      <c r="D4" s="1171"/>
      <c r="E4" s="1171"/>
      <c r="F4" s="1171"/>
      <c r="G4" s="1171"/>
      <c r="H4" s="1134"/>
      <c r="I4" s="1134"/>
      <c r="J4" s="1134"/>
      <c r="K4" s="1134"/>
      <c r="L4" s="1134"/>
    </row>
    <row r="6" spans="1:22" ht="13.8" thickBot="1"/>
    <row r="7" spans="1:22">
      <c r="C7" s="1159" t="s">
        <v>6730</v>
      </c>
      <c r="D7" s="1160"/>
      <c r="E7" s="1160"/>
      <c r="F7" s="1160"/>
      <c r="G7" s="1161"/>
      <c r="H7" s="1159" t="s">
        <v>6727</v>
      </c>
      <c r="I7" s="1160"/>
      <c r="J7" s="1160"/>
      <c r="K7" s="1160"/>
      <c r="L7" s="1161"/>
      <c r="M7" s="1159" t="s">
        <v>6728</v>
      </c>
      <c r="N7" s="1160"/>
      <c r="O7" s="1160"/>
      <c r="P7" s="1160"/>
      <c r="Q7" s="1161"/>
      <c r="R7" s="1159" t="s">
        <v>6729</v>
      </c>
      <c r="S7" s="1160"/>
      <c r="T7" s="1160"/>
      <c r="U7" s="1160"/>
      <c r="V7" s="1161"/>
    </row>
    <row r="8" spans="1:22" ht="23.25" customHeight="1">
      <c r="C8" s="1172" t="s">
        <v>6387</v>
      </c>
      <c r="D8" s="1173"/>
      <c r="E8" s="1173"/>
      <c r="F8" s="1173"/>
      <c r="G8" s="1174"/>
      <c r="H8" s="1172" t="s">
        <v>6387</v>
      </c>
      <c r="I8" s="1173"/>
      <c r="J8" s="1173"/>
      <c r="K8" s="1173"/>
      <c r="L8" s="1174"/>
      <c r="M8" s="1172" t="s">
        <v>6387</v>
      </c>
      <c r="N8" s="1173"/>
      <c r="O8" s="1173"/>
      <c r="P8" s="1173"/>
      <c r="Q8" s="1174"/>
      <c r="R8" s="1172" t="s">
        <v>6387</v>
      </c>
      <c r="S8" s="1173"/>
      <c r="T8" s="1173"/>
      <c r="U8" s="1173"/>
      <c r="V8" s="1174"/>
    </row>
    <row r="9" spans="1:22" ht="28.35" customHeight="1">
      <c r="C9" s="526"/>
      <c r="D9" s="625" t="s">
        <v>6388</v>
      </c>
      <c r="E9" s="626"/>
      <c r="F9" s="1177" t="s">
        <v>6389</v>
      </c>
      <c r="G9" s="1174"/>
      <c r="H9" s="526"/>
      <c r="I9" s="686" t="s">
        <v>6388</v>
      </c>
      <c r="J9" s="626"/>
      <c r="K9" s="1177" t="s">
        <v>6389</v>
      </c>
      <c r="L9" s="1174"/>
      <c r="M9" s="526"/>
      <c r="N9" s="684" t="s">
        <v>6388</v>
      </c>
      <c r="O9" s="626"/>
      <c r="P9" s="1177" t="s">
        <v>6389</v>
      </c>
      <c r="Q9" s="1174"/>
      <c r="R9" s="526"/>
      <c r="S9" s="686" t="s">
        <v>6388</v>
      </c>
      <c r="T9" s="626"/>
      <c r="U9" s="1177" t="s">
        <v>6389</v>
      </c>
      <c r="V9" s="1174"/>
    </row>
    <row r="10" spans="1:22" ht="71.099999999999994" customHeight="1" thickBot="1">
      <c r="B10" s="533" t="s">
        <v>22</v>
      </c>
      <c r="C10" s="527"/>
      <c r="D10" s="528"/>
      <c r="E10" s="528" t="s">
        <v>6390</v>
      </c>
      <c r="F10" s="550"/>
      <c r="G10" s="624" t="s">
        <v>6391</v>
      </c>
      <c r="H10" s="527"/>
      <c r="I10" s="528"/>
      <c r="J10" s="528" t="s">
        <v>6390</v>
      </c>
      <c r="K10" s="685"/>
      <c r="L10" s="624" t="s">
        <v>6391</v>
      </c>
      <c r="M10" s="527"/>
      <c r="N10" s="528"/>
      <c r="O10" s="528" t="s">
        <v>6390</v>
      </c>
      <c r="P10" s="683"/>
      <c r="Q10" s="624" t="s">
        <v>6391</v>
      </c>
      <c r="R10" s="527"/>
      <c r="S10" s="528"/>
      <c r="T10" s="528" t="s">
        <v>6390</v>
      </c>
      <c r="U10" s="685"/>
      <c r="V10" s="624" t="s">
        <v>6391</v>
      </c>
    </row>
    <row r="11" spans="1:22" ht="27" customHeight="1">
      <c r="A11" s="532"/>
      <c r="B11" s="529" t="s">
        <v>197</v>
      </c>
      <c r="C11" s="664" t="s">
        <v>6471</v>
      </c>
      <c r="D11" s="643" t="s">
        <v>6472</v>
      </c>
      <c r="E11" s="643" t="s">
        <v>6473</v>
      </c>
      <c r="F11" s="643" t="s">
        <v>6474</v>
      </c>
      <c r="G11" s="665" t="s">
        <v>6475</v>
      </c>
      <c r="H11" s="664" t="s">
        <v>6471</v>
      </c>
      <c r="I11" s="643" t="s">
        <v>6472</v>
      </c>
      <c r="J11" s="643" t="s">
        <v>6473</v>
      </c>
      <c r="K11" s="643" t="s">
        <v>6474</v>
      </c>
      <c r="L11" s="665" t="s">
        <v>6475</v>
      </c>
      <c r="M11" s="664" t="s">
        <v>6471</v>
      </c>
      <c r="N11" s="643" t="s">
        <v>6472</v>
      </c>
      <c r="O11" s="643" t="s">
        <v>6473</v>
      </c>
      <c r="P11" s="643" t="s">
        <v>6474</v>
      </c>
      <c r="Q11" s="665" t="s">
        <v>6475</v>
      </c>
      <c r="R11" s="664" t="s">
        <v>6471</v>
      </c>
      <c r="S11" s="643" t="s">
        <v>6472</v>
      </c>
      <c r="T11" s="643" t="s">
        <v>6473</v>
      </c>
      <c r="U11" s="643" t="s">
        <v>6474</v>
      </c>
      <c r="V11" s="665" t="s">
        <v>6475</v>
      </c>
    </row>
    <row r="12" spans="1:22" ht="27" customHeight="1">
      <c r="A12" s="532"/>
      <c r="B12" s="529" t="s">
        <v>6384</v>
      </c>
      <c r="C12" s="666" t="s">
        <v>6476</v>
      </c>
      <c r="D12" s="644" t="s">
        <v>6477</v>
      </c>
      <c r="E12" s="644" t="s">
        <v>6478</v>
      </c>
      <c r="F12" s="644" t="s">
        <v>6479</v>
      </c>
      <c r="G12" s="667" t="s">
        <v>6480</v>
      </c>
      <c r="H12" s="666" t="s">
        <v>6476</v>
      </c>
      <c r="I12" s="644" t="s">
        <v>6477</v>
      </c>
      <c r="J12" s="644" t="s">
        <v>6478</v>
      </c>
      <c r="K12" s="644" t="s">
        <v>6479</v>
      </c>
      <c r="L12" s="667" t="s">
        <v>6480</v>
      </c>
      <c r="M12" s="666" t="s">
        <v>6476</v>
      </c>
      <c r="N12" s="644" t="s">
        <v>6477</v>
      </c>
      <c r="O12" s="644" t="s">
        <v>6478</v>
      </c>
      <c r="P12" s="644" t="s">
        <v>6479</v>
      </c>
      <c r="Q12" s="667" t="s">
        <v>6480</v>
      </c>
      <c r="R12" s="666" t="s">
        <v>6476</v>
      </c>
      <c r="S12" s="644" t="s">
        <v>6477</v>
      </c>
      <c r="T12" s="644" t="s">
        <v>6478</v>
      </c>
      <c r="U12" s="644" t="s">
        <v>6479</v>
      </c>
      <c r="V12" s="667" t="s">
        <v>6480</v>
      </c>
    </row>
    <row r="13" spans="1:22" ht="27" customHeight="1">
      <c r="A13" s="532"/>
      <c r="B13" s="529" t="s">
        <v>6379</v>
      </c>
      <c r="C13" s="666" t="s">
        <v>6481</v>
      </c>
      <c r="D13" s="644" t="s">
        <v>6482</v>
      </c>
      <c r="E13" s="644" t="s">
        <v>6483</v>
      </c>
      <c r="F13" s="644" t="s">
        <v>6484</v>
      </c>
      <c r="G13" s="667" t="s">
        <v>6485</v>
      </c>
      <c r="H13" s="666" t="s">
        <v>6481</v>
      </c>
      <c r="I13" s="644" t="s">
        <v>6482</v>
      </c>
      <c r="J13" s="644" t="s">
        <v>6483</v>
      </c>
      <c r="K13" s="644" t="s">
        <v>6484</v>
      </c>
      <c r="L13" s="667" t="s">
        <v>6485</v>
      </c>
      <c r="M13" s="666" t="s">
        <v>6481</v>
      </c>
      <c r="N13" s="644" t="s">
        <v>6482</v>
      </c>
      <c r="O13" s="644" t="s">
        <v>6483</v>
      </c>
      <c r="P13" s="644" t="s">
        <v>6484</v>
      </c>
      <c r="Q13" s="667" t="s">
        <v>6485</v>
      </c>
      <c r="R13" s="666" t="s">
        <v>6481</v>
      </c>
      <c r="S13" s="644" t="s">
        <v>6482</v>
      </c>
      <c r="T13" s="644" t="s">
        <v>6483</v>
      </c>
      <c r="U13" s="644" t="s">
        <v>6484</v>
      </c>
      <c r="V13" s="667" t="s">
        <v>6485</v>
      </c>
    </row>
    <row r="14" spans="1:22" ht="27" customHeight="1">
      <c r="A14" s="532"/>
      <c r="B14" s="529" t="s">
        <v>6380</v>
      </c>
      <c r="C14" s="666" t="s">
        <v>6486</v>
      </c>
      <c r="D14" s="644" t="s">
        <v>6487</v>
      </c>
      <c r="E14" s="668"/>
      <c r="F14" s="644" t="s">
        <v>6488</v>
      </c>
      <c r="G14" s="667" t="s">
        <v>6489</v>
      </c>
      <c r="H14" s="666" t="s">
        <v>6486</v>
      </c>
      <c r="I14" s="644" t="s">
        <v>6487</v>
      </c>
      <c r="J14" s="668"/>
      <c r="K14" s="644" t="s">
        <v>6488</v>
      </c>
      <c r="L14" s="667" t="s">
        <v>6489</v>
      </c>
      <c r="M14" s="666" t="s">
        <v>6486</v>
      </c>
      <c r="N14" s="644" t="s">
        <v>6487</v>
      </c>
      <c r="O14" s="668"/>
      <c r="P14" s="644" t="s">
        <v>6488</v>
      </c>
      <c r="Q14" s="667" t="s">
        <v>6489</v>
      </c>
      <c r="R14" s="666" t="s">
        <v>6486</v>
      </c>
      <c r="S14" s="644" t="s">
        <v>6487</v>
      </c>
      <c r="T14" s="668"/>
      <c r="U14" s="644" t="s">
        <v>6488</v>
      </c>
      <c r="V14" s="667" t="s">
        <v>6489</v>
      </c>
    </row>
    <row r="15" spans="1:22" ht="27" customHeight="1">
      <c r="A15" s="532"/>
      <c r="B15" s="529" t="s">
        <v>6381</v>
      </c>
      <c r="C15" s="666" t="s">
        <v>6490</v>
      </c>
      <c r="D15" s="644" t="s">
        <v>6491</v>
      </c>
      <c r="E15" s="668"/>
      <c r="F15" s="644" t="s">
        <v>6492</v>
      </c>
      <c r="G15" s="667" t="s">
        <v>6493</v>
      </c>
      <c r="H15" s="666" t="s">
        <v>6490</v>
      </c>
      <c r="I15" s="644" t="s">
        <v>6491</v>
      </c>
      <c r="J15" s="668"/>
      <c r="K15" s="644" t="s">
        <v>6492</v>
      </c>
      <c r="L15" s="667" t="s">
        <v>6493</v>
      </c>
      <c r="M15" s="666" t="s">
        <v>6490</v>
      </c>
      <c r="N15" s="644" t="s">
        <v>6491</v>
      </c>
      <c r="O15" s="668"/>
      <c r="P15" s="644" t="s">
        <v>6492</v>
      </c>
      <c r="Q15" s="667" t="s">
        <v>6493</v>
      </c>
      <c r="R15" s="666" t="s">
        <v>6490</v>
      </c>
      <c r="S15" s="644" t="s">
        <v>6491</v>
      </c>
      <c r="T15" s="668"/>
      <c r="U15" s="644" t="s">
        <v>6492</v>
      </c>
      <c r="V15" s="667" t="s">
        <v>6493</v>
      </c>
    </row>
    <row r="16" spans="1:22" ht="27" customHeight="1">
      <c r="A16" s="532"/>
      <c r="B16" s="529" t="s">
        <v>6382</v>
      </c>
      <c r="C16" s="666" t="s">
        <v>6494</v>
      </c>
      <c r="D16" s="644" t="s">
        <v>6495</v>
      </c>
      <c r="E16" s="668"/>
      <c r="F16" s="644" t="s">
        <v>6496</v>
      </c>
      <c r="G16" s="667" t="s">
        <v>6497</v>
      </c>
      <c r="H16" s="666" t="s">
        <v>6494</v>
      </c>
      <c r="I16" s="644" t="s">
        <v>6495</v>
      </c>
      <c r="J16" s="668"/>
      <c r="K16" s="644" t="s">
        <v>6496</v>
      </c>
      <c r="L16" s="667" t="s">
        <v>6497</v>
      </c>
      <c r="M16" s="666" t="s">
        <v>6494</v>
      </c>
      <c r="N16" s="644" t="s">
        <v>6495</v>
      </c>
      <c r="O16" s="668"/>
      <c r="P16" s="644" t="s">
        <v>6496</v>
      </c>
      <c r="Q16" s="667" t="s">
        <v>6497</v>
      </c>
      <c r="R16" s="666" t="s">
        <v>6494</v>
      </c>
      <c r="S16" s="644" t="s">
        <v>6495</v>
      </c>
      <c r="T16" s="668"/>
      <c r="U16" s="644" t="s">
        <v>6496</v>
      </c>
      <c r="V16" s="667" t="s">
        <v>6497</v>
      </c>
    </row>
    <row r="17" spans="1:22" ht="27" customHeight="1">
      <c r="A17" s="532"/>
      <c r="B17" s="529" t="s">
        <v>6375</v>
      </c>
      <c r="C17" s="666" t="s">
        <v>6672</v>
      </c>
      <c r="D17" s="644" t="s">
        <v>6673</v>
      </c>
      <c r="E17" s="644" t="s">
        <v>6674</v>
      </c>
      <c r="F17" s="644" t="s">
        <v>6675</v>
      </c>
      <c r="G17" s="667" t="s">
        <v>6676</v>
      </c>
      <c r="H17" s="666" t="s">
        <v>6672</v>
      </c>
      <c r="I17" s="644" t="s">
        <v>6673</v>
      </c>
      <c r="J17" s="644" t="s">
        <v>6674</v>
      </c>
      <c r="K17" s="644" t="s">
        <v>6675</v>
      </c>
      <c r="L17" s="667" t="s">
        <v>6676</v>
      </c>
      <c r="M17" s="666" t="s">
        <v>6672</v>
      </c>
      <c r="N17" s="644" t="s">
        <v>6673</v>
      </c>
      <c r="O17" s="644" t="s">
        <v>6674</v>
      </c>
      <c r="P17" s="644" t="s">
        <v>6675</v>
      </c>
      <c r="Q17" s="667" t="s">
        <v>6676</v>
      </c>
      <c r="R17" s="666" t="s">
        <v>6672</v>
      </c>
      <c r="S17" s="644" t="s">
        <v>6673</v>
      </c>
      <c r="T17" s="644" t="s">
        <v>6674</v>
      </c>
      <c r="U17" s="644" t="s">
        <v>6675</v>
      </c>
      <c r="V17" s="667" t="s">
        <v>6676</v>
      </c>
    </row>
    <row r="18" spans="1:22">
      <c r="A18" s="532"/>
      <c r="B18" s="529" t="s">
        <v>6376</v>
      </c>
      <c r="C18" s="669"/>
      <c r="D18" s="668"/>
      <c r="E18" s="668"/>
      <c r="F18" s="668"/>
      <c r="G18" s="670"/>
      <c r="H18" s="669"/>
      <c r="I18" s="668"/>
      <c r="J18" s="668"/>
      <c r="K18" s="668"/>
      <c r="L18" s="670"/>
      <c r="M18" s="669"/>
      <c r="N18" s="668"/>
      <c r="O18" s="668"/>
      <c r="P18" s="668"/>
      <c r="Q18" s="670"/>
      <c r="R18" s="669"/>
      <c r="S18" s="668"/>
      <c r="T18" s="668"/>
      <c r="U18" s="668"/>
      <c r="V18" s="670"/>
    </row>
    <row r="19" spans="1:22" ht="27" customHeight="1">
      <c r="A19" s="532"/>
      <c r="B19" s="529" t="s">
        <v>6383</v>
      </c>
      <c r="C19" s="666" t="s">
        <v>6498</v>
      </c>
      <c r="D19" s="644" t="s">
        <v>6499</v>
      </c>
      <c r="E19" s="644" t="s">
        <v>6500</v>
      </c>
      <c r="F19" s="644" t="s">
        <v>6501</v>
      </c>
      <c r="G19" s="667" t="s">
        <v>6502</v>
      </c>
      <c r="H19" s="666" t="s">
        <v>6498</v>
      </c>
      <c r="I19" s="644" t="s">
        <v>6499</v>
      </c>
      <c r="J19" s="644" t="s">
        <v>6500</v>
      </c>
      <c r="K19" s="644" t="s">
        <v>6501</v>
      </c>
      <c r="L19" s="667" t="s">
        <v>6502</v>
      </c>
      <c r="M19" s="666" t="s">
        <v>6498</v>
      </c>
      <c r="N19" s="644" t="s">
        <v>6499</v>
      </c>
      <c r="O19" s="644" t="s">
        <v>6500</v>
      </c>
      <c r="P19" s="644" t="s">
        <v>6501</v>
      </c>
      <c r="Q19" s="667" t="s">
        <v>6502</v>
      </c>
      <c r="R19" s="666" t="s">
        <v>6498</v>
      </c>
      <c r="S19" s="644" t="s">
        <v>6499</v>
      </c>
      <c r="T19" s="644" t="s">
        <v>6500</v>
      </c>
      <c r="U19" s="644" t="s">
        <v>6501</v>
      </c>
      <c r="V19" s="667" t="s">
        <v>6502</v>
      </c>
    </row>
    <row r="20" spans="1:22" ht="27" customHeight="1">
      <c r="A20" s="532"/>
      <c r="B20" s="529" t="s">
        <v>6385</v>
      </c>
      <c r="C20" s="666" t="s">
        <v>6503</v>
      </c>
      <c r="D20" s="644" t="s">
        <v>6504</v>
      </c>
      <c r="E20" s="644" t="s">
        <v>6505</v>
      </c>
      <c r="F20" s="644" t="s">
        <v>6506</v>
      </c>
      <c r="G20" s="667" t="s">
        <v>6507</v>
      </c>
      <c r="H20" s="666" t="s">
        <v>6503</v>
      </c>
      <c r="I20" s="644" t="s">
        <v>6504</v>
      </c>
      <c r="J20" s="644" t="s">
        <v>6505</v>
      </c>
      <c r="K20" s="644" t="s">
        <v>6506</v>
      </c>
      <c r="L20" s="667" t="s">
        <v>6507</v>
      </c>
      <c r="M20" s="666" t="s">
        <v>6503</v>
      </c>
      <c r="N20" s="644" t="s">
        <v>6504</v>
      </c>
      <c r="O20" s="644" t="s">
        <v>6505</v>
      </c>
      <c r="P20" s="644" t="s">
        <v>6506</v>
      </c>
      <c r="Q20" s="667" t="s">
        <v>6507</v>
      </c>
      <c r="R20" s="666" t="s">
        <v>6503</v>
      </c>
      <c r="S20" s="644" t="s">
        <v>6504</v>
      </c>
      <c r="T20" s="644" t="s">
        <v>6505</v>
      </c>
      <c r="U20" s="644" t="s">
        <v>6506</v>
      </c>
      <c r="V20" s="667" t="s">
        <v>6507</v>
      </c>
    </row>
    <row r="21" spans="1:22" ht="27" customHeight="1">
      <c r="A21" s="532"/>
      <c r="B21" s="529" t="s">
        <v>6386</v>
      </c>
      <c r="C21" s="666" t="s">
        <v>6518</v>
      </c>
      <c r="D21" s="644" t="s">
        <v>6519</v>
      </c>
      <c r="E21" s="644" t="s">
        <v>6520</v>
      </c>
      <c r="F21" s="644" t="s">
        <v>6521</v>
      </c>
      <c r="G21" s="667" t="s">
        <v>6522</v>
      </c>
      <c r="H21" s="666" t="s">
        <v>6518</v>
      </c>
      <c r="I21" s="644" t="s">
        <v>6519</v>
      </c>
      <c r="J21" s="644" t="s">
        <v>6520</v>
      </c>
      <c r="K21" s="644" t="s">
        <v>6521</v>
      </c>
      <c r="L21" s="667" t="s">
        <v>6522</v>
      </c>
      <c r="M21" s="666" t="s">
        <v>6518</v>
      </c>
      <c r="N21" s="644" t="s">
        <v>6519</v>
      </c>
      <c r="O21" s="644" t="s">
        <v>6520</v>
      </c>
      <c r="P21" s="644" t="s">
        <v>6521</v>
      </c>
      <c r="Q21" s="667" t="s">
        <v>6522</v>
      </c>
      <c r="R21" s="666" t="s">
        <v>6518</v>
      </c>
      <c r="S21" s="644" t="s">
        <v>6519</v>
      </c>
      <c r="T21" s="644" t="s">
        <v>6520</v>
      </c>
      <c r="U21" s="644" t="s">
        <v>6521</v>
      </c>
      <c r="V21" s="667" t="s">
        <v>6522</v>
      </c>
    </row>
    <row r="22" spans="1:22" ht="27" customHeight="1">
      <c r="A22" s="532"/>
      <c r="B22" s="529" t="s">
        <v>6385</v>
      </c>
      <c r="C22" s="666" t="s">
        <v>6523</v>
      </c>
      <c r="D22" s="644" t="s">
        <v>6524</v>
      </c>
      <c r="E22" s="644" t="s">
        <v>6525</v>
      </c>
      <c r="F22" s="644" t="s">
        <v>6526</v>
      </c>
      <c r="G22" s="667" t="s">
        <v>6527</v>
      </c>
      <c r="H22" s="666" t="s">
        <v>6523</v>
      </c>
      <c r="I22" s="644" t="s">
        <v>6524</v>
      </c>
      <c r="J22" s="644" t="s">
        <v>6525</v>
      </c>
      <c r="K22" s="644" t="s">
        <v>6526</v>
      </c>
      <c r="L22" s="667" t="s">
        <v>6527</v>
      </c>
      <c r="M22" s="666" t="s">
        <v>6523</v>
      </c>
      <c r="N22" s="644" t="s">
        <v>6524</v>
      </c>
      <c r="O22" s="644" t="s">
        <v>6525</v>
      </c>
      <c r="P22" s="644" t="s">
        <v>6526</v>
      </c>
      <c r="Q22" s="667" t="s">
        <v>6527</v>
      </c>
      <c r="R22" s="666" t="s">
        <v>6523</v>
      </c>
      <c r="S22" s="644" t="s">
        <v>6524</v>
      </c>
      <c r="T22" s="644" t="s">
        <v>6525</v>
      </c>
      <c r="U22" s="644" t="s">
        <v>6526</v>
      </c>
      <c r="V22" s="667" t="s">
        <v>6527</v>
      </c>
    </row>
    <row r="23" spans="1:22" ht="27" customHeight="1">
      <c r="A23" s="532"/>
      <c r="B23" s="529" t="s">
        <v>6377</v>
      </c>
      <c r="C23" s="666" t="s">
        <v>6508</v>
      </c>
      <c r="D23" s="644" t="s">
        <v>6509</v>
      </c>
      <c r="E23" s="644" t="s">
        <v>6510</v>
      </c>
      <c r="F23" s="644" t="s">
        <v>6511</v>
      </c>
      <c r="G23" s="667" t="s">
        <v>6512</v>
      </c>
      <c r="H23" s="666" t="s">
        <v>6508</v>
      </c>
      <c r="I23" s="644" t="s">
        <v>6509</v>
      </c>
      <c r="J23" s="644" t="s">
        <v>6510</v>
      </c>
      <c r="K23" s="644" t="s">
        <v>6511</v>
      </c>
      <c r="L23" s="667" t="s">
        <v>6512</v>
      </c>
      <c r="M23" s="666" t="s">
        <v>6508</v>
      </c>
      <c r="N23" s="644" t="s">
        <v>6509</v>
      </c>
      <c r="O23" s="644" t="s">
        <v>6510</v>
      </c>
      <c r="P23" s="644" t="s">
        <v>6511</v>
      </c>
      <c r="Q23" s="667" t="s">
        <v>6512</v>
      </c>
      <c r="R23" s="666" t="s">
        <v>6508</v>
      </c>
      <c r="S23" s="644" t="s">
        <v>6509</v>
      </c>
      <c r="T23" s="644" t="s">
        <v>6510</v>
      </c>
      <c r="U23" s="644" t="s">
        <v>6511</v>
      </c>
      <c r="V23" s="667" t="s">
        <v>6512</v>
      </c>
    </row>
    <row r="24" spans="1:22" ht="27" customHeight="1" thickBot="1">
      <c r="A24" s="532"/>
      <c r="B24" s="529" t="s">
        <v>6378</v>
      </c>
      <c r="C24" s="671" t="s">
        <v>6513</v>
      </c>
      <c r="D24" s="645" t="s">
        <v>6514</v>
      </c>
      <c r="E24" s="645" t="s">
        <v>6515</v>
      </c>
      <c r="F24" s="645" t="s">
        <v>6516</v>
      </c>
      <c r="G24" s="672" t="s">
        <v>6517</v>
      </c>
      <c r="H24" s="671" t="s">
        <v>6513</v>
      </c>
      <c r="I24" s="645" t="s">
        <v>6514</v>
      </c>
      <c r="J24" s="645" t="s">
        <v>6515</v>
      </c>
      <c r="K24" s="645" t="s">
        <v>6516</v>
      </c>
      <c r="L24" s="672" t="s">
        <v>6517</v>
      </c>
      <c r="M24" s="671" t="s">
        <v>6513</v>
      </c>
      <c r="N24" s="645" t="s">
        <v>6514</v>
      </c>
      <c r="O24" s="645" t="s">
        <v>6515</v>
      </c>
      <c r="P24" s="645" t="s">
        <v>6516</v>
      </c>
      <c r="Q24" s="672" t="s">
        <v>6517</v>
      </c>
      <c r="R24" s="671" t="s">
        <v>6513</v>
      </c>
      <c r="S24" s="645" t="s">
        <v>6514</v>
      </c>
      <c r="T24" s="645" t="s">
        <v>6515</v>
      </c>
      <c r="U24" s="645" t="s">
        <v>6516</v>
      </c>
      <c r="V24" s="672" t="s">
        <v>6517</v>
      </c>
    </row>
    <row r="25" spans="1:22" ht="8.25" customHeight="1"/>
    <row r="26" spans="1:22" ht="39" customHeight="1">
      <c r="B26" s="1175" t="s">
        <v>6453</v>
      </c>
      <c r="C26" s="1175"/>
      <c r="D26" s="1175"/>
      <c r="E26" s="1175"/>
      <c r="F26" s="1175"/>
      <c r="G26" s="1175"/>
      <c r="H26" s="1176"/>
      <c r="I26" s="1176"/>
      <c r="J26" s="1176"/>
      <c r="K26" s="1176"/>
      <c r="L26" s="1176"/>
    </row>
  </sheetData>
  <mergeCells count="16">
    <mergeCell ref="B26:L26"/>
    <mergeCell ref="R7:V7"/>
    <mergeCell ref="R8:V8"/>
    <mergeCell ref="U9:V9"/>
    <mergeCell ref="C3:L3"/>
    <mergeCell ref="P9:Q9"/>
    <mergeCell ref="F9:G9"/>
    <mergeCell ref="K9:L9"/>
    <mergeCell ref="C2:L2"/>
    <mergeCell ref="C4:L4"/>
    <mergeCell ref="H7:L7"/>
    <mergeCell ref="H8:L8"/>
    <mergeCell ref="M7:Q7"/>
    <mergeCell ref="M8:Q8"/>
    <mergeCell ref="C8:G8"/>
    <mergeCell ref="C7:G7"/>
  </mergeCells>
  <pageMargins left="0.70866141732283472" right="0.70866141732283472" top="0.74803149606299213" bottom="0.74803149606299213" header="0.31496062992125984" footer="0.31496062992125984"/>
  <pageSetup scale="27" fitToHeight="0" orientation="landscape"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B1:BO42"/>
  <sheetViews>
    <sheetView topLeftCell="A13" zoomScale="63" zoomScaleNormal="63" workbookViewId="0">
      <selection activeCell="C9" sqref="C9"/>
    </sheetView>
  </sheetViews>
  <sheetFormatPr defaultColWidth="9.109375" defaultRowHeight="13.2"/>
  <cols>
    <col min="1" max="1" width="8.44140625" style="720" customWidth="1"/>
    <col min="2" max="2" width="3" style="720" hidden="1" customWidth="1"/>
    <col min="3" max="3" width="55.33203125" style="720" customWidth="1"/>
    <col min="4" max="67" width="13.6640625" style="722" customWidth="1"/>
    <col min="68" max="16384" width="9.109375" style="720"/>
  </cols>
  <sheetData>
    <row r="1" spans="2:67" ht="16.2" customHeight="1">
      <c r="D1" s="721">
        <v>202009</v>
      </c>
      <c r="E1" s="721">
        <v>202009</v>
      </c>
      <c r="F1" s="721">
        <v>202009</v>
      </c>
      <c r="G1" s="721">
        <v>202009</v>
      </c>
      <c r="H1" s="721">
        <v>202009</v>
      </c>
      <c r="I1" s="721">
        <v>202009</v>
      </c>
      <c r="J1" s="721">
        <v>202009</v>
      </c>
      <c r="K1" s="721">
        <v>202009</v>
      </c>
      <c r="L1" s="721">
        <v>202009</v>
      </c>
      <c r="M1" s="721">
        <v>202009</v>
      </c>
      <c r="N1" s="721">
        <v>202009</v>
      </c>
      <c r="O1" s="721">
        <v>202009</v>
      </c>
      <c r="P1" s="721">
        <v>202009</v>
      </c>
      <c r="Q1" s="721">
        <v>202009</v>
      </c>
      <c r="R1" s="721">
        <v>202009</v>
      </c>
      <c r="S1" s="721">
        <v>202009</v>
      </c>
      <c r="T1" s="721">
        <v>202012</v>
      </c>
      <c r="U1" s="721">
        <v>202012</v>
      </c>
      <c r="V1" s="721">
        <v>202012</v>
      </c>
      <c r="W1" s="721">
        <v>202012</v>
      </c>
      <c r="X1" s="721">
        <v>202012</v>
      </c>
      <c r="Y1" s="721">
        <v>202012</v>
      </c>
      <c r="Z1" s="721">
        <v>202012</v>
      </c>
      <c r="AA1" s="721">
        <v>202012</v>
      </c>
      <c r="AB1" s="721">
        <v>202012</v>
      </c>
      <c r="AC1" s="721">
        <v>202012</v>
      </c>
      <c r="AD1" s="721">
        <v>202012</v>
      </c>
      <c r="AE1" s="721">
        <v>202012</v>
      </c>
      <c r="AF1" s="721">
        <v>202012</v>
      </c>
      <c r="AG1" s="721">
        <v>202012</v>
      </c>
      <c r="AH1" s="721">
        <v>202012</v>
      </c>
      <c r="AI1" s="721">
        <v>202012</v>
      </c>
      <c r="AJ1" s="721">
        <v>202103</v>
      </c>
      <c r="AK1" s="721">
        <v>202103</v>
      </c>
      <c r="AL1" s="721">
        <v>202103</v>
      </c>
      <c r="AM1" s="721">
        <v>202103</v>
      </c>
      <c r="AN1" s="721">
        <v>202103</v>
      </c>
      <c r="AO1" s="721">
        <v>202103</v>
      </c>
      <c r="AP1" s="721">
        <v>202103</v>
      </c>
      <c r="AQ1" s="721">
        <v>202103</v>
      </c>
      <c r="AR1" s="721">
        <v>202103</v>
      </c>
      <c r="AS1" s="721">
        <v>202103</v>
      </c>
      <c r="AT1" s="721">
        <v>202103</v>
      </c>
      <c r="AU1" s="721">
        <v>202103</v>
      </c>
      <c r="AV1" s="721">
        <v>202103</v>
      </c>
      <c r="AW1" s="721">
        <v>202103</v>
      </c>
      <c r="AX1" s="721">
        <v>202103</v>
      </c>
      <c r="AY1" s="721">
        <v>202103</v>
      </c>
      <c r="AZ1" s="721">
        <v>202106</v>
      </c>
      <c r="BA1" s="721">
        <v>202106</v>
      </c>
      <c r="BB1" s="721">
        <v>202106</v>
      </c>
      <c r="BC1" s="721">
        <v>202106</v>
      </c>
      <c r="BD1" s="721">
        <v>202106</v>
      </c>
      <c r="BE1" s="721">
        <v>202106</v>
      </c>
      <c r="BF1" s="721">
        <v>202106</v>
      </c>
      <c r="BG1" s="721">
        <v>202106</v>
      </c>
      <c r="BH1" s="721">
        <v>202106</v>
      </c>
      <c r="BI1" s="721">
        <v>202106</v>
      </c>
      <c r="BJ1" s="721">
        <v>202106</v>
      </c>
      <c r="BK1" s="721">
        <v>202106</v>
      </c>
      <c r="BL1" s="721">
        <v>202106</v>
      </c>
      <c r="BM1" s="721">
        <v>202106</v>
      </c>
      <c r="BN1" s="721">
        <v>202106</v>
      </c>
      <c r="BO1" s="721">
        <v>202106</v>
      </c>
    </row>
    <row r="2" spans="2:67" ht="24.6">
      <c r="D2" s="1194" t="s">
        <v>6725</v>
      </c>
      <c r="E2" s="1194"/>
      <c r="F2" s="1194"/>
      <c r="G2" s="1194"/>
      <c r="H2" s="1194"/>
      <c r="I2" s="1194"/>
      <c r="J2" s="1194"/>
      <c r="K2" s="1194"/>
      <c r="L2" s="1194"/>
      <c r="M2" s="1194"/>
      <c r="N2" s="1194"/>
      <c r="O2" s="1194"/>
      <c r="P2" s="1194"/>
      <c r="Q2" s="1194"/>
      <c r="R2" s="1194"/>
      <c r="S2" s="1194"/>
      <c r="T2" s="1194"/>
      <c r="U2" s="1194"/>
      <c r="V2" s="1194"/>
      <c r="W2" s="1194"/>
      <c r="X2" s="1194"/>
      <c r="Y2" s="1194"/>
      <c r="Z2" s="1194"/>
      <c r="AA2" s="1194"/>
      <c r="AB2" s="1194"/>
      <c r="AC2" s="1194"/>
      <c r="AD2" s="1194"/>
      <c r="AE2" s="1194"/>
      <c r="AF2" s="1194"/>
      <c r="AG2" s="1194"/>
      <c r="AH2" s="1194"/>
      <c r="AI2" s="1194"/>
      <c r="AJ2" s="1194"/>
      <c r="AK2" s="1194"/>
      <c r="AL2" s="1194"/>
      <c r="AM2" s="1194"/>
      <c r="AN2" s="1194"/>
      <c r="AO2" s="1194"/>
      <c r="AP2" s="1194"/>
      <c r="AQ2" s="1194"/>
      <c r="AR2" s="1194"/>
      <c r="AS2" s="1194"/>
      <c r="AT2" s="1194"/>
      <c r="AU2" s="1194"/>
      <c r="AV2" s="1194"/>
      <c r="AW2" s="1194"/>
      <c r="AX2" s="1194"/>
      <c r="AY2" s="1194"/>
      <c r="AZ2" s="720"/>
      <c r="BA2" s="720"/>
      <c r="BB2" s="720"/>
      <c r="BC2" s="720"/>
      <c r="BD2" s="720"/>
      <c r="BE2" s="720"/>
      <c r="BF2" s="720"/>
      <c r="BG2" s="720"/>
      <c r="BH2" s="720"/>
      <c r="BI2" s="720"/>
      <c r="BJ2" s="720"/>
      <c r="BK2" s="720"/>
      <c r="BL2" s="720"/>
      <c r="BM2" s="720"/>
      <c r="BN2" s="720"/>
      <c r="BO2" s="720"/>
    </row>
    <row r="3" spans="2:67" ht="48.75" customHeight="1">
      <c r="D3" s="1195" t="s">
        <v>7196</v>
      </c>
      <c r="E3" s="1195"/>
      <c r="F3" s="1195"/>
      <c r="G3" s="1195"/>
      <c r="H3" s="1195"/>
      <c r="I3" s="1195"/>
      <c r="J3" s="1195"/>
      <c r="K3" s="1195"/>
      <c r="L3" s="1195"/>
      <c r="M3" s="1195"/>
      <c r="N3" s="1195"/>
      <c r="O3" s="1195"/>
      <c r="P3" s="1195"/>
      <c r="Q3" s="1195"/>
      <c r="R3" s="1195"/>
      <c r="S3" s="1195"/>
      <c r="T3" s="1195"/>
      <c r="U3" s="1195"/>
      <c r="V3" s="1195"/>
      <c r="W3" s="1195"/>
      <c r="X3" s="1195"/>
      <c r="Y3" s="1195"/>
      <c r="Z3" s="1195"/>
      <c r="AA3" s="1195"/>
      <c r="AB3" s="1195"/>
      <c r="AC3" s="1195"/>
      <c r="AD3" s="1195"/>
      <c r="AE3" s="1195"/>
      <c r="AF3" s="1195"/>
      <c r="AG3" s="1195"/>
      <c r="AH3" s="1195"/>
      <c r="AI3" s="1195"/>
      <c r="AJ3" s="1195"/>
      <c r="AK3" s="1195"/>
      <c r="AL3" s="1195"/>
      <c r="AM3" s="1195"/>
      <c r="AN3" s="1195"/>
      <c r="AO3" s="1195"/>
      <c r="AP3" s="1195"/>
      <c r="AQ3" s="1195"/>
      <c r="AR3" s="1195"/>
      <c r="AS3" s="1195"/>
      <c r="AT3" s="1195"/>
      <c r="AU3" s="1195"/>
      <c r="AV3" s="1195"/>
      <c r="AW3" s="1195"/>
      <c r="AX3" s="1195"/>
      <c r="AY3" s="1195"/>
      <c r="AZ3" s="720"/>
      <c r="BA3" s="720"/>
      <c r="BB3" s="720"/>
      <c r="BC3" s="720"/>
      <c r="BD3" s="720"/>
      <c r="BE3" s="720"/>
      <c r="BF3" s="720"/>
      <c r="BG3" s="720"/>
      <c r="BH3" s="720"/>
      <c r="BI3" s="720"/>
      <c r="BJ3" s="720"/>
      <c r="BK3" s="720"/>
      <c r="BL3" s="720"/>
      <c r="BM3" s="720"/>
      <c r="BN3" s="720"/>
      <c r="BO3" s="720"/>
    </row>
    <row r="4" spans="2:67" ht="25.5" customHeight="1">
      <c r="D4" s="1196">
        <f>Cover!C5</f>
        <v>0</v>
      </c>
      <c r="E4" s="1196"/>
      <c r="F4" s="1196"/>
      <c r="G4" s="1196"/>
      <c r="H4" s="1196"/>
      <c r="I4" s="1196"/>
      <c r="J4" s="1196"/>
      <c r="K4" s="1196"/>
      <c r="L4" s="1196"/>
      <c r="M4" s="1196"/>
      <c r="N4" s="1196"/>
      <c r="O4" s="1196"/>
      <c r="P4" s="1196"/>
      <c r="Q4" s="1196"/>
      <c r="R4" s="1196"/>
      <c r="S4" s="1196"/>
      <c r="T4" s="1196"/>
      <c r="U4" s="1196"/>
      <c r="V4" s="1196"/>
      <c r="W4" s="1196"/>
      <c r="X4" s="1196"/>
      <c r="Y4" s="1196"/>
      <c r="Z4" s="1196"/>
      <c r="AA4" s="1196"/>
      <c r="AB4" s="1196"/>
      <c r="AC4" s="1196"/>
      <c r="AD4" s="1196"/>
      <c r="AE4" s="1196"/>
      <c r="AF4" s="1196"/>
      <c r="AG4" s="1196"/>
      <c r="AH4" s="1196"/>
      <c r="AI4" s="1196"/>
      <c r="AJ4" s="1196"/>
      <c r="AK4" s="1196"/>
      <c r="AL4" s="1196"/>
      <c r="AM4" s="1196"/>
      <c r="AN4" s="1196"/>
      <c r="AO4" s="1196"/>
      <c r="AP4" s="1196"/>
      <c r="AQ4" s="1196"/>
      <c r="AR4" s="1196"/>
      <c r="AS4" s="1196"/>
      <c r="AT4" s="1196"/>
      <c r="AU4" s="1196"/>
      <c r="AV4" s="1196"/>
      <c r="AW4" s="1196"/>
      <c r="AX4" s="1196"/>
      <c r="AY4" s="1196"/>
      <c r="AZ4" s="720"/>
      <c r="BA4" s="720"/>
      <c r="BB4" s="720"/>
      <c r="BC4" s="720"/>
      <c r="BD4" s="720"/>
      <c r="BE4" s="720"/>
      <c r="BF4" s="720"/>
      <c r="BG4" s="720"/>
      <c r="BH4" s="720"/>
      <c r="BI4" s="720"/>
      <c r="BJ4" s="720"/>
      <c r="BK4" s="720"/>
      <c r="BL4" s="720"/>
      <c r="BM4" s="720"/>
      <c r="BN4" s="720"/>
      <c r="BO4" s="720"/>
    </row>
    <row r="7" spans="2:67" ht="13.8" thickBot="1"/>
    <row r="8" spans="2:67" ht="26.25" customHeight="1" thickBot="1">
      <c r="D8" s="1179" t="s">
        <v>6726</v>
      </c>
      <c r="E8" s="1180"/>
      <c r="F8" s="1180"/>
      <c r="G8" s="1180"/>
      <c r="H8" s="1180"/>
      <c r="I8" s="1180"/>
      <c r="J8" s="1180"/>
      <c r="K8" s="1180"/>
      <c r="L8" s="1181"/>
      <c r="M8" s="1181"/>
      <c r="N8" s="1181"/>
      <c r="O8" s="1181"/>
      <c r="P8" s="1181"/>
      <c r="Q8" s="1181"/>
      <c r="R8" s="1181"/>
      <c r="S8" s="1182"/>
      <c r="T8" s="1179" t="s">
        <v>6727</v>
      </c>
      <c r="U8" s="1180"/>
      <c r="V8" s="1180"/>
      <c r="W8" s="1180"/>
      <c r="X8" s="1180"/>
      <c r="Y8" s="1180"/>
      <c r="Z8" s="1180"/>
      <c r="AA8" s="1180"/>
      <c r="AB8" s="1181"/>
      <c r="AC8" s="1181"/>
      <c r="AD8" s="1181"/>
      <c r="AE8" s="1181"/>
      <c r="AF8" s="1181"/>
      <c r="AG8" s="1181"/>
      <c r="AH8" s="1181"/>
      <c r="AI8" s="1182"/>
      <c r="AJ8" s="1179" t="s">
        <v>6728</v>
      </c>
      <c r="AK8" s="1180"/>
      <c r="AL8" s="1180"/>
      <c r="AM8" s="1180"/>
      <c r="AN8" s="1180"/>
      <c r="AO8" s="1180"/>
      <c r="AP8" s="1180"/>
      <c r="AQ8" s="1180"/>
      <c r="AR8" s="1181"/>
      <c r="AS8" s="1181"/>
      <c r="AT8" s="1181"/>
      <c r="AU8" s="1181"/>
      <c r="AV8" s="1181"/>
      <c r="AW8" s="1181"/>
      <c r="AX8" s="1181"/>
      <c r="AY8" s="1182"/>
      <c r="AZ8" s="1179" t="s">
        <v>6729</v>
      </c>
      <c r="BA8" s="1180"/>
      <c r="BB8" s="1180"/>
      <c r="BC8" s="1180"/>
      <c r="BD8" s="1180"/>
      <c r="BE8" s="1180"/>
      <c r="BF8" s="1180"/>
      <c r="BG8" s="1180"/>
      <c r="BH8" s="1181"/>
      <c r="BI8" s="1181"/>
      <c r="BJ8" s="1181"/>
      <c r="BK8" s="1181"/>
      <c r="BL8" s="1181"/>
      <c r="BM8" s="1181"/>
      <c r="BN8" s="1181"/>
      <c r="BO8" s="1182"/>
    </row>
    <row r="9" spans="2:67" ht="76.95" customHeight="1">
      <c r="C9" s="751"/>
      <c r="D9" s="1183" t="s">
        <v>197</v>
      </c>
      <c r="E9" s="1184"/>
      <c r="F9" s="1184"/>
      <c r="G9" s="1184"/>
      <c r="H9" s="1184"/>
      <c r="I9" s="1184"/>
      <c r="J9" s="1185"/>
      <c r="K9" s="1186" t="s">
        <v>6426</v>
      </c>
      <c r="L9" s="1187"/>
      <c r="M9" s="1187"/>
      <c r="N9" s="1187"/>
      <c r="O9" s="1187"/>
      <c r="P9" s="1187"/>
      <c r="Q9" s="1188"/>
      <c r="R9" s="723" t="s">
        <v>7197</v>
      </c>
      <c r="S9" s="723" t="s">
        <v>6427</v>
      </c>
      <c r="T9" s="1183" t="s">
        <v>197</v>
      </c>
      <c r="U9" s="1184"/>
      <c r="V9" s="1184"/>
      <c r="W9" s="1184"/>
      <c r="X9" s="1184"/>
      <c r="Y9" s="1184"/>
      <c r="Z9" s="1185"/>
      <c r="AA9" s="1186" t="s">
        <v>6426</v>
      </c>
      <c r="AB9" s="1187"/>
      <c r="AC9" s="1187"/>
      <c r="AD9" s="1187"/>
      <c r="AE9" s="1187"/>
      <c r="AF9" s="1187"/>
      <c r="AG9" s="1188"/>
      <c r="AH9" s="723" t="s">
        <v>7197</v>
      </c>
      <c r="AI9" s="723" t="s">
        <v>6427</v>
      </c>
      <c r="AJ9" s="1183" t="s">
        <v>197</v>
      </c>
      <c r="AK9" s="1184"/>
      <c r="AL9" s="1184"/>
      <c r="AM9" s="1184"/>
      <c r="AN9" s="1184"/>
      <c r="AO9" s="1184"/>
      <c r="AP9" s="1185"/>
      <c r="AQ9" s="1186" t="s">
        <v>6426</v>
      </c>
      <c r="AR9" s="1187"/>
      <c r="AS9" s="1187"/>
      <c r="AT9" s="1187"/>
      <c r="AU9" s="1187"/>
      <c r="AV9" s="1187"/>
      <c r="AW9" s="1188"/>
      <c r="AX9" s="723" t="s">
        <v>7197</v>
      </c>
      <c r="AY9" s="723" t="s">
        <v>6427</v>
      </c>
      <c r="AZ9" s="1183" t="s">
        <v>197</v>
      </c>
      <c r="BA9" s="1184"/>
      <c r="BB9" s="1184"/>
      <c r="BC9" s="1184"/>
      <c r="BD9" s="1184"/>
      <c r="BE9" s="1184"/>
      <c r="BF9" s="1185"/>
      <c r="BG9" s="1186" t="s">
        <v>6426</v>
      </c>
      <c r="BH9" s="1187"/>
      <c r="BI9" s="1187"/>
      <c r="BJ9" s="1187"/>
      <c r="BK9" s="1187"/>
      <c r="BL9" s="1187"/>
      <c r="BM9" s="1188"/>
      <c r="BN9" s="723" t="s">
        <v>7197</v>
      </c>
      <c r="BO9" s="723" t="s">
        <v>6427</v>
      </c>
    </row>
    <row r="10" spans="2:67" ht="28.2" customHeight="1">
      <c r="C10" s="751"/>
      <c r="D10" s="753"/>
      <c r="E10" s="724" t="s">
        <v>6388</v>
      </c>
      <c r="F10" s="725"/>
      <c r="G10" s="726"/>
      <c r="H10" s="1189" t="s">
        <v>6389</v>
      </c>
      <c r="I10" s="1190"/>
      <c r="J10" s="1191"/>
      <c r="K10" s="727"/>
      <c r="L10" s="724" t="s">
        <v>6388</v>
      </c>
      <c r="M10" s="725"/>
      <c r="N10" s="726"/>
      <c r="O10" s="1189" t="s">
        <v>6389</v>
      </c>
      <c r="P10" s="1190"/>
      <c r="Q10" s="1190"/>
      <c r="R10" s="1192" t="s">
        <v>7198</v>
      </c>
      <c r="S10" s="1192" t="s">
        <v>6425</v>
      </c>
      <c r="T10" s="753"/>
      <c r="U10" s="724" t="s">
        <v>6388</v>
      </c>
      <c r="V10" s="725"/>
      <c r="W10" s="726"/>
      <c r="X10" s="1189" t="s">
        <v>6389</v>
      </c>
      <c r="Y10" s="1190"/>
      <c r="Z10" s="1191"/>
      <c r="AA10" s="727"/>
      <c r="AB10" s="724" t="s">
        <v>6388</v>
      </c>
      <c r="AC10" s="725"/>
      <c r="AD10" s="726"/>
      <c r="AE10" s="1189" t="s">
        <v>6389</v>
      </c>
      <c r="AF10" s="1190"/>
      <c r="AG10" s="1190"/>
      <c r="AH10" s="1192" t="s">
        <v>7198</v>
      </c>
      <c r="AI10" s="1192" t="s">
        <v>6425</v>
      </c>
      <c r="AJ10" s="753"/>
      <c r="AK10" s="724" t="s">
        <v>6388</v>
      </c>
      <c r="AL10" s="725"/>
      <c r="AM10" s="726"/>
      <c r="AN10" s="1189" t="s">
        <v>6389</v>
      </c>
      <c r="AO10" s="1190"/>
      <c r="AP10" s="1191"/>
      <c r="AQ10" s="727"/>
      <c r="AR10" s="724" t="s">
        <v>6388</v>
      </c>
      <c r="AS10" s="725"/>
      <c r="AT10" s="726"/>
      <c r="AU10" s="1189" t="s">
        <v>6389</v>
      </c>
      <c r="AV10" s="1190"/>
      <c r="AW10" s="1190"/>
      <c r="AX10" s="1192" t="s">
        <v>7198</v>
      </c>
      <c r="AY10" s="1192" t="s">
        <v>6425</v>
      </c>
      <c r="AZ10" s="753"/>
      <c r="BA10" s="724" t="s">
        <v>6388</v>
      </c>
      <c r="BB10" s="725"/>
      <c r="BC10" s="726"/>
      <c r="BD10" s="1189" t="s">
        <v>6389</v>
      </c>
      <c r="BE10" s="1190"/>
      <c r="BF10" s="1191"/>
      <c r="BG10" s="727"/>
      <c r="BH10" s="724" t="s">
        <v>6388</v>
      </c>
      <c r="BI10" s="725"/>
      <c r="BJ10" s="726"/>
      <c r="BK10" s="1189" t="s">
        <v>6389</v>
      </c>
      <c r="BL10" s="1190"/>
      <c r="BM10" s="1190"/>
      <c r="BN10" s="1192" t="s">
        <v>7198</v>
      </c>
      <c r="BO10" s="1192" t="s">
        <v>6425</v>
      </c>
    </row>
    <row r="11" spans="2:67" ht="159.6" customHeight="1" thickBot="1">
      <c r="C11" s="752" t="s">
        <v>22</v>
      </c>
      <c r="D11" s="754"/>
      <c r="E11" s="728"/>
      <c r="F11" s="729" t="s">
        <v>6422</v>
      </c>
      <c r="G11" s="729" t="s">
        <v>6423</v>
      </c>
      <c r="H11" s="728"/>
      <c r="I11" s="730" t="s">
        <v>6422</v>
      </c>
      <c r="J11" s="731" t="s">
        <v>6424</v>
      </c>
      <c r="K11" s="728"/>
      <c r="L11" s="728"/>
      <c r="M11" s="729" t="s">
        <v>6422</v>
      </c>
      <c r="N11" s="729" t="s">
        <v>6423</v>
      </c>
      <c r="O11" s="728"/>
      <c r="P11" s="730" t="s">
        <v>6422</v>
      </c>
      <c r="Q11" s="732" t="s">
        <v>6424</v>
      </c>
      <c r="R11" s="1193"/>
      <c r="S11" s="1193"/>
      <c r="T11" s="754"/>
      <c r="U11" s="728"/>
      <c r="V11" s="729" t="s">
        <v>6422</v>
      </c>
      <c r="W11" s="729" t="s">
        <v>6423</v>
      </c>
      <c r="X11" s="728"/>
      <c r="Y11" s="730" t="s">
        <v>6422</v>
      </c>
      <c r="Z11" s="731" t="s">
        <v>6424</v>
      </c>
      <c r="AA11" s="728"/>
      <c r="AB11" s="728"/>
      <c r="AC11" s="729" t="s">
        <v>6422</v>
      </c>
      <c r="AD11" s="729" t="s">
        <v>6423</v>
      </c>
      <c r="AE11" s="728"/>
      <c r="AF11" s="730" t="s">
        <v>6422</v>
      </c>
      <c r="AG11" s="732" t="s">
        <v>6424</v>
      </c>
      <c r="AH11" s="1193"/>
      <c r="AI11" s="1193"/>
      <c r="AJ11" s="754"/>
      <c r="AK11" s="728"/>
      <c r="AL11" s="729" t="s">
        <v>6422</v>
      </c>
      <c r="AM11" s="729" t="s">
        <v>6423</v>
      </c>
      <c r="AN11" s="728"/>
      <c r="AO11" s="730" t="s">
        <v>6422</v>
      </c>
      <c r="AP11" s="731" t="s">
        <v>6424</v>
      </c>
      <c r="AQ11" s="728"/>
      <c r="AR11" s="728"/>
      <c r="AS11" s="729" t="s">
        <v>6422</v>
      </c>
      <c r="AT11" s="729" t="s">
        <v>6423</v>
      </c>
      <c r="AU11" s="728"/>
      <c r="AV11" s="730" t="s">
        <v>6422</v>
      </c>
      <c r="AW11" s="732" t="s">
        <v>6424</v>
      </c>
      <c r="AX11" s="1193"/>
      <c r="AY11" s="1193"/>
      <c r="AZ11" s="754"/>
      <c r="BA11" s="728"/>
      <c r="BB11" s="729" t="s">
        <v>6422</v>
      </c>
      <c r="BC11" s="729" t="s">
        <v>6423</v>
      </c>
      <c r="BD11" s="728"/>
      <c r="BE11" s="730" t="s">
        <v>6422</v>
      </c>
      <c r="BF11" s="731" t="s">
        <v>6424</v>
      </c>
      <c r="BG11" s="728"/>
      <c r="BH11" s="728"/>
      <c r="BI11" s="729" t="s">
        <v>6422</v>
      </c>
      <c r="BJ11" s="729" t="s">
        <v>6423</v>
      </c>
      <c r="BK11" s="728"/>
      <c r="BL11" s="730" t="s">
        <v>6422</v>
      </c>
      <c r="BM11" s="732" t="s">
        <v>6424</v>
      </c>
      <c r="BN11" s="1193"/>
      <c r="BO11" s="1193"/>
    </row>
    <row r="12" spans="2:67" ht="38.25" customHeight="1">
      <c r="B12" s="733"/>
      <c r="C12" s="734" t="s">
        <v>7199</v>
      </c>
      <c r="D12" s="735" t="s">
        <v>6661</v>
      </c>
      <c r="E12" s="735" t="s">
        <v>6531</v>
      </c>
      <c r="F12" s="735" t="s">
        <v>6532</v>
      </c>
      <c r="G12" s="735" t="s">
        <v>6533</v>
      </c>
      <c r="H12" s="735" t="s">
        <v>6534</v>
      </c>
      <c r="I12" s="735" t="s">
        <v>6535</v>
      </c>
      <c r="J12" s="736" t="s">
        <v>6536</v>
      </c>
      <c r="K12" s="735" t="s">
        <v>6677</v>
      </c>
      <c r="L12" s="735" t="s">
        <v>6678</v>
      </c>
      <c r="M12" s="735" t="s">
        <v>6679</v>
      </c>
      <c r="N12" s="735" t="s">
        <v>6680</v>
      </c>
      <c r="O12" s="735" t="s">
        <v>6681</v>
      </c>
      <c r="P12" s="735" t="s">
        <v>6682</v>
      </c>
      <c r="Q12" s="736" t="s">
        <v>6683</v>
      </c>
      <c r="R12" s="737" t="s">
        <v>7200</v>
      </c>
      <c r="S12" s="737" t="s">
        <v>6537</v>
      </c>
      <c r="T12" s="735" t="s">
        <v>6661</v>
      </c>
      <c r="U12" s="735" t="s">
        <v>6531</v>
      </c>
      <c r="V12" s="735" t="s">
        <v>6532</v>
      </c>
      <c r="W12" s="735" t="s">
        <v>6533</v>
      </c>
      <c r="X12" s="735" t="s">
        <v>6534</v>
      </c>
      <c r="Y12" s="735" t="s">
        <v>6535</v>
      </c>
      <c r="Z12" s="736" t="s">
        <v>6536</v>
      </c>
      <c r="AA12" s="735" t="s">
        <v>6677</v>
      </c>
      <c r="AB12" s="735" t="s">
        <v>6678</v>
      </c>
      <c r="AC12" s="735" t="s">
        <v>6679</v>
      </c>
      <c r="AD12" s="735" t="s">
        <v>6680</v>
      </c>
      <c r="AE12" s="735" t="s">
        <v>6681</v>
      </c>
      <c r="AF12" s="735" t="s">
        <v>6682</v>
      </c>
      <c r="AG12" s="736" t="s">
        <v>6683</v>
      </c>
      <c r="AH12" s="737" t="s">
        <v>7200</v>
      </c>
      <c r="AI12" s="737" t="s">
        <v>6537</v>
      </c>
      <c r="AJ12" s="735" t="s">
        <v>6661</v>
      </c>
      <c r="AK12" s="735" t="s">
        <v>6531</v>
      </c>
      <c r="AL12" s="735" t="s">
        <v>6532</v>
      </c>
      <c r="AM12" s="735" t="s">
        <v>6533</v>
      </c>
      <c r="AN12" s="735" t="s">
        <v>6534</v>
      </c>
      <c r="AO12" s="735" t="s">
        <v>6535</v>
      </c>
      <c r="AP12" s="736" t="s">
        <v>6536</v>
      </c>
      <c r="AQ12" s="735" t="s">
        <v>6677</v>
      </c>
      <c r="AR12" s="735" t="s">
        <v>6678</v>
      </c>
      <c r="AS12" s="735" t="s">
        <v>6679</v>
      </c>
      <c r="AT12" s="735" t="s">
        <v>6680</v>
      </c>
      <c r="AU12" s="735" t="s">
        <v>6681</v>
      </c>
      <c r="AV12" s="735" t="s">
        <v>6682</v>
      </c>
      <c r="AW12" s="736" t="s">
        <v>6683</v>
      </c>
      <c r="AX12" s="737" t="s">
        <v>7200</v>
      </c>
      <c r="AY12" s="737" t="s">
        <v>6537</v>
      </c>
      <c r="AZ12" s="735" t="s">
        <v>6661</v>
      </c>
      <c r="BA12" s="735" t="s">
        <v>6531</v>
      </c>
      <c r="BB12" s="735" t="s">
        <v>6532</v>
      </c>
      <c r="BC12" s="735" t="s">
        <v>6533</v>
      </c>
      <c r="BD12" s="735" t="s">
        <v>6534</v>
      </c>
      <c r="BE12" s="735" t="s">
        <v>6535</v>
      </c>
      <c r="BF12" s="736" t="s">
        <v>6536</v>
      </c>
      <c r="BG12" s="735" t="s">
        <v>6677</v>
      </c>
      <c r="BH12" s="735" t="s">
        <v>6678</v>
      </c>
      <c r="BI12" s="735" t="s">
        <v>6679</v>
      </c>
      <c r="BJ12" s="735" t="s">
        <v>6680</v>
      </c>
      <c r="BK12" s="735" t="s">
        <v>6681</v>
      </c>
      <c r="BL12" s="735" t="s">
        <v>6682</v>
      </c>
      <c r="BM12" s="736" t="s">
        <v>6683</v>
      </c>
      <c r="BN12" s="737" t="s">
        <v>7200</v>
      </c>
      <c r="BO12" s="737" t="s">
        <v>6537</v>
      </c>
    </row>
    <row r="13" spans="2:67" ht="38.25" customHeight="1">
      <c r="B13" s="733"/>
      <c r="C13" s="738" t="s">
        <v>6417</v>
      </c>
      <c r="D13" s="739" t="s">
        <v>6662</v>
      </c>
      <c r="E13" s="739" t="s">
        <v>6538</v>
      </c>
      <c r="F13" s="739" t="s">
        <v>6539</v>
      </c>
      <c r="G13" s="739" t="s">
        <v>6540</v>
      </c>
      <c r="H13" s="739" t="s">
        <v>6541</v>
      </c>
      <c r="I13" s="739" t="s">
        <v>6542</v>
      </c>
      <c r="J13" s="740" t="s">
        <v>6543</v>
      </c>
      <c r="K13" s="739" t="s">
        <v>6684</v>
      </c>
      <c r="L13" s="739" t="s">
        <v>6685</v>
      </c>
      <c r="M13" s="739" t="s">
        <v>6686</v>
      </c>
      <c r="N13" s="739" t="s">
        <v>6687</v>
      </c>
      <c r="O13" s="739" t="s">
        <v>6688</v>
      </c>
      <c r="P13" s="739" t="s">
        <v>6689</v>
      </c>
      <c r="Q13" s="740" t="s">
        <v>6690</v>
      </c>
      <c r="R13" s="741" t="s">
        <v>7201</v>
      </c>
      <c r="S13" s="741" t="s">
        <v>6544</v>
      </c>
      <c r="T13" s="739" t="s">
        <v>6662</v>
      </c>
      <c r="U13" s="739" t="s">
        <v>6538</v>
      </c>
      <c r="V13" s="739" t="s">
        <v>6539</v>
      </c>
      <c r="W13" s="739" t="s">
        <v>6540</v>
      </c>
      <c r="X13" s="739" t="s">
        <v>6541</v>
      </c>
      <c r="Y13" s="739" t="s">
        <v>6542</v>
      </c>
      <c r="Z13" s="740" t="s">
        <v>6543</v>
      </c>
      <c r="AA13" s="739" t="s">
        <v>6684</v>
      </c>
      <c r="AB13" s="739" t="s">
        <v>6685</v>
      </c>
      <c r="AC13" s="739" t="s">
        <v>6686</v>
      </c>
      <c r="AD13" s="739" t="s">
        <v>6687</v>
      </c>
      <c r="AE13" s="739" t="s">
        <v>6688</v>
      </c>
      <c r="AF13" s="739" t="s">
        <v>6689</v>
      </c>
      <c r="AG13" s="740" t="s">
        <v>6690</v>
      </c>
      <c r="AH13" s="741" t="s">
        <v>7201</v>
      </c>
      <c r="AI13" s="741" t="s">
        <v>6544</v>
      </c>
      <c r="AJ13" s="739" t="s">
        <v>6662</v>
      </c>
      <c r="AK13" s="739" t="s">
        <v>6538</v>
      </c>
      <c r="AL13" s="739" t="s">
        <v>6539</v>
      </c>
      <c r="AM13" s="739" t="s">
        <v>6540</v>
      </c>
      <c r="AN13" s="739" t="s">
        <v>6541</v>
      </c>
      <c r="AO13" s="739" t="s">
        <v>6542</v>
      </c>
      <c r="AP13" s="740" t="s">
        <v>6543</v>
      </c>
      <c r="AQ13" s="739" t="s">
        <v>6684</v>
      </c>
      <c r="AR13" s="739" t="s">
        <v>6685</v>
      </c>
      <c r="AS13" s="739" t="s">
        <v>6686</v>
      </c>
      <c r="AT13" s="739" t="s">
        <v>6687</v>
      </c>
      <c r="AU13" s="739" t="s">
        <v>6688</v>
      </c>
      <c r="AV13" s="739" t="s">
        <v>6689</v>
      </c>
      <c r="AW13" s="740" t="s">
        <v>6690</v>
      </c>
      <c r="AX13" s="741" t="s">
        <v>7201</v>
      </c>
      <c r="AY13" s="741" t="s">
        <v>6544</v>
      </c>
      <c r="AZ13" s="739" t="s">
        <v>6662</v>
      </c>
      <c r="BA13" s="739" t="s">
        <v>6538</v>
      </c>
      <c r="BB13" s="739" t="s">
        <v>6539</v>
      </c>
      <c r="BC13" s="739" t="s">
        <v>6540</v>
      </c>
      <c r="BD13" s="739" t="s">
        <v>6541</v>
      </c>
      <c r="BE13" s="739" t="s">
        <v>6542</v>
      </c>
      <c r="BF13" s="740" t="s">
        <v>6543</v>
      </c>
      <c r="BG13" s="739" t="s">
        <v>6684</v>
      </c>
      <c r="BH13" s="739" t="s">
        <v>6685</v>
      </c>
      <c r="BI13" s="739" t="s">
        <v>6686</v>
      </c>
      <c r="BJ13" s="739" t="s">
        <v>6687</v>
      </c>
      <c r="BK13" s="739" t="s">
        <v>6688</v>
      </c>
      <c r="BL13" s="739" t="s">
        <v>6689</v>
      </c>
      <c r="BM13" s="740" t="s">
        <v>6690</v>
      </c>
      <c r="BN13" s="741" t="s">
        <v>7201</v>
      </c>
      <c r="BO13" s="741" t="s">
        <v>6544</v>
      </c>
    </row>
    <row r="14" spans="2:67" ht="38.25" customHeight="1">
      <c r="B14" s="733"/>
      <c r="C14" s="738" t="s">
        <v>6418</v>
      </c>
      <c r="D14" s="739" t="s">
        <v>6663</v>
      </c>
      <c r="E14" s="739" t="s">
        <v>6545</v>
      </c>
      <c r="F14" s="739" t="s">
        <v>6546</v>
      </c>
      <c r="G14" s="739" t="s">
        <v>6547</v>
      </c>
      <c r="H14" s="739" t="s">
        <v>6548</v>
      </c>
      <c r="I14" s="739" t="s">
        <v>6549</v>
      </c>
      <c r="J14" s="740" t="s">
        <v>6550</v>
      </c>
      <c r="K14" s="739" t="s">
        <v>6691</v>
      </c>
      <c r="L14" s="739" t="s">
        <v>6692</v>
      </c>
      <c r="M14" s="739" t="s">
        <v>6693</v>
      </c>
      <c r="N14" s="739" t="s">
        <v>6694</v>
      </c>
      <c r="O14" s="739" t="s">
        <v>6695</v>
      </c>
      <c r="P14" s="739" t="s">
        <v>6696</v>
      </c>
      <c r="Q14" s="740" t="s">
        <v>6697</v>
      </c>
      <c r="R14" s="741" t="s">
        <v>7202</v>
      </c>
      <c r="S14" s="741" t="s">
        <v>6551</v>
      </c>
      <c r="T14" s="739" t="s">
        <v>6663</v>
      </c>
      <c r="U14" s="739" t="s">
        <v>6545</v>
      </c>
      <c r="V14" s="739" t="s">
        <v>6546</v>
      </c>
      <c r="W14" s="739" t="s">
        <v>6547</v>
      </c>
      <c r="X14" s="739" t="s">
        <v>6548</v>
      </c>
      <c r="Y14" s="739" t="s">
        <v>6549</v>
      </c>
      <c r="Z14" s="740" t="s">
        <v>6550</v>
      </c>
      <c r="AA14" s="739" t="s">
        <v>6691</v>
      </c>
      <c r="AB14" s="739" t="s">
        <v>6692</v>
      </c>
      <c r="AC14" s="739" t="s">
        <v>6693</v>
      </c>
      <c r="AD14" s="739" t="s">
        <v>6694</v>
      </c>
      <c r="AE14" s="739" t="s">
        <v>6695</v>
      </c>
      <c r="AF14" s="739" t="s">
        <v>6696</v>
      </c>
      <c r="AG14" s="740" t="s">
        <v>6697</v>
      </c>
      <c r="AH14" s="741" t="s">
        <v>7202</v>
      </c>
      <c r="AI14" s="741" t="s">
        <v>6551</v>
      </c>
      <c r="AJ14" s="739" t="s">
        <v>6663</v>
      </c>
      <c r="AK14" s="739" t="s">
        <v>6545</v>
      </c>
      <c r="AL14" s="739" t="s">
        <v>6546</v>
      </c>
      <c r="AM14" s="739" t="s">
        <v>6547</v>
      </c>
      <c r="AN14" s="739" t="s">
        <v>6548</v>
      </c>
      <c r="AO14" s="739" t="s">
        <v>6549</v>
      </c>
      <c r="AP14" s="740" t="s">
        <v>6550</v>
      </c>
      <c r="AQ14" s="739" t="s">
        <v>6691</v>
      </c>
      <c r="AR14" s="739" t="s">
        <v>6692</v>
      </c>
      <c r="AS14" s="739" t="s">
        <v>6693</v>
      </c>
      <c r="AT14" s="739" t="s">
        <v>6694</v>
      </c>
      <c r="AU14" s="739" t="s">
        <v>6695</v>
      </c>
      <c r="AV14" s="739" t="s">
        <v>6696</v>
      </c>
      <c r="AW14" s="740" t="s">
        <v>6697</v>
      </c>
      <c r="AX14" s="741" t="s">
        <v>7202</v>
      </c>
      <c r="AY14" s="741" t="s">
        <v>6551</v>
      </c>
      <c r="AZ14" s="739" t="s">
        <v>6663</v>
      </c>
      <c r="BA14" s="739" t="s">
        <v>6545</v>
      </c>
      <c r="BB14" s="739" t="s">
        <v>6546</v>
      </c>
      <c r="BC14" s="739" t="s">
        <v>6547</v>
      </c>
      <c r="BD14" s="739" t="s">
        <v>6548</v>
      </c>
      <c r="BE14" s="739" t="s">
        <v>6549</v>
      </c>
      <c r="BF14" s="740" t="s">
        <v>6550</v>
      </c>
      <c r="BG14" s="739" t="s">
        <v>6691</v>
      </c>
      <c r="BH14" s="739" t="s">
        <v>6692</v>
      </c>
      <c r="BI14" s="739" t="s">
        <v>6693</v>
      </c>
      <c r="BJ14" s="739" t="s">
        <v>6694</v>
      </c>
      <c r="BK14" s="739" t="s">
        <v>6695</v>
      </c>
      <c r="BL14" s="739" t="s">
        <v>6696</v>
      </c>
      <c r="BM14" s="740" t="s">
        <v>6697</v>
      </c>
      <c r="BN14" s="741" t="s">
        <v>7202</v>
      </c>
      <c r="BO14" s="741" t="s">
        <v>6551</v>
      </c>
    </row>
    <row r="15" spans="2:67" ht="38.25" customHeight="1">
      <c r="B15" s="733"/>
      <c r="C15" s="738" t="s">
        <v>6420</v>
      </c>
      <c r="D15" s="739" t="s">
        <v>6664</v>
      </c>
      <c r="E15" s="739" t="s">
        <v>6552</v>
      </c>
      <c r="F15" s="739" t="s">
        <v>6553</v>
      </c>
      <c r="G15" s="739" t="s">
        <v>6554</v>
      </c>
      <c r="H15" s="739" t="s">
        <v>6555</v>
      </c>
      <c r="I15" s="739" t="s">
        <v>6556</v>
      </c>
      <c r="J15" s="740" t="s">
        <v>6557</v>
      </c>
      <c r="K15" s="739" t="s">
        <v>6698</v>
      </c>
      <c r="L15" s="739" t="s">
        <v>6699</v>
      </c>
      <c r="M15" s="739" t="s">
        <v>6700</v>
      </c>
      <c r="N15" s="739" t="s">
        <v>6701</v>
      </c>
      <c r="O15" s="739" t="s">
        <v>6702</v>
      </c>
      <c r="P15" s="739" t="s">
        <v>6703</v>
      </c>
      <c r="Q15" s="740" t="s">
        <v>6704</v>
      </c>
      <c r="R15" s="741" t="s">
        <v>7203</v>
      </c>
      <c r="S15" s="741" t="s">
        <v>6558</v>
      </c>
      <c r="T15" s="739" t="s">
        <v>6664</v>
      </c>
      <c r="U15" s="739" t="s">
        <v>6552</v>
      </c>
      <c r="V15" s="739" t="s">
        <v>6553</v>
      </c>
      <c r="W15" s="739" t="s">
        <v>6554</v>
      </c>
      <c r="X15" s="739" t="s">
        <v>6555</v>
      </c>
      <c r="Y15" s="739" t="s">
        <v>6556</v>
      </c>
      <c r="Z15" s="740" t="s">
        <v>6557</v>
      </c>
      <c r="AA15" s="739" t="s">
        <v>6698</v>
      </c>
      <c r="AB15" s="739" t="s">
        <v>6699</v>
      </c>
      <c r="AC15" s="739" t="s">
        <v>6700</v>
      </c>
      <c r="AD15" s="739" t="s">
        <v>6701</v>
      </c>
      <c r="AE15" s="739" t="s">
        <v>6702</v>
      </c>
      <c r="AF15" s="739" t="s">
        <v>6703</v>
      </c>
      <c r="AG15" s="740" t="s">
        <v>6704</v>
      </c>
      <c r="AH15" s="741" t="s">
        <v>7203</v>
      </c>
      <c r="AI15" s="741" t="s">
        <v>6558</v>
      </c>
      <c r="AJ15" s="739" t="s">
        <v>6664</v>
      </c>
      <c r="AK15" s="739" t="s">
        <v>6552</v>
      </c>
      <c r="AL15" s="739" t="s">
        <v>6553</v>
      </c>
      <c r="AM15" s="739" t="s">
        <v>6554</v>
      </c>
      <c r="AN15" s="739" t="s">
        <v>6555</v>
      </c>
      <c r="AO15" s="739" t="s">
        <v>6556</v>
      </c>
      <c r="AP15" s="740" t="s">
        <v>6557</v>
      </c>
      <c r="AQ15" s="739" t="s">
        <v>6698</v>
      </c>
      <c r="AR15" s="739" t="s">
        <v>6699</v>
      </c>
      <c r="AS15" s="739" t="s">
        <v>6700</v>
      </c>
      <c r="AT15" s="739" t="s">
        <v>6701</v>
      </c>
      <c r="AU15" s="739" t="s">
        <v>6702</v>
      </c>
      <c r="AV15" s="739" t="s">
        <v>6703</v>
      </c>
      <c r="AW15" s="740" t="s">
        <v>6704</v>
      </c>
      <c r="AX15" s="741" t="s">
        <v>7203</v>
      </c>
      <c r="AY15" s="741" t="s">
        <v>6558</v>
      </c>
      <c r="AZ15" s="739" t="s">
        <v>6664</v>
      </c>
      <c r="BA15" s="739" t="s">
        <v>6552</v>
      </c>
      <c r="BB15" s="739" t="s">
        <v>6553</v>
      </c>
      <c r="BC15" s="739" t="s">
        <v>6554</v>
      </c>
      <c r="BD15" s="739" t="s">
        <v>6555</v>
      </c>
      <c r="BE15" s="739" t="s">
        <v>6556</v>
      </c>
      <c r="BF15" s="740" t="s">
        <v>6557</v>
      </c>
      <c r="BG15" s="739" t="s">
        <v>6698</v>
      </c>
      <c r="BH15" s="739" t="s">
        <v>6699</v>
      </c>
      <c r="BI15" s="739" t="s">
        <v>6700</v>
      </c>
      <c r="BJ15" s="739" t="s">
        <v>6701</v>
      </c>
      <c r="BK15" s="739" t="s">
        <v>6702</v>
      </c>
      <c r="BL15" s="739" t="s">
        <v>6703</v>
      </c>
      <c r="BM15" s="740" t="s">
        <v>6704</v>
      </c>
      <c r="BN15" s="741" t="s">
        <v>7203</v>
      </c>
      <c r="BO15" s="741" t="s">
        <v>6558</v>
      </c>
    </row>
    <row r="16" spans="2:67" ht="38.25" customHeight="1">
      <c r="B16" s="733"/>
      <c r="C16" s="738" t="s">
        <v>6421</v>
      </c>
      <c r="D16" s="739" t="s">
        <v>6665</v>
      </c>
      <c r="E16" s="739" t="s">
        <v>6559</v>
      </c>
      <c r="F16" s="739" t="s">
        <v>6560</v>
      </c>
      <c r="G16" s="739" t="s">
        <v>6561</v>
      </c>
      <c r="H16" s="739" t="s">
        <v>6562</v>
      </c>
      <c r="I16" s="739" t="s">
        <v>6563</v>
      </c>
      <c r="J16" s="740" t="s">
        <v>6564</v>
      </c>
      <c r="K16" s="739" t="s">
        <v>6705</v>
      </c>
      <c r="L16" s="739" t="s">
        <v>6706</v>
      </c>
      <c r="M16" s="739" t="s">
        <v>6707</v>
      </c>
      <c r="N16" s="739" t="s">
        <v>6708</v>
      </c>
      <c r="O16" s="739" t="s">
        <v>6709</v>
      </c>
      <c r="P16" s="739" t="s">
        <v>6710</v>
      </c>
      <c r="Q16" s="740" t="s">
        <v>6711</v>
      </c>
      <c r="R16" s="741" t="s">
        <v>7204</v>
      </c>
      <c r="S16" s="741" t="s">
        <v>6565</v>
      </c>
      <c r="T16" s="739" t="s">
        <v>6665</v>
      </c>
      <c r="U16" s="739" t="s">
        <v>6559</v>
      </c>
      <c r="V16" s="739" t="s">
        <v>6560</v>
      </c>
      <c r="W16" s="739" t="s">
        <v>6561</v>
      </c>
      <c r="X16" s="739" t="s">
        <v>6562</v>
      </c>
      <c r="Y16" s="739" t="s">
        <v>6563</v>
      </c>
      <c r="Z16" s="740" t="s">
        <v>6564</v>
      </c>
      <c r="AA16" s="739" t="s">
        <v>6705</v>
      </c>
      <c r="AB16" s="739" t="s">
        <v>6706</v>
      </c>
      <c r="AC16" s="739" t="s">
        <v>6707</v>
      </c>
      <c r="AD16" s="739" t="s">
        <v>6708</v>
      </c>
      <c r="AE16" s="739" t="s">
        <v>6709</v>
      </c>
      <c r="AF16" s="739" t="s">
        <v>6710</v>
      </c>
      <c r="AG16" s="740" t="s">
        <v>6711</v>
      </c>
      <c r="AH16" s="741" t="s">
        <v>7204</v>
      </c>
      <c r="AI16" s="741" t="s">
        <v>6565</v>
      </c>
      <c r="AJ16" s="739" t="s">
        <v>6665</v>
      </c>
      <c r="AK16" s="739" t="s">
        <v>6559</v>
      </c>
      <c r="AL16" s="739" t="s">
        <v>6560</v>
      </c>
      <c r="AM16" s="739" t="s">
        <v>6561</v>
      </c>
      <c r="AN16" s="739" t="s">
        <v>6562</v>
      </c>
      <c r="AO16" s="739" t="s">
        <v>6563</v>
      </c>
      <c r="AP16" s="740" t="s">
        <v>6564</v>
      </c>
      <c r="AQ16" s="739" t="s">
        <v>6705</v>
      </c>
      <c r="AR16" s="739" t="s">
        <v>6706</v>
      </c>
      <c r="AS16" s="739" t="s">
        <v>6707</v>
      </c>
      <c r="AT16" s="739" t="s">
        <v>6708</v>
      </c>
      <c r="AU16" s="739" t="s">
        <v>6709</v>
      </c>
      <c r="AV16" s="739" t="s">
        <v>6710</v>
      </c>
      <c r="AW16" s="740" t="s">
        <v>6711</v>
      </c>
      <c r="AX16" s="741" t="s">
        <v>7204</v>
      </c>
      <c r="AY16" s="741" t="s">
        <v>6565</v>
      </c>
      <c r="AZ16" s="739" t="s">
        <v>6665</v>
      </c>
      <c r="BA16" s="739" t="s">
        <v>6559</v>
      </c>
      <c r="BB16" s="739" t="s">
        <v>6560</v>
      </c>
      <c r="BC16" s="739" t="s">
        <v>6561</v>
      </c>
      <c r="BD16" s="739" t="s">
        <v>6562</v>
      </c>
      <c r="BE16" s="739" t="s">
        <v>6563</v>
      </c>
      <c r="BF16" s="740" t="s">
        <v>6564</v>
      </c>
      <c r="BG16" s="739" t="s">
        <v>6705</v>
      </c>
      <c r="BH16" s="739" t="s">
        <v>6706</v>
      </c>
      <c r="BI16" s="739" t="s">
        <v>6707</v>
      </c>
      <c r="BJ16" s="739" t="s">
        <v>6708</v>
      </c>
      <c r="BK16" s="739" t="s">
        <v>6709</v>
      </c>
      <c r="BL16" s="739" t="s">
        <v>6710</v>
      </c>
      <c r="BM16" s="740" t="s">
        <v>6711</v>
      </c>
      <c r="BN16" s="741" t="s">
        <v>7204</v>
      </c>
      <c r="BO16" s="741" t="s">
        <v>6565</v>
      </c>
    </row>
    <row r="17" spans="2:67" ht="38.25" customHeight="1" thickBot="1">
      <c r="B17" s="733"/>
      <c r="C17" s="742" t="s">
        <v>6419</v>
      </c>
      <c r="D17" s="743" t="s">
        <v>6666</v>
      </c>
      <c r="E17" s="743" t="s">
        <v>6566</v>
      </c>
      <c r="F17" s="743" t="s">
        <v>6567</v>
      </c>
      <c r="G17" s="743" t="s">
        <v>6568</v>
      </c>
      <c r="H17" s="743" t="s">
        <v>6569</v>
      </c>
      <c r="I17" s="743" t="s">
        <v>6570</v>
      </c>
      <c r="J17" s="744" t="s">
        <v>6571</v>
      </c>
      <c r="K17" s="743" t="s">
        <v>6712</v>
      </c>
      <c r="L17" s="743" t="s">
        <v>6713</v>
      </c>
      <c r="M17" s="743" t="s">
        <v>6714</v>
      </c>
      <c r="N17" s="743" t="s">
        <v>6715</v>
      </c>
      <c r="O17" s="743" t="s">
        <v>6716</v>
      </c>
      <c r="P17" s="743" t="s">
        <v>6717</v>
      </c>
      <c r="Q17" s="744" t="s">
        <v>6718</v>
      </c>
      <c r="R17" s="745" t="s">
        <v>7205</v>
      </c>
      <c r="S17" s="745" t="s">
        <v>6572</v>
      </c>
      <c r="T17" s="743" t="s">
        <v>6666</v>
      </c>
      <c r="U17" s="743" t="s">
        <v>6566</v>
      </c>
      <c r="V17" s="743" t="s">
        <v>6567</v>
      </c>
      <c r="W17" s="743" t="s">
        <v>6568</v>
      </c>
      <c r="X17" s="743" t="s">
        <v>6569</v>
      </c>
      <c r="Y17" s="743" t="s">
        <v>6570</v>
      </c>
      <c r="Z17" s="744" t="s">
        <v>6571</v>
      </c>
      <c r="AA17" s="743" t="s">
        <v>6712</v>
      </c>
      <c r="AB17" s="743" t="s">
        <v>6713</v>
      </c>
      <c r="AC17" s="743" t="s">
        <v>6714</v>
      </c>
      <c r="AD17" s="743" t="s">
        <v>6715</v>
      </c>
      <c r="AE17" s="743" t="s">
        <v>6716</v>
      </c>
      <c r="AF17" s="743" t="s">
        <v>6717</v>
      </c>
      <c r="AG17" s="744" t="s">
        <v>6718</v>
      </c>
      <c r="AH17" s="745" t="s">
        <v>7205</v>
      </c>
      <c r="AI17" s="745" t="s">
        <v>6572</v>
      </c>
      <c r="AJ17" s="743" t="s">
        <v>6666</v>
      </c>
      <c r="AK17" s="743" t="s">
        <v>6566</v>
      </c>
      <c r="AL17" s="743" t="s">
        <v>6567</v>
      </c>
      <c r="AM17" s="743" t="s">
        <v>6568</v>
      </c>
      <c r="AN17" s="743" t="s">
        <v>6569</v>
      </c>
      <c r="AO17" s="743" t="s">
        <v>6570</v>
      </c>
      <c r="AP17" s="744" t="s">
        <v>6571</v>
      </c>
      <c r="AQ17" s="743" t="s">
        <v>6712</v>
      </c>
      <c r="AR17" s="743" t="s">
        <v>6713</v>
      </c>
      <c r="AS17" s="743" t="s">
        <v>6714</v>
      </c>
      <c r="AT17" s="743" t="s">
        <v>6715</v>
      </c>
      <c r="AU17" s="743" t="s">
        <v>6716</v>
      </c>
      <c r="AV17" s="743" t="s">
        <v>6717</v>
      </c>
      <c r="AW17" s="744" t="s">
        <v>6718</v>
      </c>
      <c r="AX17" s="745" t="s">
        <v>7205</v>
      </c>
      <c r="AY17" s="745" t="s">
        <v>6572</v>
      </c>
      <c r="AZ17" s="743" t="s">
        <v>6666</v>
      </c>
      <c r="BA17" s="743" t="s">
        <v>6566</v>
      </c>
      <c r="BB17" s="743" t="s">
        <v>6567</v>
      </c>
      <c r="BC17" s="743" t="s">
        <v>6568</v>
      </c>
      <c r="BD17" s="743" t="s">
        <v>6569</v>
      </c>
      <c r="BE17" s="743" t="s">
        <v>6570</v>
      </c>
      <c r="BF17" s="744" t="s">
        <v>6571</v>
      </c>
      <c r="BG17" s="743" t="s">
        <v>6712</v>
      </c>
      <c r="BH17" s="743" t="s">
        <v>6713</v>
      </c>
      <c r="BI17" s="743" t="s">
        <v>6714</v>
      </c>
      <c r="BJ17" s="743" t="s">
        <v>6715</v>
      </c>
      <c r="BK17" s="743" t="s">
        <v>6716</v>
      </c>
      <c r="BL17" s="743" t="s">
        <v>6717</v>
      </c>
      <c r="BM17" s="744" t="s">
        <v>6718</v>
      </c>
      <c r="BN17" s="745" t="s">
        <v>7205</v>
      </c>
      <c r="BO17" s="745" t="s">
        <v>6572</v>
      </c>
    </row>
    <row r="18" spans="2:67" ht="34.950000000000003" customHeight="1"/>
    <row r="19" spans="2:67" ht="6.6" customHeight="1" thickBot="1">
      <c r="C19" s="746"/>
    </row>
    <row r="20" spans="2:67" ht="26.25" customHeight="1" thickBot="1">
      <c r="D20" s="1179" t="s">
        <v>6726</v>
      </c>
      <c r="E20" s="1180"/>
      <c r="F20" s="1180"/>
      <c r="G20" s="1180"/>
      <c r="H20" s="1180"/>
      <c r="I20" s="1180"/>
      <c r="J20" s="1180"/>
      <c r="K20" s="1180"/>
      <c r="L20" s="1181"/>
      <c r="M20" s="1181"/>
      <c r="N20" s="1181"/>
      <c r="O20" s="1181"/>
      <c r="P20" s="1181"/>
      <c r="Q20" s="1181"/>
      <c r="R20" s="1181"/>
      <c r="S20" s="1182"/>
      <c r="T20" s="1179" t="s">
        <v>6727</v>
      </c>
      <c r="U20" s="1180"/>
      <c r="V20" s="1180"/>
      <c r="W20" s="1180"/>
      <c r="X20" s="1180"/>
      <c r="Y20" s="1180"/>
      <c r="Z20" s="1180"/>
      <c r="AA20" s="1180"/>
      <c r="AB20" s="1181"/>
      <c r="AC20" s="1181"/>
      <c r="AD20" s="1181"/>
      <c r="AE20" s="1181"/>
      <c r="AF20" s="1181"/>
      <c r="AG20" s="1181"/>
      <c r="AH20" s="1181"/>
      <c r="AI20" s="1182"/>
      <c r="AJ20" s="1179" t="s">
        <v>6728</v>
      </c>
      <c r="AK20" s="1180"/>
      <c r="AL20" s="1180"/>
      <c r="AM20" s="1180"/>
      <c r="AN20" s="1180"/>
      <c r="AO20" s="1180"/>
      <c r="AP20" s="1180"/>
      <c r="AQ20" s="1180"/>
      <c r="AR20" s="1181"/>
      <c r="AS20" s="1181"/>
      <c r="AT20" s="1181"/>
      <c r="AU20" s="1181"/>
      <c r="AV20" s="1181"/>
      <c r="AW20" s="1181"/>
      <c r="AX20" s="1181"/>
      <c r="AY20" s="1182"/>
      <c r="AZ20" s="1179" t="s">
        <v>6729</v>
      </c>
      <c r="BA20" s="1180"/>
      <c r="BB20" s="1180"/>
      <c r="BC20" s="1180"/>
      <c r="BD20" s="1180"/>
      <c r="BE20" s="1180"/>
      <c r="BF20" s="1180"/>
      <c r="BG20" s="1180"/>
      <c r="BH20" s="1181"/>
      <c r="BI20" s="1181"/>
      <c r="BJ20" s="1181"/>
      <c r="BK20" s="1181"/>
      <c r="BL20" s="1181"/>
      <c r="BM20" s="1181"/>
      <c r="BN20" s="1181"/>
      <c r="BO20" s="1182"/>
    </row>
    <row r="21" spans="2:67" ht="76.95" customHeight="1">
      <c r="C21" s="751"/>
      <c r="D21" s="1183" t="s">
        <v>197</v>
      </c>
      <c r="E21" s="1184"/>
      <c r="F21" s="1184"/>
      <c r="G21" s="1184"/>
      <c r="H21" s="1184"/>
      <c r="I21" s="1184"/>
      <c r="J21" s="1185"/>
      <c r="K21" s="1186" t="s">
        <v>6426</v>
      </c>
      <c r="L21" s="1187"/>
      <c r="M21" s="1187"/>
      <c r="N21" s="1187"/>
      <c r="O21" s="1187"/>
      <c r="P21" s="1187"/>
      <c r="Q21" s="1188"/>
      <c r="R21" s="723" t="s">
        <v>7197</v>
      </c>
      <c r="S21" s="723" t="s">
        <v>6427</v>
      </c>
      <c r="T21" s="1183" t="s">
        <v>197</v>
      </c>
      <c r="U21" s="1184"/>
      <c r="V21" s="1184"/>
      <c r="W21" s="1184"/>
      <c r="X21" s="1184"/>
      <c r="Y21" s="1184"/>
      <c r="Z21" s="1185"/>
      <c r="AA21" s="1186" t="s">
        <v>6426</v>
      </c>
      <c r="AB21" s="1187"/>
      <c r="AC21" s="1187"/>
      <c r="AD21" s="1187"/>
      <c r="AE21" s="1187"/>
      <c r="AF21" s="1187"/>
      <c r="AG21" s="1188"/>
      <c r="AH21" s="723" t="s">
        <v>7197</v>
      </c>
      <c r="AI21" s="723" t="s">
        <v>6427</v>
      </c>
      <c r="AJ21" s="1183" t="s">
        <v>197</v>
      </c>
      <c r="AK21" s="1184"/>
      <c r="AL21" s="1184"/>
      <c r="AM21" s="1184"/>
      <c r="AN21" s="1184"/>
      <c r="AO21" s="1184"/>
      <c r="AP21" s="1185"/>
      <c r="AQ21" s="1186" t="s">
        <v>6426</v>
      </c>
      <c r="AR21" s="1187"/>
      <c r="AS21" s="1187"/>
      <c r="AT21" s="1187"/>
      <c r="AU21" s="1187"/>
      <c r="AV21" s="1187"/>
      <c r="AW21" s="1188"/>
      <c r="AX21" s="723" t="s">
        <v>7197</v>
      </c>
      <c r="AY21" s="723" t="s">
        <v>6427</v>
      </c>
      <c r="AZ21" s="1183" t="s">
        <v>197</v>
      </c>
      <c r="BA21" s="1184"/>
      <c r="BB21" s="1184"/>
      <c r="BC21" s="1184"/>
      <c r="BD21" s="1184"/>
      <c r="BE21" s="1184"/>
      <c r="BF21" s="1185"/>
      <c r="BG21" s="1186" t="s">
        <v>6426</v>
      </c>
      <c r="BH21" s="1187"/>
      <c r="BI21" s="1187"/>
      <c r="BJ21" s="1187"/>
      <c r="BK21" s="1187"/>
      <c r="BL21" s="1187"/>
      <c r="BM21" s="1188"/>
      <c r="BN21" s="723" t="s">
        <v>7197</v>
      </c>
      <c r="BO21" s="723" t="s">
        <v>6427</v>
      </c>
    </row>
    <row r="22" spans="2:67" ht="28.2" customHeight="1">
      <c r="C22" s="751"/>
      <c r="D22" s="753"/>
      <c r="E22" s="724" t="s">
        <v>6388</v>
      </c>
      <c r="F22" s="725"/>
      <c r="G22" s="726"/>
      <c r="H22" s="1189" t="s">
        <v>6389</v>
      </c>
      <c r="I22" s="1190"/>
      <c r="J22" s="1191"/>
      <c r="K22" s="727"/>
      <c r="L22" s="724" t="s">
        <v>6388</v>
      </c>
      <c r="M22" s="725"/>
      <c r="N22" s="726"/>
      <c r="O22" s="1189" t="s">
        <v>6389</v>
      </c>
      <c r="P22" s="1190"/>
      <c r="Q22" s="1190"/>
      <c r="R22" s="1192" t="s">
        <v>7198</v>
      </c>
      <c r="S22" s="1192" t="s">
        <v>6425</v>
      </c>
      <c r="T22" s="753"/>
      <c r="U22" s="724" t="s">
        <v>6388</v>
      </c>
      <c r="V22" s="725"/>
      <c r="W22" s="726"/>
      <c r="X22" s="1189" t="s">
        <v>6389</v>
      </c>
      <c r="Y22" s="1190"/>
      <c r="Z22" s="1191"/>
      <c r="AA22" s="727"/>
      <c r="AB22" s="724" t="s">
        <v>6388</v>
      </c>
      <c r="AC22" s="725"/>
      <c r="AD22" s="726"/>
      <c r="AE22" s="1189" t="s">
        <v>6389</v>
      </c>
      <c r="AF22" s="1190"/>
      <c r="AG22" s="1190"/>
      <c r="AH22" s="1192" t="s">
        <v>7198</v>
      </c>
      <c r="AI22" s="1192" t="s">
        <v>6425</v>
      </c>
      <c r="AJ22" s="753"/>
      <c r="AK22" s="724" t="s">
        <v>6388</v>
      </c>
      <c r="AL22" s="725"/>
      <c r="AM22" s="726"/>
      <c r="AN22" s="1189" t="s">
        <v>6389</v>
      </c>
      <c r="AO22" s="1190"/>
      <c r="AP22" s="1191"/>
      <c r="AQ22" s="727"/>
      <c r="AR22" s="724" t="s">
        <v>6388</v>
      </c>
      <c r="AS22" s="725"/>
      <c r="AT22" s="726"/>
      <c r="AU22" s="1189" t="s">
        <v>6389</v>
      </c>
      <c r="AV22" s="1190"/>
      <c r="AW22" s="1190"/>
      <c r="AX22" s="1192" t="s">
        <v>7198</v>
      </c>
      <c r="AY22" s="1192" t="s">
        <v>6425</v>
      </c>
      <c r="AZ22" s="753"/>
      <c r="BA22" s="724" t="s">
        <v>6388</v>
      </c>
      <c r="BB22" s="725"/>
      <c r="BC22" s="726"/>
      <c r="BD22" s="1189" t="s">
        <v>6389</v>
      </c>
      <c r="BE22" s="1190"/>
      <c r="BF22" s="1191"/>
      <c r="BG22" s="727"/>
      <c r="BH22" s="724" t="s">
        <v>6388</v>
      </c>
      <c r="BI22" s="725"/>
      <c r="BJ22" s="726"/>
      <c r="BK22" s="1189" t="s">
        <v>6389</v>
      </c>
      <c r="BL22" s="1190"/>
      <c r="BM22" s="1190"/>
      <c r="BN22" s="1192" t="s">
        <v>7198</v>
      </c>
      <c r="BO22" s="1192" t="s">
        <v>6425</v>
      </c>
    </row>
    <row r="23" spans="2:67" ht="159.6" customHeight="1" thickBot="1">
      <c r="C23" s="752" t="s">
        <v>22</v>
      </c>
      <c r="D23" s="754"/>
      <c r="E23" s="728"/>
      <c r="F23" s="729" t="s">
        <v>6422</v>
      </c>
      <c r="G23" s="729" t="s">
        <v>6423</v>
      </c>
      <c r="H23" s="728"/>
      <c r="I23" s="730" t="s">
        <v>6422</v>
      </c>
      <c r="J23" s="731" t="s">
        <v>6424</v>
      </c>
      <c r="K23" s="728"/>
      <c r="L23" s="728"/>
      <c r="M23" s="729" t="s">
        <v>6422</v>
      </c>
      <c r="N23" s="729" t="s">
        <v>6423</v>
      </c>
      <c r="O23" s="728"/>
      <c r="P23" s="730" t="s">
        <v>6422</v>
      </c>
      <c r="Q23" s="732" t="s">
        <v>6424</v>
      </c>
      <c r="R23" s="1193"/>
      <c r="S23" s="1193"/>
      <c r="T23" s="754"/>
      <c r="U23" s="728"/>
      <c r="V23" s="729" t="s">
        <v>6422</v>
      </c>
      <c r="W23" s="729" t="s">
        <v>6423</v>
      </c>
      <c r="X23" s="728"/>
      <c r="Y23" s="730" t="s">
        <v>6422</v>
      </c>
      <c r="Z23" s="731" t="s">
        <v>6424</v>
      </c>
      <c r="AA23" s="728"/>
      <c r="AB23" s="728"/>
      <c r="AC23" s="729" t="s">
        <v>6422</v>
      </c>
      <c r="AD23" s="729" t="s">
        <v>6423</v>
      </c>
      <c r="AE23" s="728"/>
      <c r="AF23" s="730" t="s">
        <v>6422</v>
      </c>
      <c r="AG23" s="732" t="s">
        <v>6424</v>
      </c>
      <c r="AH23" s="1193"/>
      <c r="AI23" s="1193"/>
      <c r="AJ23" s="754"/>
      <c r="AK23" s="728"/>
      <c r="AL23" s="729" t="s">
        <v>6422</v>
      </c>
      <c r="AM23" s="729" t="s">
        <v>6423</v>
      </c>
      <c r="AN23" s="728"/>
      <c r="AO23" s="730" t="s">
        <v>6422</v>
      </c>
      <c r="AP23" s="731" t="s">
        <v>6424</v>
      </c>
      <c r="AQ23" s="728"/>
      <c r="AR23" s="728"/>
      <c r="AS23" s="729" t="s">
        <v>6422</v>
      </c>
      <c r="AT23" s="729" t="s">
        <v>6423</v>
      </c>
      <c r="AU23" s="728"/>
      <c r="AV23" s="730" t="s">
        <v>6422</v>
      </c>
      <c r="AW23" s="732" t="s">
        <v>6424</v>
      </c>
      <c r="AX23" s="1193"/>
      <c r="AY23" s="1193"/>
      <c r="AZ23" s="754"/>
      <c r="BA23" s="728"/>
      <c r="BB23" s="729" t="s">
        <v>6422</v>
      </c>
      <c r="BC23" s="729" t="s">
        <v>6423</v>
      </c>
      <c r="BD23" s="728"/>
      <c r="BE23" s="730" t="s">
        <v>6422</v>
      </c>
      <c r="BF23" s="731" t="s">
        <v>6424</v>
      </c>
      <c r="BG23" s="728"/>
      <c r="BH23" s="728"/>
      <c r="BI23" s="729" t="s">
        <v>6422</v>
      </c>
      <c r="BJ23" s="729" t="s">
        <v>6423</v>
      </c>
      <c r="BK23" s="728"/>
      <c r="BL23" s="730" t="s">
        <v>6422</v>
      </c>
      <c r="BM23" s="732" t="s">
        <v>6424</v>
      </c>
      <c r="BN23" s="1193"/>
      <c r="BO23" s="1193"/>
    </row>
    <row r="24" spans="2:67" ht="38.25" customHeight="1">
      <c r="B24" s="733"/>
      <c r="C24" s="734" t="s">
        <v>7206</v>
      </c>
      <c r="D24" s="735" t="s">
        <v>7207</v>
      </c>
      <c r="E24" s="735" t="s">
        <v>7208</v>
      </c>
      <c r="F24" s="735" t="s">
        <v>7209</v>
      </c>
      <c r="G24" s="735" t="s">
        <v>7210</v>
      </c>
      <c r="H24" s="735" t="s">
        <v>7211</v>
      </c>
      <c r="I24" s="735" t="s">
        <v>7212</v>
      </c>
      <c r="J24" s="735" t="s">
        <v>7213</v>
      </c>
      <c r="K24" s="735" t="s">
        <v>7214</v>
      </c>
      <c r="L24" s="735" t="s">
        <v>7215</v>
      </c>
      <c r="M24" s="735" t="s">
        <v>7216</v>
      </c>
      <c r="N24" s="735" t="s">
        <v>7217</v>
      </c>
      <c r="O24" s="735" t="s">
        <v>7218</v>
      </c>
      <c r="P24" s="735" t="s">
        <v>7219</v>
      </c>
      <c r="Q24" s="735" t="s">
        <v>7220</v>
      </c>
      <c r="R24" s="737" t="s">
        <v>7221</v>
      </c>
      <c r="S24" s="737" t="s">
        <v>7222</v>
      </c>
      <c r="T24" s="735" t="s">
        <v>7207</v>
      </c>
      <c r="U24" s="735" t="s">
        <v>7208</v>
      </c>
      <c r="V24" s="735" t="s">
        <v>7209</v>
      </c>
      <c r="W24" s="735" t="s">
        <v>7210</v>
      </c>
      <c r="X24" s="735" t="s">
        <v>7211</v>
      </c>
      <c r="Y24" s="735" t="s">
        <v>7212</v>
      </c>
      <c r="Z24" s="735" t="s">
        <v>7213</v>
      </c>
      <c r="AA24" s="735" t="s">
        <v>7214</v>
      </c>
      <c r="AB24" s="735" t="s">
        <v>7215</v>
      </c>
      <c r="AC24" s="735" t="s">
        <v>7216</v>
      </c>
      <c r="AD24" s="735" t="s">
        <v>7217</v>
      </c>
      <c r="AE24" s="735" t="s">
        <v>7218</v>
      </c>
      <c r="AF24" s="735" t="s">
        <v>7219</v>
      </c>
      <c r="AG24" s="735" t="s">
        <v>7220</v>
      </c>
      <c r="AH24" s="737" t="s">
        <v>7221</v>
      </c>
      <c r="AI24" s="737" t="s">
        <v>7222</v>
      </c>
      <c r="AJ24" s="735" t="s">
        <v>7207</v>
      </c>
      <c r="AK24" s="735" t="s">
        <v>7208</v>
      </c>
      <c r="AL24" s="735" t="s">
        <v>7209</v>
      </c>
      <c r="AM24" s="735" t="s">
        <v>7210</v>
      </c>
      <c r="AN24" s="735" t="s">
        <v>7211</v>
      </c>
      <c r="AO24" s="735" t="s">
        <v>7212</v>
      </c>
      <c r="AP24" s="735" t="s">
        <v>7213</v>
      </c>
      <c r="AQ24" s="735" t="s">
        <v>7214</v>
      </c>
      <c r="AR24" s="735" t="s">
        <v>7215</v>
      </c>
      <c r="AS24" s="735" t="s">
        <v>7216</v>
      </c>
      <c r="AT24" s="735" t="s">
        <v>7217</v>
      </c>
      <c r="AU24" s="735" t="s">
        <v>7218</v>
      </c>
      <c r="AV24" s="735" t="s">
        <v>7219</v>
      </c>
      <c r="AW24" s="735" t="s">
        <v>7220</v>
      </c>
      <c r="AX24" s="737" t="s">
        <v>7221</v>
      </c>
      <c r="AY24" s="737" t="s">
        <v>7222</v>
      </c>
      <c r="AZ24" s="735" t="s">
        <v>7207</v>
      </c>
      <c r="BA24" s="735" t="s">
        <v>7208</v>
      </c>
      <c r="BB24" s="735" t="s">
        <v>7209</v>
      </c>
      <c r="BC24" s="735" t="s">
        <v>7210</v>
      </c>
      <c r="BD24" s="735" t="s">
        <v>7211</v>
      </c>
      <c r="BE24" s="735" t="s">
        <v>7212</v>
      </c>
      <c r="BF24" s="735" t="s">
        <v>7213</v>
      </c>
      <c r="BG24" s="735" t="s">
        <v>7214</v>
      </c>
      <c r="BH24" s="735" t="s">
        <v>7215</v>
      </c>
      <c r="BI24" s="735" t="s">
        <v>7216</v>
      </c>
      <c r="BJ24" s="735" t="s">
        <v>7217</v>
      </c>
      <c r="BK24" s="735" t="s">
        <v>7218</v>
      </c>
      <c r="BL24" s="735" t="s">
        <v>7219</v>
      </c>
      <c r="BM24" s="735" t="s">
        <v>7220</v>
      </c>
      <c r="BN24" s="737" t="s">
        <v>7221</v>
      </c>
      <c r="BO24" s="737" t="s">
        <v>7222</v>
      </c>
    </row>
    <row r="25" spans="2:67" ht="38.25" customHeight="1">
      <c r="B25" s="733"/>
      <c r="C25" s="738" t="s">
        <v>6417</v>
      </c>
      <c r="D25" s="739" t="s">
        <v>7223</v>
      </c>
      <c r="E25" s="739" t="s">
        <v>7224</v>
      </c>
      <c r="F25" s="739" t="s">
        <v>7225</v>
      </c>
      <c r="G25" s="739" t="s">
        <v>7226</v>
      </c>
      <c r="H25" s="739" t="s">
        <v>7227</v>
      </c>
      <c r="I25" s="739" t="s">
        <v>7228</v>
      </c>
      <c r="J25" s="739" t="s">
        <v>7229</v>
      </c>
      <c r="K25" s="739" t="s">
        <v>7230</v>
      </c>
      <c r="L25" s="739" t="s">
        <v>7231</v>
      </c>
      <c r="M25" s="739" t="s">
        <v>7232</v>
      </c>
      <c r="N25" s="739" t="s">
        <v>7233</v>
      </c>
      <c r="O25" s="739" t="s">
        <v>7234</v>
      </c>
      <c r="P25" s="739" t="s">
        <v>7235</v>
      </c>
      <c r="Q25" s="739" t="s">
        <v>7236</v>
      </c>
      <c r="R25" s="741" t="s">
        <v>7237</v>
      </c>
      <c r="S25" s="741" t="s">
        <v>7238</v>
      </c>
      <c r="T25" s="739" t="s">
        <v>7223</v>
      </c>
      <c r="U25" s="739" t="s">
        <v>7224</v>
      </c>
      <c r="V25" s="739" t="s">
        <v>7225</v>
      </c>
      <c r="W25" s="739" t="s">
        <v>7226</v>
      </c>
      <c r="X25" s="739" t="s">
        <v>7227</v>
      </c>
      <c r="Y25" s="739" t="s">
        <v>7228</v>
      </c>
      <c r="Z25" s="739" t="s">
        <v>7229</v>
      </c>
      <c r="AA25" s="739" t="s">
        <v>7230</v>
      </c>
      <c r="AB25" s="739" t="s">
        <v>7231</v>
      </c>
      <c r="AC25" s="739" t="s">
        <v>7232</v>
      </c>
      <c r="AD25" s="739" t="s">
        <v>7233</v>
      </c>
      <c r="AE25" s="739" t="s">
        <v>7234</v>
      </c>
      <c r="AF25" s="739" t="s">
        <v>7235</v>
      </c>
      <c r="AG25" s="739" t="s">
        <v>7236</v>
      </c>
      <c r="AH25" s="741" t="s">
        <v>7237</v>
      </c>
      <c r="AI25" s="741" t="s">
        <v>7238</v>
      </c>
      <c r="AJ25" s="739" t="s">
        <v>7223</v>
      </c>
      <c r="AK25" s="739" t="s">
        <v>7224</v>
      </c>
      <c r="AL25" s="739" t="s">
        <v>7225</v>
      </c>
      <c r="AM25" s="739" t="s">
        <v>7226</v>
      </c>
      <c r="AN25" s="739" t="s">
        <v>7227</v>
      </c>
      <c r="AO25" s="739" t="s">
        <v>7228</v>
      </c>
      <c r="AP25" s="739" t="s">
        <v>7229</v>
      </c>
      <c r="AQ25" s="739" t="s">
        <v>7230</v>
      </c>
      <c r="AR25" s="739" t="s">
        <v>7231</v>
      </c>
      <c r="AS25" s="739" t="s">
        <v>7232</v>
      </c>
      <c r="AT25" s="739" t="s">
        <v>7233</v>
      </c>
      <c r="AU25" s="739" t="s">
        <v>7234</v>
      </c>
      <c r="AV25" s="739" t="s">
        <v>7235</v>
      </c>
      <c r="AW25" s="739" t="s">
        <v>7236</v>
      </c>
      <c r="AX25" s="741" t="s">
        <v>7237</v>
      </c>
      <c r="AY25" s="741" t="s">
        <v>7238</v>
      </c>
      <c r="AZ25" s="739" t="s">
        <v>7223</v>
      </c>
      <c r="BA25" s="739" t="s">
        <v>7224</v>
      </c>
      <c r="BB25" s="739" t="s">
        <v>7225</v>
      </c>
      <c r="BC25" s="739" t="s">
        <v>7226</v>
      </c>
      <c r="BD25" s="739" t="s">
        <v>7227</v>
      </c>
      <c r="BE25" s="739" t="s">
        <v>7228</v>
      </c>
      <c r="BF25" s="739" t="s">
        <v>7229</v>
      </c>
      <c r="BG25" s="739" t="s">
        <v>7230</v>
      </c>
      <c r="BH25" s="739" t="s">
        <v>7231</v>
      </c>
      <c r="BI25" s="739" t="s">
        <v>7232</v>
      </c>
      <c r="BJ25" s="739" t="s">
        <v>7233</v>
      </c>
      <c r="BK25" s="739" t="s">
        <v>7234</v>
      </c>
      <c r="BL25" s="739" t="s">
        <v>7235</v>
      </c>
      <c r="BM25" s="739" t="s">
        <v>7236</v>
      </c>
      <c r="BN25" s="741" t="s">
        <v>7237</v>
      </c>
      <c r="BO25" s="741" t="s">
        <v>7238</v>
      </c>
    </row>
    <row r="26" spans="2:67" ht="38.25" customHeight="1">
      <c r="B26" s="733"/>
      <c r="C26" s="738" t="s">
        <v>6418</v>
      </c>
      <c r="D26" s="739" t="s">
        <v>7239</v>
      </c>
      <c r="E26" s="739" t="s">
        <v>7240</v>
      </c>
      <c r="F26" s="739" t="s">
        <v>7241</v>
      </c>
      <c r="G26" s="739" t="s">
        <v>7242</v>
      </c>
      <c r="H26" s="739" t="s">
        <v>7243</v>
      </c>
      <c r="I26" s="739" t="s">
        <v>7244</v>
      </c>
      <c r="J26" s="739" t="s">
        <v>7245</v>
      </c>
      <c r="K26" s="739" t="s">
        <v>7246</v>
      </c>
      <c r="L26" s="739" t="s">
        <v>7247</v>
      </c>
      <c r="M26" s="739" t="s">
        <v>7248</v>
      </c>
      <c r="N26" s="739" t="s">
        <v>7249</v>
      </c>
      <c r="O26" s="739" t="s">
        <v>7250</v>
      </c>
      <c r="P26" s="739" t="s">
        <v>7251</v>
      </c>
      <c r="Q26" s="739" t="s">
        <v>7252</v>
      </c>
      <c r="R26" s="741" t="s">
        <v>7253</v>
      </c>
      <c r="S26" s="741" t="s">
        <v>7254</v>
      </c>
      <c r="T26" s="739" t="s">
        <v>7239</v>
      </c>
      <c r="U26" s="739" t="s">
        <v>7240</v>
      </c>
      <c r="V26" s="739" t="s">
        <v>7241</v>
      </c>
      <c r="W26" s="739" t="s">
        <v>7242</v>
      </c>
      <c r="X26" s="739" t="s">
        <v>7243</v>
      </c>
      <c r="Y26" s="739" t="s">
        <v>7244</v>
      </c>
      <c r="Z26" s="739" t="s">
        <v>7245</v>
      </c>
      <c r="AA26" s="739" t="s">
        <v>7246</v>
      </c>
      <c r="AB26" s="739" t="s">
        <v>7247</v>
      </c>
      <c r="AC26" s="739" t="s">
        <v>7248</v>
      </c>
      <c r="AD26" s="739" t="s">
        <v>7249</v>
      </c>
      <c r="AE26" s="739" t="s">
        <v>7250</v>
      </c>
      <c r="AF26" s="739" t="s">
        <v>7251</v>
      </c>
      <c r="AG26" s="739" t="s">
        <v>7252</v>
      </c>
      <c r="AH26" s="741" t="s">
        <v>7253</v>
      </c>
      <c r="AI26" s="741" t="s">
        <v>7254</v>
      </c>
      <c r="AJ26" s="739" t="s">
        <v>7239</v>
      </c>
      <c r="AK26" s="739" t="s">
        <v>7240</v>
      </c>
      <c r="AL26" s="739" t="s">
        <v>7241</v>
      </c>
      <c r="AM26" s="739" t="s">
        <v>7242</v>
      </c>
      <c r="AN26" s="739" t="s">
        <v>7243</v>
      </c>
      <c r="AO26" s="739" t="s">
        <v>7244</v>
      </c>
      <c r="AP26" s="739" t="s">
        <v>7245</v>
      </c>
      <c r="AQ26" s="739" t="s">
        <v>7246</v>
      </c>
      <c r="AR26" s="739" t="s">
        <v>7247</v>
      </c>
      <c r="AS26" s="739" t="s">
        <v>7248</v>
      </c>
      <c r="AT26" s="739" t="s">
        <v>7249</v>
      </c>
      <c r="AU26" s="739" t="s">
        <v>7250</v>
      </c>
      <c r="AV26" s="739" t="s">
        <v>7251</v>
      </c>
      <c r="AW26" s="739" t="s">
        <v>7252</v>
      </c>
      <c r="AX26" s="741" t="s">
        <v>7253</v>
      </c>
      <c r="AY26" s="741" t="s">
        <v>7254</v>
      </c>
      <c r="AZ26" s="739" t="s">
        <v>7239</v>
      </c>
      <c r="BA26" s="739" t="s">
        <v>7240</v>
      </c>
      <c r="BB26" s="739" t="s">
        <v>7241</v>
      </c>
      <c r="BC26" s="739" t="s">
        <v>7242</v>
      </c>
      <c r="BD26" s="739" t="s">
        <v>7243</v>
      </c>
      <c r="BE26" s="739" t="s">
        <v>7244</v>
      </c>
      <c r="BF26" s="739" t="s">
        <v>7245</v>
      </c>
      <c r="BG26" s="739" t="s">
        <v>7246</v>
      </c>
      <c r="BH26" s="739" t="s">
        <v>7247</v>
      </c>
      <c r="BI26" s="739" t="s">
        <v>7248</v>
      </c>
      <c r="BJ26" s="739" t="s">
        <v>7249</v>
      </c>
      <c r="BK26" s="739" t="s">
        <v>7250</v>
      </c>
      <c r="BL26" s="739" t="s">
        <v>7251</v>
      </c>
      <c r="BM26" s="739" t="s">
        <v>7252</v>
      </c>
      <c r="BN26" s="741" t="s">
        <v>7253</v>
      </c>
      <c r="BO26" s="741" t="s">
        <v>7254</v>
      </c>
    </row>
    <row r="27" spans="2:67" ht="38.25" customHeight="1">
      <c r="B27" s="733"/>
      <c r="C27" s="738" t="s">
        <v>6420</v>
      </c>
      <c r="D27" s="739" t="s">
        <v>7255</v>
      </c>
      <c r="E27" s="739" t="s">
        <v>7256</v>
      </c>
      <c r="F27" s="739" t="s">
        <v>7257</v>
      </c>
      <c r="G27" s="739" t="s">
        <v>7258</v>
      </c>
      <c r="H27" s="739" t="s">
        <v>7259</v>
      </c>
      <c r="I27" s="739" t="s">
        <v>7260</v>
      </c>
      <c r="J27" s="739" t="s">
        <v>7261</v>
      </c>
      <c r="K27" s="739" t="s">
        <v>7262</v>
      </c>
      <c r="L27" s="739" t="s">
        <v>7263</v>
      </c>
      <c r="M27" s="739" t="s">
        <v>7264</v>
      </c>
      <c r="N27" s="739" t="s">
        <v>7265</v>
      </c>
      <c r="O27" s="739" t="s">
        <v>7266</v>
      </c>
      <c r="P27" s="739" t="s">
        <v>7267</v>
      </c>
      <c r="Q27" s="739" t="s">
        <v>7268</v>
      </c>
      <c r="R27" s="741" t="s">
        <v>7269</v>
      </c>
      <c r="S27" s="741" t="s">
        <v>7270</v>
      </c>
      <c r="T27" s="739" t="s">
        <v>7255</v>
      </c>
      <c r="U27" s="739" t="s">
        <v>7256</v>
      </c>
      <c r="V27" s="739" t="s">
        <v>7257</v>
      </c>
      <c r="W27" s="739" t="s">
        <v>7258</v>
      </c>
      <c r="X27" s="739" t="s">
        <v>7259</v>
      </c>
      <c r="Y27" s="739" t="s">
        <v>7260</v>
      </c>
      <c r="Z27" s="739" t="s">
        <v>7261</v>
      </c>
      <c r="AA27" s="739" t="s">
        <v>7262</v>
      </c>
      <c r="AB27" s="739" t="s">
        <v>7263</v>
      </c>
      <c r="AC27" s="739" t="s">
        <v>7264</v>
      </c>
      <c r="AD27" s="739" t="s">
        <v>7265</v>
      </c>
      <c r="AE27" s="739" t="s">
        <v>7266</v>
      </c>
      <c r="AF27" s="739" t="s">
        <v>7267</v>
      </c>
      <c r="AG27" s="739" t="s">
        <v>7268</v>
      </c>
      <c r="AH27" s="741" t="s">
        <v>7269</v>
      </c>
      <c r="AI27" s="741" t="s">
        <v>7270</v>
      </c>
      <c r="AJ27" s="739" t="s">
        <v>7255</v>
      </c>
      <c r="AK27" s="739" t="s">
        <v>7256</v>
      </c>
      <c r="AL27" s="739" t="s">
        <v>7257</v>
      </c>
      <c r="AM27" s="739" t="s">
        <v>7258</v>
      </c>
      <c r="AN27" s="739" t="s">
        <v>7259</v>
      </c>
      <c r="AO27" s="739" t="s">
        <v>7260</v>
      </c>
      <c r="AP27" s="739" t="s">
        <v>7261</v>
      </c>
      <c r="AQ27" s="739" t="s">
        <v>7262</v>
      </c>
      <c r="AR27" s="739" t="s">
        <v>7263</v>
      </c>
      <c r="AS27" s="739" t="s">
        <v>7264</v>
      </c>
      <c r="AT27" s="739" t="s">
        <v>7265</v>
      </c>
      <c r="AU27" s="739" t="s">
        <v>7266</v>
      </c>
      <c r="AV27" s="739" t="s">
        <v>7267</v>
      </c>
      <c r="AW27" s="739" t="s">
        <v>7268</v>
      </c>
      <c r="AX27" s="741" t="s">
        <v>7269</v>
      </c>
      <c r="AY27" s="741" t="s">
        <v>7270</v>
      </c>
      <c r="AZ27" s="739" t="s">
        <v>7255</v>
      </c>
      <c r="BA27" s="739" t="s">
        <v>7256</v>
      </c>
      <c r="BB27" s="739" t="s">
        <v>7257</v>
      </c>
      <c r="BC27" s="739" t="s">
        <v>7258</v>
      </c>
      <c r="BD27" s="739" t="s">
        <v>7259</v>
      </c>
      <c r="BE27" s="739" t="s">
        <v>7260</v>
      </c>
      <c r="BF27" s="739" t="s">
        <v>7261</v>
      </c>
      <c r="BG27" s="739" t="s">
        <v>7262</v>
      </c>
      <c r="BH27" s="739" t="s">
        <v>7263</v>
      </c>
      <c r="BI27" s="739" t="s">
        <v>7264</v>
      </c>
      <c r="BJ27" s="739" t="s">
        <v>7265</v>
      </c>
      <c r="BK27" s="739" t="s">
        <v>7266</v>
      </c>
      <c r="BL27" s="739" t="s">
        <v>7267</v>
      </c>
      <c r="BM27" s="739" t="s">
        <v>7268</v>
      </c>
      <c r="BN27" s="741" t="s">
        <v>7269</v>
      </c>
      <c r="BO27" s="741" t="s">
        <v>7270</v>
      </c>
    </row>
    <row r="28" spans="2:67" ht="38.25" customHeight="1">
      <c r="B28" s="733"/>
      <c r="C28" s="738" t="s">
        <v>6421</v>
      </c>
      <c r="D28" s="739" t="s">
        <v>7271</v>
      </c>
      <c r="E28" s="739" t="s">
        <v>7272</v>
      </c>
      <c r="F28" s="739" t="s">
        <v>7273</v>
      </c>
      <c r="G28" s="739" t="s">
        <v>7274</v>
      </c>
      <c r="H28" s="739" t="s">
        <v>7275</v>
      </c>
      <c r="I28" s="739" t="s">
        <v>7276</v>
      </c>
      <c r="J28" s="739" t="s">
        <v>7277</v>
      </c>
      <c r="K28" s="739" t="s">
        <v>7278</v>
      </c>
      <c r="L28" s="739" t="s">
        <v>7279</v>
      </c>
      <c r="M28" s="739" t="s">
        <v>7280</v>
      </c>
      <c r="N28" s="739" t="s">
        <v>7281</v>
      </c>
      <c r="O28" s="739" t="s">
        <v>7282</v>
      </c>
      <c r="P28" s="739" t="s">
        <v>7283</v>
      </c>
      <c r="Q28" s="739" t="s">
        <v>7284</v>
      </c>
      <c r="R28" s="741" t="s">
        <v>7285</v>
      </c>
      <c r="S28" s="741" t="s">
        <v>7286</v>
      </c>
      <c r="T28" s="739" t="s">
        <v>7271</v>
      </c>
      <c r="U28" s="739" t="s">
        <v>7272</v>
      </c>
      <c r="V28" s="739" t="s">
        <v>7273</v>
      </c>
      <c r="W28" s="739" t="s">
        <v>7274</v>
      </c>
      <c r="X28" s="739" t="s">
        <v>7275</v>
      </c>
      <c r="Y28" s="739" t="s">
        <v>7276</v>
      </c>
      <c r="Z28" s="739" t="s">
        <v>7277</v>
      </c>
      <c r="AA28" s="739" t="s">
        <v>7278</v>
      </c>
      <c r="AB28" s="739" t="s">
        <v>7279</v>
      </c>
      <c r="AC28" s="739" t="s">
        <v>7280</v>
      </c>
      <c r="AD28" s="739" t="s">
        <v>7281</v>
      </c>
      <c r="AE28" s="739" t="s">
        <v>7282</v>
      </c>
      <c r="AF28" s="739" t="s">
        <v>7283</v>
      </c>
      <c r="AG28" s="739" t="s">
        <v>7284</v>
      </c>
      <c r="AH28" s="741" t="s">
        <v>7285</v>
      </c>
      <c r="AI28" s="741" t="s">
        <v>7286</v>
      </c>
      <c r="AJ28" s="739" t="s">
        <v>7271</v>
      </c>
      <c r="AK28" s="739" t="s">
        <v>7272</v>
      </c>
      <c r="AL28" s="739" t="s">
        <v>7273</v>
      </c>
      <c r="AM28" s="739" t="s">
        <v>7274</v>
      </c>
      <c r="AN28" s="739" t="s">
        <v>7275</v>
      </c>
      <c r="AO28" s="739" t="s">
        <v>7276</v>
      </c>
      <c r="AP28" s="739" t="s">
        <v>7277</v>
      </c>
      <c r="AQ28" s="739" t="s">
        <v>7278</v>
      </c>
      <c r="AR28" s="739" t="s">
        <v>7279</v>
      </c>
      <c r="AS28" s="739" t="s">
        <v>7280</v>
      </c>
      <c r="AT28" s="739" t="s">
        <v>7281</v>
      </c>
      <c r="AU28" s="739" t="s">
        <v>7282</v>
      </c>
      <c r="AV28" s="739" t="s">
        <v>7283</v>
      </c>
      <c r="AW28" s="739" t="s">
        <v>7284</v>
      </c>
      <c r="AX28" s="741" t="s">
        <v>7285</v>
      </c>
      <c r="AY28" s="741" t="s">
        <v>7286</v>
      </c>
      <c r="AZ28" s="739" t="s">
        <v>7271</v>
      </c>
      <c r="BA28" s="739" t="s">
        <v>7272</v>
      </c>
      <c r="BB28" s="739" t="s">
        <v>7273</v>
      </c>
      <c r="BC28" s="739" t="s">
        <v>7274</v>
      </c>
      <c r="BD28" s="739" t="s">
        <v>7275</v>
      </c>
      <c r="BE28" s="739" t="s">
        <v>7276</v>
      </c>
      <c r="BF28" s="739" t="s">
        <v>7277</v>
      </c>
      <c r="BG28" s="739" t="s">
        <v>7278</v>
      </c>
      <c r="BH28" s="739" t="s">
        <v>7279</v>
      </c>
      <c r="BI28" s="739" t="s">
        <v>7280</v>
      </c>
      <c r="BJ28" s="739" t="s">
        <v>7281</v>
      </c>
      <c r="BK28" s="739" t="s">
        <v>7282</v>
      </c>
      <c r="BL28" s="739" t="s">
        <v>7283</v>
      </c>
      <c r="BM28" s="739" t="s">
        <v>7284</v>
      </c>
      <c r="BN28" s="741" t="s">
        <v>7285</v>
      </c>
      <c r="BO28" s="741" t="s">
        <v>7286</v>
      </c>
    </row>
    <row r="29" spans="2:67" ht="38.25" customHeight="1" thickBot="1">
      <c r="B29" s="733"/>
      <c r="C29" s="742" t="s">
        <v>6419</v>
      </c>
      <c r="D29" s="743" t="s">
        <v>7287</v>
      </c>
      <c r="E29" s="743" t="s">
        <v>7288</v>
      </c>
      <c r="F29" s="743" t="s">
        <v>7289</v>
      </c>
      <c r="G29" s="743" t="s">
        <v>7290</v>
      </c>
      <c r="H29" s="743" t="s">
        <v>7291</v>
      </c>
      <c r="I29" s="743" t="s">
        <v>7292</v>
      </c>
      <c r="J29" s="743" t="s">
        <v>7293</v>
      </c>
      <c r="K29" s="743" t="s">
        <v>7294</v>
      </c>
      <c r="L29" s="743" t="s">
        <v>7295</v>
      </c>
      <c r="M29" s="743" t="s">
        <v>7296</v>
      </c>
      <c r="N29" s="743" t="s">
        <v>7297</v>
      </c>
      <c r="O29" s="743" t="s">
        <v>7298</v>
      </c>
      <c r="P29" s="743" t="s">
        <v>7299</v>
      </c>
      <c r="Q29" s="743" t="s">
        <v>7300</v>
      </c>
      <c r="R29" s="745" t="s">
        <v>7301</v>
      </c>
      <c r="S29" s="745" t="s">
        <v>7302</v>
      </c>
      <c r="T29" s="743" t="s">
        <v>7287</v>
      </c>
      <c r="U29" s="743" t="s">
        <v>7288</v>
      </c>
      <c r="V29" s="743" t="s">
        <v>7289</v>
      </c>
      <c r="W29" s="743" t="s">
        <v>7290</v>
      </c>
      <c r="X29" s="743" t="s">
        <v>7291</v>
      </c>
      <c r="Y29" s="743" t="s">
        <v>7292</v>
      </c>
      <c r="Z29" s="743" t="s">
        <v>7293</v>
      </c>
      <c r="AA29" s="743" t="s">
        <v>7294</v>
      </c>
      <c r="AB29" s="743" t="s">
        <v>7295</v>
      </c>
      <c r="AC29" s="743" t="s">
        <v>7296</v>
      </c>
      <c r="AD29" s="743" t="s">
        <v>7297</v>
      </c>
      <c r="AE29" s="743" t="s">
        <v>7298</v>
      </c>
      <c r="AF29" s="743" t="s">
        <v>7299</v>
      </c>
      <c r="AG29" s="743" t="s">
        <v>7300</v>
      </c>
      <c r="AH29" s="745" t="s">
        <v>7301</v>
      </c>
      <c r="AI29" s="745" t="s">
        <v>7302</v>
      </c>
      <c r="AJ29" s="743" t="s">
        <v>7287</v>
      </c>
      <c r="AK29" s="743" t="s">
        <v>7288</v>
      </c>
      <c r="AL29" s="743" t="s">
        <v>7289</v>
      </c>
      <c r="AM29" s="743" t="s">
        <v>7290</v>
      </c>
      <c r="AN29" s="743" t="s">
        <v>7291</v>
      </c>
      <c r="AO29" s="743" t="s">
        <v>7292</v>
      </c>
      <c r="AP29" s="743" t="s">
        <v>7293</v>
      </c>
      <c r="AQ29" s="743" t="s">
        <v>7294</v>
      </c>
      <c r="AR29" s="743" t="s">
        <v>7295</v>
      </c>
      <c r="AS29" s="743" t="s">
        <v>7296</v>
      </c>
      <c r="AT29" s="743" t="s">
        <v>7297</v>
      </c>
      <c r="AU29" s="743" t="s">
        <v>7298</v>
      </c>
      <c r="AV29" s="743" t="s">
        <v>7299</v>
      </c>
      <c r="AW29" s="743" t="s">
        <v>7300</v>
      </c>
      <c r="AX29" s="745" t="s">
        <v>7301</v>
      </c>
      <c r="AY29" s="745" t="s">
        <v>7302</v>
      </c>
      <c r="AZ29" s="743" t="s">
        <v>7287</v>
      </c>
      <c r="BA29" s="743" t="s">
        <v>7288</v>
      </c>
      <c r="BB29" s="743" t="s">
        <v>7289</v>
      </c>
      <c r="BC29" s="743" t="s">
        <v>7290</v>
      </c>
      <c r="BD29" s="743" t="s">
        <v>7291</v>
      </c>
      <c r="BE29" s="743" t="s">
        <v>7292</v>
      </c>
      <c r="BF29" s="743" t="s">
        <v>7293</v>
      </c>
      <c r="BG29" s="743" t="s">
        <v>7294</v>
      </c>
      <c r="BH29" s="743" t="s">
        <v>7295</v>
      </c>
      <c r="BI29" s="743" t="s">
        <v>7296</v>
      </c>
      <c r="BJ29" s="743" t="s">
        <v>7297</v>
      </c>
      <c r="BK29" s="743" t="s">
        <v>7298</v>
      </c>
      <c r="BL29" s="743" t="s">
        <v>7299</v>
      </c>
      <c r="BM29" s="743" t="s">
        <v>7300</v>
      </c>
      <c r="BN29" s="745" t="s">
        <v>7301</v>
      </c>
      <c r="BO29" s="745" t="s">
        <v>7302</v>
      </c>
    </row>
    <row r="30" spans="2:67" ht="34.950000000000003" customHeight="1">
      <c r="C30" s="746"/>
    </row>
    <row r="31" spans="2:67" ht="7.2" customHeight="1" thickBot="1"/>
    <row r="32" spans="2:67" ht="26.25" customHeight="1" thickBot="1">
      <c r="D32" s="1179" t="s">
        <v>6726</v>
      </c>
      <c r="E32" s="1180"/>
      <c r="F32" s="1180"/>
      <c r="G32" s="1180"/>
      <c r="H32" s="1180"/>
      <c r="I32" s="1180"/>
      <c r="J32" s="1180"/>
      <c r="K32" s="1180"/>
      <c r="L32" s="1181"/>
      <c r="M32" s="1181"/>
      <c r="N32" s="1181"/>
      <c r="O32" s="1181"/>
      <c r="P32" s="1181"/>
      <c r="Q32" s="1181"/>
      <c r="R32" s="1181"/>
      <c r="S32" s="1182"/>
      <c r="T32" s="1179" t="s">
        <v>6727</v>
      </c>
      <c r="U32" s="1180"/>
      <c r="V32" s="1180"/>
      <c r="W32" s="1180"/>
      <c r="X32" s="1180"/>
      <c r="Y32" s="1180"/>
      <c r="Z32" s="1180"/>
      <c r="AA32" s="1180"/>
      <c r="AB32" s="1181"/>
      <c r="AC32" s="1181"/>
      <c r="AD32" s="1181"/>
      <c r="AE32" s="1181"/>
      <c r="AF32" s="1181"/>
      <c r="AG32" s="1181"/>
      <c r="AH32" s="1181"/>
      <c r="AI32" s="1182"/>
      <c r="AJ32" s="1179" t="s">
        <v>6728</v>
      </c>
      <c r="AK32" s="1180"/>
      <c r="AL32" s="1180"/>
      <c r="AM32" s="1180"/>
      <c r="AN32" s="1180"/>
      <c r="AO32" s="1180"/>
      <c r="AP32" s="1180"/>
      <c r="AQ32" s="1180"/>
      <c r="AR32" s="1181"/>
      <c r="AS32" s="1181"/>
      <c r="AT32" s="1181"/>
      <c r="AU32" s="1181"/>
      <c r="AV32" s="1181"/>
      <c r="AW32" s="1181"/>
      <c r="AX32" s="1181"/>
      <c r="AY32" s="1182"/>
      <c r="AZ32" s="1179" t="s">
        <v>6729</v>
      </c>
      <c r="BA32" s="1180"/>
      <c r="BB32" s="1180"/>
      <c r="BC32" s="1180"/>
      <c r="BD32" s="1180"/>
      <c r="BE32" s="1180"/>
      <c r="BF32" s="1180"/>
      <c r="BG32" s="1180"/>
      <c r="BH32" s="1181"/>
      <c r="BI32" s="1181"/>
      <c r="BJ32" s="1181"/>
      <c r="BK32" s="1181"/>
      <c r="BL32" s="1181"/>
      <c r="BM32" s="1181"/>
      <c r="BN32" s="1181"/>
      <c r="BO32" s="1182"/>
    </row>
    <row r="33" spans="2:67" ht="76.95" customHeight="1">
      <c r="C33" s="751"/>
      <c r="D33" s="1183" t="s">
        <v>197</v>
      </c>
      <c r="E33" s="1184"/>
      <c r="F33" s="1184"/>
      <c r="G33" s="1184"/>
      <c r="H33" s="1184"/>
      <c r="I33" s="1184"/>
      <c r="J33" s="1185"/>
      <c r="K33" s="1186" t="s">
        <v>6426</v>
      </c>
      <c r="L33" s="1187"/>
      <c r="M33" s="1187"/>
      <c r="N33" s="1187"/>
      <c r="O33" s="1187"/>
      <c r="P33" s="1187"/>
      <c r="Q33" s="1188"/>
      <c r="R33" s="723" t="s">
        <v>7197</v>
      </c>
      <c r="S33" s="723" t="s">
        <v>6427</v>
      </c>
      <c r="T33" s="1183" t="s">
        <v>197</v>
      </c>
      <c r="U33" s="1184"/>
      <c r="V33" s="1184"/>
      <c r="W33" s="1184"/>
      <c r="X33" s="1184"/>
      <c r="Y33" s="1184"/>
      <c r="Z33" s="1185"/>
      <c r="AA33" s="1186" t="s">
        <v>6426</v>
      </c>
      <c r="AB33" s="1187"/>
      <c r="AC33" s="1187"/>
      <c r="AD33" s="1187"/>
      <c r="AE33" s="1187"/>
      <c r="AF33" s="1187"/>
      <c r="AG33" s="1188"/>
      <c r="AH33" s="723" t="s">
        <v>7197</v>
      </c>
      <c r="AI33" s="723" t="s">
        <v>6427</v>
      </c>
      <c r="AJ33" s="1183" t="s">
        <v>197</v>
      </c>
      <c r="AK33" s="1184"/>
      <c r="AL33" s="1184"/>
      <c r="AM33" s="1184"/>
      <c r="AN33" s="1184"/>
      <c r="AO33" s="1184"/>
      <c r="AP33" s="1185"/>
      <c r="AQ33" s="1186" t="s">
        <v>6426</v>
      </c>
      <c r="AR33" s="1187"/>
      <c r="AS33" s="1187"/>
      <c r="AT33" s="1187"/>
      <c r="AU33" s="1187"/>
      <c r="AV33" s="1187"/>
      <c r="AW33" s="1188"/>
      <c r="AX33" s="723" t="s">
        <v>7197</v>
      </c>
      <c r="AY33" s="723" t="s">
        <v>6427</v>
      </c>
      <c r="AZ33" s="1183" t="s">
        <v>197</v>
      </c>
      <c r="BA33" s="1184"/>
      <c r="BB33" s="1184"/>
      <c r="BC33" s="1184"/>
      <c r="BD33" s="1184"/>
      <c r="BE33" s="1184"/>
      <c r="BF33" s="1185"/>
      <c r="BG33" s="1186" t="s">
        <v>6426</v>
      </c>
      <c r="BH33" s="1187"/>
      <c r="BI33" s="1187"/>
      <c r="BJ33" s="1187"/>
      <c r="BK33" s="1187"/>
      <c r="BL33" s="1187"/>
      <c r="BM33" s="1188"/>
      <c r="BN33" s="723" t="s">
        <v>7197</v>
      </c>
      <c r="BO33" s="723" t="s">
        <v>6427</v>
      </c>
    </row>
    <row r="34" spans="2:67" ht="28.2" customHeight="1">
      <c r="C34" s="751"/>
      <c r="D34" s="753"/>
      <c r="E34" s="724" t="s">
        <v>6388</v>
      </c>
      <c r="F34" s="725"/>
      <c r="G34" s="726"/>
      <c r="H34" s="1189" t="s">
        <v>6389</v>
      </c>
      <c r="I34" s="1190"/>
      <c r="J34" s="1191"/>
      <c r="K34" s="727"/>
      <c r="L34" s="724" t="s">
        <v>6388</v>
      </c>
      <c r="M34" s="725"/>
      <c r="N34" s="726"/>
      <c r="O34" s="1189" t="s">
        <v>6389</v>
      </c>
      <c r="P34" s="1190"/>
      <c r="Q34" s="1190"/>
      <c r="R34" s="1192" t="s">
        <v>7198</v>
      </c>
      <c r="S34" s="1192" t="s">
        <v>6425</v>
      </c>
      <c r="T34" s="753"/>
      <c r="U34" s="724" t="s">
        <v>6388</v>
      </c>
      <c r="V34" s="725"/>
      <c r="W34" s="726"/>
      <c r="X34" s="1189" t="s">
        <v>6389</v>
      </c>
      <c r="Y34" s="1190"/>
      <c r="Z34" s="1191"/>
      <c r="AA34" s="727"/>
      <c r="AB34" s="724" t="s">
        <v>6388</v>
      </c>
      <c r="AC34" s="725"/>
      <c r="AD34" s="726"/>
      <c r="AE34" s="1189" t="s">
        <v>6389</v>
      </c>
      <c r="AF34" s="1190"/>
      <c r="AG34" s="1190"/>
      <c r="AH34" s="1192" t="s">
        <v>7198</v>
      </c>
      <c r="AI34" s="1192" t="s">
        <v>6425</v>
      </c>
      <c r="AJ34" s="753"/>
      <c r="AK34" s="724" t="s">
        <v>6388</v>
      </c>
      <c r="AL34" s="725"/>
      <c r="AM34" s="726"/>
      <c r="AN34" s="1189" t="s">
        <v>6389</v>
      </c>
      <c r="AO34" s="1190"/>
      <c r="AP34" s="1191"/>
      <c r="AQ34" s="727"/>
      <c r="AR34" s="724" t="s">
        <v>6388</v>
      </c>
      <c r="AS34" s="725"/>
      <c r="AT34" s="726"/>
      <c r="AU34" s="1189" t="s">
        <v>6389</v>
      </c>
      <c r="AV34" s="1190"/>
      <c r="AW34" s="1190"/>
      <c r="AX34" s="1192" t="s">
        <v>7198</v>
      </c>
      <c r="AY34" s="1192" t="s">
        <v>6425</v>
      </c>
      <c r="AZ34" s="753"/>
      <c r="BA34" s="724" t="s">
        <v>6388</v>
      </c>
      <c r="BB34" s="725"/>
      <c r="BC34" s="726"/>
      <c r="BD34" s="1189" t="s">
        <v>6389</v>
      </c>
      <c r="BE34" s="1190"/>
      <c r="BF34" s="1191"/>
      <c r="BG34" s="727"/>
      <c r="BH34" s="724" t="s">
        <v>6388</v>
      </c>
      <c r="BI34" s="725"/>
      <c r="BJ34" s="726"/>
      <c r="BK34" s="1189" t="s">
        <v>6389</v>
      </c>
      <c r="BL34" s="1190"/>
      <c r="BM34" s="1190"/>
      <c r="BN34" s="1192" t="s">
        <v>7198</v>
      </c>
      <c r="BO34" s="1192" t="s">
        <v>6425</v>
      </c>
    </row>
    <row r="35" spans="2:67" ht="159.6" customHeight="1" thickBot="1">
      <c r="C35" s="752" t="s">
        <v>22</v>
      </c>
      <c r="D35" s="754"/>
      <c r="E35" s="728"/>
      <c r="F35" s="729" t="s">
        <v>6422</v>
      </c>
      <c r="G35" s="729" t="s">
        <v>6423</v>
      </c>
      <c r="H35" s="728"/>
      <c r="I35" s="730" t="s">
        <v>6422</v>
      </c>
      <c r="J35" s="731" t="s">
        <v>6424</v>
      </c>
      <c r="K35" s="728"/>
      <c r="L35" s="728"/>
      <c r="M35" s="729" t="s">
        <v>6422</v>
      </c>
      <c r="N35" s="729" t="s">
        <v>6423</v>
      </c>
      <c r="O35" s="728"/>
      <c r="P35" s="730" t="s">
        <v>6422</v>
      </c>
      <c r="Q35" s="732" t="s">
        <v>6424</v>
      </c>
      <c r="R35" s="1193"/>
      <c r="S35" s="1193"/>
      <c r="T35" s="754"/>
      <c r="U35" s="728"/>
      <c r="V35" s="729" t="s">
        <v>6422</v>
      </c>
      <c r="W35" s="729" t="s">
        <v>6423</v>
      </c>
      <c r="X35" s="728"/>
      <c r="Y35" s="730" t="s">
        <v>6422</v>
      </c>
      <c r="Z35" s="731" t="s">
        <v>6424</v>
      </c>
      <c r="AA35" s="728"/>
      <c r="AB35" s="728"/>
      <c r="AC35" s="729" t="s">
        <v>6422</v>
      </c>
      <c r="AD35" s="729" t="s">
        <v>6423</v>
      </c>
      <c r="AE35" s="728"/>
      <c r="AF35" s="730" t="s">
        <v>6422</v>
      </c>
      <c r="AG35" s="732" t="s">
        <v>6424</v>
      </c>
      <c r="AH35" s="1193"/>
      <c r="AI35" s="1193"/>
      <c r="AJ35" s="754"/>
      <c r="AK35" s="728"/>
      <c r="AL35" s="729" t="s">
        <v>6422</v>
      </c>
      <c r="AM35" s="729" t="s">
        <v>6423</v>
      </c>
      <c r="AN35" s="728"/>
      <c r="AO35" s="730" t="s">
        <v>6422</v>
      </c>
      <c r="AP35" s="731" t="s">
        <v>6424</v>
      </c>
      <c r="AQ35" s="728"/>
      <c r="AR35" s="728"/>
      <c r="AS35" s="729" t="s">
        <v>6422</v>
      </c>
      <c r="AT35" s="729" t="s">
        <v>6423</v>
      </c>
      <c r="AU35" s="728"/>
      <c r="AV35" s="730" t="s">
        <v>6422</v>
      </c>
      <c r="AW35" s="732" t="s">
        <v>6424</v>
      </c>
      <c r="AX35" s="1193"/>
      <c r="AY35" s="1193"/>
      <c r="AZ35" s="754"/>
      <c r="BA35" s="728"/>
      <c r="BB35" s="729" t="s">
        <v>6422</v>
      </c>
      <c r="BC35" s="729" t="s">
        <v>6423</v>
      </c>
      <c r="BD35" s="728"/>
      <c r="BE35" s="730" t="s">
        <v>6422</v>
      </c>
      <c r="BF35" s="731" t="s">
        <v>6424</v>
      </c>
      <c r="BG35" s="728"/>
      <c r="BH35" s="728"/>
      <c r="BI35" s="729" t="s">
        <v>6422</v>
      </c>
      <c r="BJ35" s="729" t="s">
        <v>6423</v>
      </c>
      <c r="BK35" s="728"/>
      <c r="BL35" s="730" t="s">
        <v>6422</v>
      </c>
      <c r="BM35" s="732" t="s">
        <v>6424</v>
      </c>
      <c r="BN35" s="1193"/>
      <c r="BO35" s="1193"/>
    </row>
    <row r="36" spans="2:67" ht="38.25" customHeight="1">
      <c r="B36" s="733"/>
      <c r="C36" s="734" t="s">
        <v>7303</v>
      </c>
      <c r="D36" s="735" t="s">
        <v>7304</v>
      </c>
      <c r="E36" s="735" t="s">
        <v>7305</v>
      </c>
      <c r="F36" s="735" t="s">
        <v>7306</v>
      </c>
      <c r="G36" s="735" t="s">
        <v>7307</v>
      </c>
      <c r="H36" s="735" t="s">
        <v>7308</v>
      </c>
      <c r="I36" s="735" t="s">
        <v>7309</v>
      </c>
      <c r="J36" s="735" t="s">
        <v>7310</v>
      </c>
      <c r="K36" s="735" t="s">
        <v>7311</v>
      </c>
      <c r="L36" s="735" t="s">
        <v>7312</v>
      </c>
      <c r="M36" s="735" t="s">
        <v>7313</v>
      </c>
      <c r="N36" s="735" t="s">
        <v>7314</v>
      </c>
      <c r="O36" s="735" t="s">
        <v>7315</v>
      </c>
      <c r="P36" s="735" t="s">
        <v>7316</v>
      </c>
      <c r="Q36" s="735" t="s">
        <v>7317</v>
      </c>
      <c r="R36" s="737" t="s">
        <v>7318</v>
      </c>
      <c r="S36" s="737" t="s">
        <v>7319</v>
      </c>
      <c r="T36" s="735" t="s">
        <v>7304</v>
      </c>
      <c r="U36" s="735" t="s">
        <v>7305</v>
      </c>
      <c r="V36" s="735" t="s">
        <v>7306</v>
      </c>
      <c r="W36" s="735" t="s">
        <v>7307</v>
      </c>
      <c r="X36" s="735" t="s">
        <v>7308</v>
      </c>
      <c r="Y36" s="735" t="s">
        <v>7309</v>
      </c>
      <c r="Z36" s="735" t="s">
        <v>7310</v>
      </c>
      <c r="AA36" s="735" t="s">
        <v>7311</v>
      </c>
      <c r="AB36" s="735" t="s">
        <v>7312</v>
      </c>
      <c r="AC36" s="735" t="s">
        <v>7313</v>
      </c>
      <c r="AD36" s="735" t="s">
        <v>7314</v>
      </c>
      <c r="AE36" s="735" t="s">
        <v>7315</v>
      </c>
      <c r="AF36" s="735" t="s">
        <v>7316</v>
      </c>
      <c r="AG36" s="735" t="s">
        <v>7317</v>
      </c>
      <c r="AH36" s="737" t="s">
        <v>7318</v>
      </c>
      <c r="AI36" s="737" t="s">
        <v>7319</v>
      </c>
      <c r="AJ36" s="735" t="s">
        <v>7304</v>
      </c>
      <c r="AK36" s="735" t="s">
        <v>7305</v>
      </c>
      <c r="AL36" s="735" t="s">
        <v>7306</v>
      </c>
      <c r="AM36" s="735" t="s">
        <v>7307</v>
      </c>
      <c r="AN36" s="735" t="s">
        <v>7308</v>
      </c>
      <c r="AO36" s="735" t="s">
        <v>7309</v>
      </c>
      <c r="AP36" s="735" t="s">
        <v>7310</v>
      </c>
      <c r="AQ36" s="735" t="s">
        <v>7311</v>
      </c>
      <c r="AR36" s="735" t="s">
        <v>7312</v>
      </c>
      <c r="AS36" s="735" t="s">
        <v>7313</v>
      </c>
      <c r="AT36" s="735" t="s">
        <v>7314</v>
      </c>
      <c r="AU36" s="735" t="s">
        <v>7315</v>
      </c>
      <c r="AV36" s="735" t="s">
        <v>7316</v>
      </c>
      <c r="AW36" s="735" t="s">
        <v>7317</v>
      </c>
      <c r="AX36" s="737" t="s">
        <v>7318</v>
      </c>
      <c r="AY36" s="737" t="s">
        <v>7319</v>
      </c>
      <c r="AZ36" s="735" t="s">
        <v>7304</v>
      </c>
      <c r="BA36" s="735" t="s">
        <v>7305</v>
      </c>
      <c r="BB36" s="735" t="s">
        <v>7306</v>
      </c>
      <c r="BC36" s="735" t="s">
        <v>7307</v>
      </c>
      <c r="BD36" s="735" t="s">
        <v>7308</v>
      </c>
      <c r="BE36" s="735" t="s">
        <v>7309</v>
      </c>
      <c r="BF36" s="735" t="s">
        <v>7310</v>
      </c>
      <c r="BG36" s="735" t="s">
        <v>7311</v>
      </c>
      <c r="BH36" s="735" t="s">
        <v>7312</v>
      </c>
      <c r="BI36" s="735" t="s">
        <v>7313</v>
      </c>
      <c r="BJ36" s="735" t="s">
        <v>7314</v>
      </c>
      <c r="BK36" s="735" t="s">
        <v>7315</v>
      </c>
      <c r="BL36" s="735" t="s">
        <v>7316</v>
      </c>
      <c r="BM36" s="735" t="s">
        <v>7317</v>
      </c>
      <c r="BN36" s="737" t="s">
        <v>7318</v>
      </c>
      <c r="BO36" s="737" t="s">
        <v>7319</v>
      </c>
    </row>
    <row r="37" spans="2:67" ht="38.25" customHeight="1">
      <c r="B37" s="733"/>
      <c r="C37" s="738" t="s">
        <v>6417</v>
      </c>
      <c r="D37" s="739" t="s">
        <v>7320</v>
      </c>
      <c r="E37" s="739" t="s">
        <v>7321</v>
      </c>
      <c r="F37" s="747"/>
      <c r="G37" s="747"/>
      <c r="H37" s="739" t="s">
        <v>7322</v>
      </c>
      <c r="I37" s="747"/>
      <c r="J37" s="747"/>
      <c r="K37" s="739" t="s">
        <v>7323</v>
      </c>
      <c r="L37" s="739" t="s">
        <v>7324</v>
      </c>
      <c r="M37" s="747"/>
      <c r="N37" s="747"/>
      <c r="O37" s="739" t="s">
        <v>7325</v>
      </c>
      <c r="P37" s="747"/>
      <c r="Q37" s="747"/>
      <c r="R37" s="748"/>
      <c r="S37" s="741" t="s">
        <v>7326</v>
      </c>
      <c r="T37" s="739" t="s">
        <v>7320</v>
      </c>
      <c r="U37" s="739" t="s">
        <v>7321</v>
      </c>
      <c r="V37" s="747"/>
      <c r="W37" s="747"/>
      <c r="X37" s="739" t="s">
        <v>7322</v>
      </c>
      <c r="Y37" s="747"/>
      <c r="Z37" s="747"/>
      <c r="AA37" s="739" t="s">
        <v>7323</v>
      </c>
      <c r="AB37" s="739" t="s">
        <v>7324</v>
      </c>
      <c r="AC37" s="747"/>
      <c r="AD37" s="747"/>
      <c r="AE37" s="739" t="s">
        <v>7325</v>
      </c>
      <c r="AF37" s="747"/>
      <c r="AG37" s="747"/>
      <c r="AH37" s="748"/>
      <c r="AI37" s="741" t="s">
        <v>7326</v>
      </c>
      <c r="AJ37" s="739" t="s">
        <v>7320</v>
      </c>
      <c r="AK37" s="739" t="s">
        <v>7321</v>
      </c>
      <c r="AL37" s="747"/>
      <c r="AM37" s="747"/>
      <c r="AN37" s="739" t="s">
        <v>7322</v>
      </c>
      <c r="AO37" s="747"/>
      <c r="AP37" s="747"/>
      <c r="AQ37" s="739" t="s">
        <v>7323</v>
      </c>
      <c r="AR37" s="739" t="s">
        <v>7324</v>
      </c>
      <c r="AS37" s="747"/>
      <c r="AT37" s="747"/>
      <c r="AU37" s="739" t="s">
        <v>7325</v>
      </c>
      <c r="AV37" s="747"/>
      <c r="AW37" s="747"/>
      <c r="AX37" s="748"/>
      <c r="AY37" s="741" t="s">
        <v>7326</v>
      </c>
      <c r="AZ37" s="739" t="s">
        <v>7320</v>
      </c>
      <c r="BA37" s="739" t="s">
        <v>7321</v>
      </c>
      <c r="BB37" s="747"/>
      <c r="BC37" s="747"/>
      <c r="BD37" s="739" t="s">
        <v>7322</v>
      </c>
      <c r="BE37" s="747"/>
      <c r="BF37" s="747"/>
      <c r="BG37" s="739" t="s">
        <v>7323</v>
      </c>
      <c r="BH37" s="739" t="s">
        <v>7324</v>
      </c>
      <c r="BI37" s="747"/>
      <c r="BJ37" s="747"/>
      <c r="BK37" s="739" t="s">
        <v>7325</v>
      </c>
      <c r="BL37" s="747"/>
      <c r="BM37" s="747"/>
      <c r="BN37" s="748"/>
      <c r="BO37" s="741" t="s">
        <v>7326</v>
      </c>
    </row>
    <row r="38" spans="2:67" ht="38.25" customHeight="1">
      <c r="B38" s="733"/>
      <c r="C38" s="738" t="s">
        <v>6418</v>
      </c>
      <c r="D38" s="739" t="s">
        <v>7327</v>
      </c>
      <c r="E38" s="739" t="s">
        <v>7328</v>
      </c>
      <c r="F38" s="747"/>
      <c r="G38" s="747"/>
      <c r="H38" s="739" t="s">
        <v>7329</v>
      </c>
      <c r="I38" s="747"/>
      <c r="J38" s="747"/>
      <c r="K38" s="739" t="s">
        <v>7330</v>
      </c>
      <c r="L38" s="739" t="s">
        <v>7331</v>
      </c>
      <c r="M38" s="747"/>
      <c r="N38" s="747"/>
      <c r="O38" s="739" t="s">
        <v>7332</v>
      </c>
      <c r="P38" s="747"/>
      <c r="Q38" s="747"/>
      <c r="R38" s="748"/>
      <c r="S38" s="741" t="s">
        <v>7333</v>
      </c>
      <c r="T38" s="739" t="s">
        <v>7327</v>
      </c>
      <c r="U38" s="739" t="s">
        <v>7328</v>
      </c>
      <c r="V38" s="747"/>
      <c r="W38" s="747"/>
      <c r="X38" s="739" t="s">
        <v>7329</v>
      </c>
      <c r="Y38" s="747"/>
      <c r="Z38" s="747"/>
      <c r="AA38" s="739" t="s">
        <v>7330</v>
      </c>
      <c r="AB38" s="739" t="s">
        <v>7331</v>
      </c>
      <c r="AC38" s="747"/>
      <c r="AD38" s="747"/>
      <c r="AE38" s="739" t="s">
        <v>7332</v>
      </c>
      <c r="AF38" s="747"/>
      <c r="AG38" s="747"/>
      <c r="AH38" s="748"/>
      <c r="AI38" s="741" t="s">
        <v>7333</v>
      </c>
      <c r="AJ38" s="739" t="s">
        <v>7327</v>
      </c>
      <c r="AK38" s="739" t="s">
        <v>7328</v>
      </c>
      <c r="AL38" s="747"/>
      <c r="AM38" s="747"/>
      <c r="AN38" s="739" t="s">
        <v>7329</v>
      </c>
      <c r="AO38" s="747"/>
      <c r="AP38" s="747"/>
      <c r="AQ38" s="739" t="s">
        <v>7330</v>
      </c>
      <c r="AR38" s="739" t="s">
        <v>7331</v>
      </c>
      <c r="AS38" s="747"/>
      <c r="AT38" s="747"/>
      <c r="AU38" s="739" t="s">
        <v>7332</v>
      </c>
      <c r="AV38" s="747"/>
      <c r="AW38" s="747"/>
      <c r="AX38" s="748"/>
      <c r="AY38" s="741" t="s">
        <v>7333</v>
      </c>
      <c r="AZ38" s="739" t="s">
        <v>7327</v>
      </c>
      <c r="BA38" s="739" t="s">
        <v>7328</v>
      </c>
      <c r="BB38" s="747"/>
      <c r="BC38" s="747"/>
      <c r="BD38" s="739" t="s">
        <v>7329</v>
      </c>
      <c r="BE38" s="747"/>
      <c r="BF38" s="747"/>
      <c r="BG38" s="739" t="s">
        <v>7330</v>
      </c>
      <c r="BH38" s="739" t="s">
        <v>7331</v>
      </c>
      <c r="BI38" s="747"/>
      <c r="BJ38" s="747"/>
      <c r="BK38" s="739" t="s">
        <v>7332</v>
      </c>
      <c r="BL38" s="747"/>
      <c r="BM38" s="747"/>
      <c r="BN38" s="748"/>
      <c r="BO38" s="741" t="s">
        <v>7333</v>
      </c>
    </row>
    <row r="39" spans="2:67" ht="38.25" customHeight="1">
      <c r="B39" s="733"/>
      <c r="C39" s="738" t="s">
        <v>6420</v>
      </c>
      <c r="D39" s="739" t="s">
        <v>7334</v>
      </c>
      <c r="E39" s="739" t="s">
        <v>7335</v>
      </c>
      <c r="F39" s="739" t="s">
        <v>7336</v>
      </c>
      <c r="G39" s="739" t="s">
        <v>7337</v>
      </c>
      <c r="H39" s="739" t="s">
        <v>7338</v>
      </c>
      <c r="I39" s="739" t="s">
        <v>7339</v>
      </c>
      <c r="J39" s="739" t="s">
        <v>7340</v>
      </c>
      <c r="K39" s="739" t="s">
        <v>7341</v>
      </c>
      <c r="L39" s="739" t="s">
        <v>7342</v>
      </c>
      <c r="M39" s="739" t="s">
        <v>7343</v>
      </c>
      <c r="N39" s="739" t="s">
        <v>7344</v>
      </c>
      <c r="O39" s="739" t="s">
        <v>7345</v>
      </c>
      <c r="P39" s="739" t="s">
        <v>7346</v>
      </c>
      <c r="Q39" s="739" t="s">
        <v>7347</v>
      </c>
      <c r="R39" s="741" t="s">
        <v>7348</v>
      </c>
      <c r="S39" s="741" t="s">
        <v>7349</v>
      </c>
      <c r="T39" s="739" t="s">
        <v>7334</v>
      </c>
      <c r="U39" s="739" t="s">
        <v>7335</v>
      </c>
      <c r="V39" s="739" t="s">
        <v>7336</v>
      </c>
      <c r="W39" s="739" t="s">
        <v>7337</v>
      </c>
      <c r="X39" s="739" t="s">
        <v>7338</v>
      </c>
      <c r="Y39" s="739" t="s">
        <v>7339</v>
      </c>
      <c r="Z39" s="739" t="s">
        <v>7340</v>
      </c>
      <c r="AA39" s="739" t="s">
        <v>7341</v>
      </c>
      <c r="AB39" s="739" t="s">
        <v>7342</v>
      </c>
      <c r="AC39" s="739" t="s">
        <v>7343</v>
      </c>
      <c r="AD39" s="739" t="s">
        <v>7344</v>
      </c>
      <c r="AE39" s="739" t="s">
        <v>7345</v>
      </c>
      <c r="AF39" s="739" t="s">
        <v>7346</v>
      </c>
      <c r="AG39" s="739" t="s">
        <v>7347</v>
      </c>
      <c r="AH39" s="741" t="s">
        <v>7348</v>
      </c>
      <c r="AI39" s="741" t="s">
        <v>7349</v>
      </c>
      <c r="AJ39" s="739" t="s">
        <v>7334</v>
      </c>
      <c r="AK39" s="739" t="s">
        <v>7335</v>
      </c>
      <c r="AL39" s="739" t="s">
        <v>7336</v>
      </c>
      <c r="AM39" s="739" t="s">
        <v>7337</v>
      </c>
      <c r="AN39" s="739" t="s">
        <v>7338</v>
      </c>
      <c r="AO39" s="739" t="s">
        <v>7339</v>
      </c>
      <c r="AP39" s="739" t="s">
        <v>7340</v>
      </c>
      <c r="AQ39" s="739" t="s">
        <v>7341</v>
      </c>
      <c r="AR39" s="739" t="s">
        <v>7342</v>
      </c>
      <c r="AS39" s="739" t="s">
        <v>7343</v>
      </c>
      <c r="AT39" s="739" t="s">
        <v>7344</v>
      </c>
      <c r="AU39" s="739" t="s">
        <v>7345</v>
      </c>
      <c r="AV39" s="739" t="s">
        <v>7346</v>
      </c>
      <c r="AW39" s="739" t="s">
        <v>7347</v>
      </c>
      <c r="AX39" s="741" t="s">
        <v>7348</v>
      </c>
      <c r="AY39" s="741" t="s">
        <v>7349</v>
      </c>
      <c r="AZ39" s="739" t="s">
        <v>7334</v>
      </c>
      <c r="BA39" s="739" t="s">
        <v>7335</v>
      </c>
      <c r="BB39" s="739" t="s">
        <v>7336</v>
      </c>
      <c r="BC39" s="739" t="s">
        <v>7337</v>
      </c>
      <c r="BD39" s="739" t="s">
        <v>7338</v>
      </c>
      <c r="BE39" s="739" t="s">
        <v>7339</v>
      </c>
      <c r="BF39" s="739" t="s">
        <v>7340</v>
      </c>
      <c r="BG39" s="739" t="s">
        <v>7341</v>
      </c>
      <c r="BH39" s="739" t="s">
        <v>7342</v>
      </c>
      <c r="BI39" s="739" t="s">
        <v>7343</v>
      </c>
      <c r="BJ39" s="739" t="s">
        <v>7344</v>
      </c>
      <c r="BK39" s="739" t="s">
        <v>7345</v>
      </c>
      <c r="BL39" s="739" t="s">
        <v>7346</v>
      </c>
      <c r="BM39" s="739" t="s">
        <v>7347</v>
      </c>
      <c r="BN39" s="741" t="s">
        <v>7348</v>
      </c>
      <c r="BO39" s="741" t="s">
        <v>7349</v>
      </c>
    </row>
    <row r="40" spans="2:67" ht="38.25" customHeight="1">
      <c r="B40" s="733"/>
      <c r="C40" s="738" t="s">
        <v>6421</v>
      </c>
      <c r="D40" s="739" t="s">
        <v>7350</v>
      </c>
      <c r="E40" s="739" t="s">
        <v>7351</v>
      </c>
      <c r="F40" s="747"/>
      <c r="G40" s="747"/>
      <c r="H40" s="739" t="s">
        <v>7352</v>
      </c>
      <c r="I40" s="747"/>
      <c r="J40" s="747"/>
      <c r="K40" s="739" t="s">
        <v>7353</v>
      </c>
      <c r="L40" s="739" t="s">
        <v>7354</v>
      </c>
      <c r="M40" s="747"/>
      <c r="N40" s="747"/>
      <c r="O40" s="739" t="s">
        <v>7355</v>
      </c>
      <c r="P40" s="747"/>
      <c r="Q40" s="747"/>
      <c r="R40" s="748"/>
      <c r="S40" s="741" t="s">
        <v>7356</v>
      </c>
      <c r="T40" s="739" t="s">
        <v>7350</v>
      </c>
      <c r="U40" s="739" t="s">
        <v>7351</v>
      </c>
      <c r="V40" s="747"/>
      <c r="W40" s="747"/>
      <c r="X40" s="739" t="s">
        <v>7352</v>
      </c>
      <c r="Y40" s="747"/>
      <c r="Z40" s="747"/>
      <c r="AA40" s="739" t="s">
        <v>7353</v>
      </c>
      <c r="AB40" s="739" t="s">
        <v>7354</v>
      </c>
      <c r="AC40" s="747"/>
      <c r="AD40" s="747"/>
      <c r="AE40" s="739" t="s">
        <v>7355</v>
      </c>
      <c r="AF40" s="747"/>
      <c r="AG40" s="747"/>
      <c r="AH40" s="748"/>
      <c r="AI40" s="741" t="s">
        <v>7356</v>
      </c>
      <c r="AJ40" s="739" t="s">
        <v>7350</v>
      </c>
      <c r="AK40" s="739" t="s">
        <v>7351</v>
      </c>
      <c r="AL40" s="747"/>
      <c r="AM40" s="747"/>
      <c r="AN40" s="739" t="s">
        <v>7352</v>
      </c>
      <c r="AO40" s="747"/>
      <c r="AP40" s="747"/>
      <c r="AQ40" s="739" t="s">
        <v>7353</v>
      </c>
      <c r="AR40" s="739" t="s">
        <v>7354</v>
      </c>
      <c r="AS40" s="747"/>
      <c r="AT40" s="747"/>
      <c r="AU40" s="739" t="s">
        <v>7355</v>
      </c>
      <c r="AV40" s="747"/>
      <c r="AW40" s="747"/>
      <c r="AX40" s="748"/>
      <c r="AY40" s="741" t="s">
        <v>7356</v>
      </c>
      <c r="AZ40" s="739" t="s">
        <v>7350</v>
      </c>
      <c r="BA40" s="739" t="s">
        <v>7351</v>
      </c>
      <c r="BB40" s="747"/>
      <c r="BC40" s="747"/>
      <c r="BD40" s="739" t="s">
        <v>7352</v>
      </c>
      <c r="BE40" s="747"/>
      <c r="BF40" s="747"/>
      <c r="BG40" s="739" t="s">
        <v>7353</v>
      </c>
      <c r="BH40" s="739" t="s">
        <v>7354</v>
      </c>
      <c r="BI40" s="747"/>
      <c r="BJ40" s="747"/>
      <c r="BK40" s="739" t="s">
        <v>7355</v>
      </c>
      <c r="BL40" s="747"/>
      <c r="BM40" s="747"/>
      <c r="BN40" s="748"/>
      <c r="BO40" s="741" t="s">
        <v>7356</v>
      </c>
    </row>
    <row r="41" spans="2:67" ht="38.25" customHeight="1" thickBot="1">
      <c r="B41" s="733"/>
      <c r="C41" s="742" t="s">
        <v>6419</v>
      </c>
      <c r="D41" s="743" t="s">
        <v>7357</v>
      </c>
      <c r="E41" s="743" t="s">
        <v>7358</v>
      </c>
      <c r="F41" s="749"/>
      <c r="G41" s="749"/>
      <c r="H41" s="743" t="s">
        <v>7359</v>
      </c>
      <c r="I41" s="749"/>
      <c r="J41" s="749"/>
      <c r="K41" s="743" t="s">
        <v>7360</v>
      </c>
      <c r="L41" s="743" t="s">
        <v>7361</v>
      </c>
      <c r="M41" s="749"/>
      <c r="N41" s="749"/>
      <c r="O41" s="743" t="s">
        <v>7362</v>
      </c>
      <c r="P41" s="749"/>
      <c r="Q41" s="749"/>
      <c r="R41" s="750"/>
      <c r="S41" s="745" t="s">
        <v>7363</v>
      </c>
      <c r="T41" s="743" t="s">
        <v>7357</v>
      </c>
      <c r="U41" s="743" t="s">
        <v>7358</v>
      </c>
      <c r="V41" s="749"/>
      <c r="W41" s="749"/>
      <c r="X41" s="743" t="s">
        <v>7359</v>
      </c>
      <c r="Y41" s="749"/>
      <c r="Z41" s="749"/>
      <c r="AA41" s="743" t="s">
        <v>7360</v>
      </c>
      <c r="AB41" s="743" t="s">
        <v>7361</v>
      </c>
      <c r="AC41" s="749"/>
      <c r="AD41" s="749"/>
      <c r="AE41" s="743" t="s">
        <v>7362</v>
      </c>
      <c r="AF41" s="749"/>
      <c r="AG41" s="749"/>
      <c r="AH41" s="750"/>
      <c r="AI41" s="745" t="s">
        <v>7363</v>
      </c>
      <c r="AJ41" s="743" t="s">
        <v>7357</v>
      </c>
      <c r="AK41" s="743" t="s">
        <v>7358</v>
      </c>
      <c r="AL41" s="749"/>
      <c r="AM41" s="749"/>
      <c r="AN41" s="743" t="s">
        <v>7359</v>
      </c>
      <c r="AO41" s="749"/>
      <c r="AP41" s="749"/>
      <c r="AQ41" s="743" t="s">
        <v>7360</v>
      </c>
      <c r="AR41" s="743" t="s">
        <v>7361</v>
      </c>
      <c r="AS41" s="749"/>
      <c r="AT41" s="749"/>
      <c r="AU41" s="743" t="s">
        <v>7362</v>
      </c>
      <c r="AV41" s="749"/>
      <c r="AW41" s="749"/>
      <c r="AX41" s="750"/>
      <c r="AY41" s="745" t="s">
        <v>7363</v>
      </c>
      <c r="AZ41" s="743" t="s">
        <v>7357</v>
      </c>
      <c r="BA41" s="743" t="s">
        <v>7358</v>
      </c>
      <c r="BB41" s="749"/>
      <c r="BC41" s="749"/>
      <c r="BD41" s="743" t="s">
        <v>7359</v>
      </c>
      <c r="BE41" s="749"/>
      <c r="BF41" s="749"/>
      <c r="BG41" s="743" t="s">
        <v>7360</v>
      </c>
      <c r="BH41" s="743" t="s">
        <v>7361</v>
      </c>
      <c r="BI41" s="749"/>
      <c r="BJ41" s="749"/>
      <c r="BK41" s="743" t="s">
        <v>7362</v>
      </c>
      <c r="BL41" s="749"/>
      <c r="BM41" s="749"/>
      <c r="BN41" s="750"/>
      <c r="BO41" s="745" t="s">
        <v>7363</v>
      </c>
    </row>
    <row r="42" spans="2:67" ht="14.4">
      <c r="C42" s="746"/>
    </row>
  </sheetData>
  <mergeCells count="93">
    <mergeCell ref="T2:AI2"/>
    <mergeCell ref="T3:AI3"/>
    <mergeCell ref="T4:AI4"/>
    <mergeCell ref="AJ2:AY2"/>
    <mergeCell ref="AJ3:AY3"/>
    <mergeCell ref="AJ4:AY4"/>
    <mergeCell ref="D2:S2"/>
    <mergeCell ref="D3:S3"/>
    <mergeCell ref="D4:S4"/>
    <mergeCell ref="AZ32:BO32"/>
    <mergeCell ref="AZ33:BF33"/>
    <mergeCell ref="BG33:BM33"/>
    <mergeCell ref="AZ8:BO8"/>
    <mergeCell ref="AZ9:BF9"/>
    <mergeCell ref="BG9:BM9"/>
    <mergeCell ref="BD10:BF10"/>
    <mergeCell ref="BK10:BM10"/>
    <mergeCell ref="BN10:BN11"/>
    <mergeCell ref="BO10:BO11"/>
    <mergeCell ref="AJ32:AY32"/>
    <mergeCell ref="AJ33:AP33"/>
    <mergeCell ref="AQ33:AW33"/>
    <mergeCell ref="BD34:BF34"/>
    <mergeCell ref="BK34:BM34"/>
    <mergeCell ref="BN34:BN35"/>
    <mergeCell ref="BO34:BO35"/>
    <mergeCell ref="AZ20:BO20"/>
    <mergeCell ref="AZ21:BF21"/>
    <mergeCell ref="BG21:BM21"/>
    <mergeCell ref="BD22:BF22"/>
    <mergeCell ref="BK22:BM22"/>
    <mergeCell ref="BN22:BN23"/>
    <mergeCell ref="BO22:BO23"/>
    <mergeCell ref="AN34:AP34"/>
    <mergeCell ref="AU34:AW34"/>
    <mergeCell ref="AX34:AX35"/>
    <mergeCell ref="AY34:AY35"/>
    <mergeCell ref="AJ20:AY20"/>
    <mergeCell ref="AJ21:AP21"/>
    <mergeCell ref="AQ21:AW21"/>
    <mergeCell ref="AN22:AP22"/>
    <mergeCell ref="AU22:AW22"/>
    <mergeCell ref="AX22:AX23"/>
    <mergeCell ref="AY22:AY23"/>
    <mergeCell ref="AJ8:AY8"/>
    <mergeCell ref="AJ9:AP9"/>
    <mergeCell ref="AQ9:AW9"/>
    <mergeCell ref="AN10:AP10"/>
    <mergeCell ref="AU10:AW10"/>
    <mergeCell ref="AX10:AX11"/>
    <mergeCell ref="AY10:AY11"/>
    <mergeCell ref="X34:Z34"/>
    <mergeCell ref="AE34:AG34"/>
    <mergeCell ref="AH34:AH35"/>
    <mergeCell ref="AI34:AI35"/>
    <mergeCell ref="X22:Z22"/>
    <mergeCell ref="AE22:AG22"/>
    <mergeCell ref="AH22:AH23"/>
    <mergeCell ref="AI22:AI23"/>
    <mergeCell ref="T32:AI32"/>
    <mergeCell ref="T33:Z33"/>
    <mergeCell ref="AA33:AG33"/>
    <mergeCell ref="T21:Z21"/>
    <mergeCell ref="AA21:AG21"/>
    <mergeCell ref="T8:AI8"/>
    <mergeCell ref="T9:Z9"/>
    <mergeCell ref="AA9:AG9"/>
    <mergeCell ref="X10:Z10"/>
    <mergeCell ref="AE10:AG10"/>
    <mergeCell ref="AH10:AH11"/>
    <mergeCell ref="AI10:AI11"/>
    <mergeCell ref="T20:AI20"/>
    <mergeCell ref="S34:S35"/>
    <mergeCell ref="D20:S20"/>
    <mergeCell ref="D32:S32"/>
    <mergeCell ref="H22:J22"/>
    <mergeCell ref="O22:Q22"/>
    <mergeCell ref="R22:R23"/>
    <mergeCell ref="S22:S23"/>
    <mergeCell ref="D33:J33"/>
    <mergeCell ref="K33:Q33"/>
    <mergeCell ref="D21:J21"/>
    <mergeCell ref="K21:Q21"/>
    <mergeCell ref="H34:J34"/>
    <mergeCell ref="O34:Q34"/>
    <mergeCell ref="R34:R35"/>
    <mergeCell ref="D8:S8"/>
    <mergeCell ref="D9:J9"/>
    <mergeCell ref="K9:Q9"/>
    <mergeCell ref="H10:J10"/>
    <mergeCell ref="O10:Q10"/>
    <mergeCell ref="R10:R11"/>
    <mergeCell ref="S10:S11"/>
  </mergeCells>
  <pageMargins left="0.70866141732283472" right="0.70866141732283472" top="0.74803149606299213" bottom="0.74803149606299213" header="0.31496062992125984" footer="0.31496062992125984"/>
  <pageSetup scale="23" fitToWidth="2" fitToHeight="0" orientation="landscape" horizontalDpi="1200" verticalDpi="1200" r:id="rId1"/>
  <colBreaks count="1" manualBreakCount="1">
    <brk id="35" max="4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pageSetUpPr fitToPage="1"/>
  </sheetPr>
  <dimension ref="B1:H33"/>
  <sheetViews>
    <sheetView showGridLines="0" zoomScale="60" zoomScaleNormal="60" workbookViewId="0">
      <selection activeCell="B14" sqref="B14:H14"/>
    </sheetView>
  </sheetViews>
  <sheetFormatPr defaultColWidth="11.44140625" defaultRowHeight="11.4"/>
  <cols>
    <col min="1" max="1" width="5.44140625" style="24" customWidth="1"/>
    <col min="2" max="2" width="86.44140625" style="9" customWidth="1"/>
    <col min="3" max="6" width="18.88671875" style="23" customWidth="1"/>
    <col min="7" max="7" width="37.5546875" style="320" customWidth="1"/>
    <col min="8" max="8" width="67.5546875" style="320" customWidth="1"/>
    <col min="9" max="16384" width="11.44140625" style="24"/>
  </cols>
  <sheetData>
    <row r="1" spans="2:8" s="353" customFormat="1">
      <c r="B1" s="352"/>
      <c r="C1" s="327">
        <v>202009</v>
      </c>
      <c r="D1" s="327">
        <v>202012</v>
      </c>
      <c r="E1" s="327">
        <v>202103</v>
      </c>
      <c r="F1" s="327">
        <v>202106</v>
      </c>
      <c r="G1" s="357"/>
      <c r="H1" s="357"/>
    </row>
    <row r="2" spans="2:8" s="76" customFormat="1" ht="33" customHeight="1">
      <c r="B2" s="901" t="s">
        <v>6725</v>
      </c>
      <c r="C2" s="901"/>
      <c r="D2" s="901"/>
      <c r="E2" s="901"/>
      <c r="F2" s="901"/>
      <c r="G2" s="901"/>
      <c r="H2" s="901"/>
    </row>
    <row r="3" spans="2:8" s="76" customFormat="1" ht="21" customHeight="1">
      <c r="B3" s="902" t="s">
        <v>5101</v>
      </c>
      <c r="C3" s="902"/>
      <c r="D3" s="902"/>
      <c r="E3" s="902"/>
      <c r="F3" s="902"/>
      <c r="G3" s="902"/>
      <c r="H3" s="902"/>
    </row>
    <row r="4" spans="2:8" s="76" customFormat="1" ht="33.75" customHeight="1">
      <c r="B4" s="903">
        <f>Cover!C5</f>
        <v>0</v>
      </c>
      <c r="C4" s="903"/>
      <c r="D4" s="903"/>
      <c r="E4" s="903"/>
      <c r="F4" s="903"/>
      <c r="G4" s="903"/>
      <c r="H4" s="903"/>
    </row>
    <row r="5" spans="2:8" s="76" customFormat="1" ht="12.75" customHeight="1" thickBot="1">
      <c r="B5" s="7"/>
      <c r="C5" s="220"/>
      <c r="D5" s="220"/>
      <c r="E5" s="220"/>
      <c r="F5" s="220"/>
      <c r="G5" s="321"/>
      <c r="H5" s="321"/>
    </row>
    <row r="6" spans="2:8" s="23" customFormat="1" ht="35.25" customHeight="1" thickBot="1">
      <c r="B6" s="179" t="s">
        <v>60</v>
      </c>
      <c r="C6" s="222" t="s">
        <v>6726</v>
      </c>
      <c r="D6" s="222" t="s">
        <v>6727</v>
      </c>
      <c r="E6" s="222" t="s">
        <v>6728</v>
      </c>
      <c r="F6" s="222" t="s">
        <v>6729</v>
      </c>
      <c r="G6" s="658" t="s">
        <v>5</v>
      </c>
      <c r="H6" s="657" t="s">
        <v>6</v>
      </c>
    </row>
    <row r="7" spans="2:8" ht="38.1" customHeight="1">
      <c r="B7" s="898" t="s">
        <v>5100</v>
      </c>
      <c r="C7" s="899"/>
      <c r="D7" s="899"/>
      <c r="E7" s="899"/>
      <c r="F7" s="899"/>
      <c r="G7" s="899"/>
      <c r="H7" s="900"/>
    </row>
    <row r="8" spans="2:8" ht="38.1" customHeight="1">
      <c r="B8" s="319" t="s">
        <v>5108</v>
      </c>
      <c r="C8" s="339" t="e">
        <f>Capital!E8</f>
        <v>#VALUE!</v>
      </c>
      <c r="D8" s="339" t="e">
        <f>Capital!F8</f>
        <v>#VALUE!</v>
      </c>
      <c r="E8" s="339" t="e">
        <f>Capital!G8</f>
        <v>#VALUE!</v>
      </c>
      <c r="F8" s="339" t="e">
        <f>Capital!H8</f>
        <v>#VALUE!</v>
      </c>
      <c r="G8" s="652" t="s">
        <v>952</v>
      </c>
      <c r="H8" s="322" t="s">
        <v>35</v>
      </c>
    </row>
    <row r="9" spans="2:8" ht="42.6" customHeight="1">
      <c r="B9" s="319" t="s">
        <v>12879</v>
      </c>
      <c r="C9" s="339" t="e">
        <f>Capital!E8-Capital!E54</f>
        <v>#VALUE!</v>
      </c>
      <c r="D9" s="339" t="e">
        <f>Capital!F8-Capital!F54</f>
        <v>#VALUE!</v>
      </c>
      <c r="E9" s="339" t="e">
        <f>Capital!G8-Capital!G54</f>
        <v>#VALUE!</v>
      </c>
      <c r="F9" s="339" t="e">
        <f>Capital!H8-Capital!H54</f>
        <v>#VALUE!</v>
      </c>
      <c r="G9" s="653" t="s">
        <v>6070</v>
      </c>
      <c r="H9" s="322" t="s">
        <v>35</v>
      </c>
    </row>
    <row r="10" spans="2:8" ht="38.1" customHeight="1">
      <c r="B10" s="319" t="s">
        <v>5107</v>
      </c>
      <c r="C10" s="339" t="e">
        <f>Capital!E42</f>
        <v>#VALUE!</v>
      </c>
      <c r="D10" s="339" t="e">
        <f>Capital!F42</f>
        <v>#VALUE!</v>
      </c>
      <c r="E10" s="339" t="e">
        <f>Capital!G42</f>
        <v>#VALUE!</v>
      </c>
      <c r="F10" s="339" t="e">
        <f>Capital!H42</f>
        <v>#VALUE!</v>
      </c>
      <c r="G10" s="653" t="s">
        <v>992</v>
      </c>
      <c r="H10" s="322" t="s">
        <v>69</v>
      </c>
    </row>
    <row r="11" spans="2:8" ht="38.1" customHeight="1">
      <c r="B11" s="319" t="s">
        <v>5103</v>
      </c>
      <c r="C11" s="339" t="e">
        <f>Capital!E42-Capital!E54-Capital!E55</f>
        <v>#VALUE!</v>
      </c>
      <c r="D11" s="339" t="e">
        <f>Capital!F42-Capital!F54-Capital!F55</f>
        <v>#VALUE!</v>
      </c>
      <c r="E11" s="339" t="e">
        <f>Capital!G42-Capital!G54-Capital!G55</f>
        <v>#VALUE!</v>
      </c>
      <c r="F11" s="339" t="e">
        <f>Capital!H42-Capital!H54-Capital!H55</f>
        <v>#VALUE!</v>
      </c>
      <c r="G11" s="653" t="s">
        <v>6071</v>
      </c>
      <c r="H11" s="322" t="s">
        <v>69</v>
      </c>
    </row>
    <row r="12" spans="2:8" s="27" customFormat="1" ht="38.1" customHeight="1">
      <c r="B12" s="319" t="s">
        <v>5109</v>
      </c>
      <c r="C12" s="339" t="e">
        <f>Capital!E7</f>
        <v>#VALUE!</v>
      </c>
      <c r="D12" s="339" t="e">
        <f>Capital!F7</f>
        <v>#VALUE!</v>
      </c>
      <c r="E12" s="339" t="e">
        <f>Capital!G7</f>
        <v>#VALUE!</v>
      </c>
      <c r="F12" s="339" t="e">
        <f>Capital!H7</f>
        <v>#VALUE!</v>
      </c>
      <c r="G12" s="654" t="s">
        <v>951</v>
      </c>
      <c r="H12" s="337" t="s">
        <v>34</v>
      </c>
    </row>
    <row r="13" spans="2:8" ht="38.1" customHeight="1" thickBot="1">
      <c r="B13" s="718" t="s">
        <v>12880</v>
      </c>
      <c r="C13" s="340" t="e">
        <f>Capital!E7-Capital!E54-Capital!E55-Capital!E56</f>
        <v>#VALUE!</v>
      </c>
      <c r="D13" s="340" t="e">
        <f>Capital!F7-Capital!F54-Capital!F55-Capital!F56</f>
        <v>#VALUE!</v>
      </c>
      <c r="E13" s="340" t="e">
        <f>Capital!G7-Capital!G54-Capital!G55-Capital!G56</f>
        <v>#VALUE!</v>
      </c>
      <c r="F13" s="340" t="e">
        <f>Capital!H7-Capital!H54-Capital!H55-Capital!H56</f>
        <v>#VALUE!</v>
      </c>
      <c r="G13" s="338" t="s">
        <v>6072</v>
      </c>
      <c r="H13" s="336" t="s">
        <v>34</v>
      </c>
    </row>
    <row r="14" spans="2:8" ht="38.1" customHeight="1">
      <c r="B14" s="898" t="s">
        <v>7194</v>
      </c>
      <c r="C14" s="899"/>
      <c r="D14" s="899"/>
      <c r="E14" s="899"/>
      <c r="F14" s="899"/>
      <c r="G14" s="899"/>
      <c r="H14" s="900"/>
    </row>
    <row r="15" spans="2:8" ht="38.1" customHeight="1">
      <c r="B15" s="719" t="s">
        <v>7192</v>
      </c>
      <c r="C15" s="339" t="str">
        <f>Capital!E47</f>
        <v>C 02.00_010_010</v>
      </c>
      <c r="D15" s="339" t="str">
        <f>Capital!F47</f>
        <v>C 02.00_010_010</v>
      </c>
      <c r="E15" s="339" t="str">
        <f>Capital!G47</f>
        <v>C 02.00_010_010</v>
      </c>
      <c r="F15" s="339" t="str">
        <f>Capital!H47</f>
        <v>C 02.00_0010_0010</v>
      </c>
      <c r="G15" s="655" t="s">
        <v>997</v>
      </c>
      <c r="H15" s="324" t="s">
        <v>55</v>
      </c>
    </row>
    <row r="16" spans="2:8" ht="38.1" customHeight="1" thickBot="1">
      <c r="B16" s="718" t="s">
        <v>7193</v>
      </c>
      <c r="C16" s="340" t="e">
        <f>Capital!E47-Capital!E57</f>
        <v>#VALUE!</v>
      </c>
      <c r="D16" s="340" t="e">
        <f>Capital!F47-Capital!F57</f>
        <v>#VALUE!</v>
      </c>
      <c r="E16" s="340" t="e">
        <f>Capital!G47-Capital!G57</f>
        <v>#VALUE!</v>
      </c>
      <c r="F16" s="340" t="e">
        <f>Capital!H47-Capital!H57</f>
        <v>#VALUE!</v>
      </c>
      <c r="G16" s="656" t="s">
        <v>6069</v>
      </c>
      <c r="H16" s="323" t="s">
        <v>55</v>
      </c>
    </row>
    <row r="17" spans="2:8" ht="38.1" customHeight="1">
      <c r="B17" s="898" t="s">
        <v>5097</v>
      </c>
      <c r="C17" s="899"/>
      <c r="D17" s="899"/>
      <c r="E17" s="899"/>
      <c r="F17" s="899"/>
      <c r="G17" s="899"/>
      <c r="H17" s="900"/>
    </row>
    <row r="18" spans="2:8" ht="38.1" customHeight="1">
      <c r="B18" s="319" t="s">
        <v>5104</v>
      </c>
      <c r="C18" s="364" t="e">
        <f>Capital!E49</f>
        <v>#VALUE!</v>
      </c>
      <c r="D18" s="364" t="e">
        <f>Capital!F49</f>
        <v>#VALUE!</v>
      </c>
      <c r="E18" s="364" t="e">
        <f>Capital!G49</f>
        <v>#VALUE!</v>
      </c>
      <c r="F18" s="364" t="e">
        <f>Capital!H49</f>
        <v>#VALUE!</v>
      </c>
      <c r="G18" s="655" t="s">
        <v>15</v>
      </c>
      <c r="H18" s="325" t="s">
        <v>61</v>
      </c>
    </row>
    <row r="19" spans="2:8" ht="38.1" customHeight="1" thickBot="1">
      <c r="B19" s="319" t="s">
        <v>5105</v>
      </c>
      <c r="C19" s="364" t="e">
        <f>C9/C16</f>
        <v>#VALUE!</v>
      </c>
      <c r="D19" s="364" t="e">
        <f>D9/D16</f>
        <v>#VALUE!</v>
      </c>
      <c r="E19" s="364" t="e">
        <f>E9/E16</f>
        <v>#VALUE!</v>
      </c>
      <c r="F19" s="364" t="e">
        <f>F9/F16</f>
        <v>#VALUE!</v>
      </c>
      <c r="G19" s="338" t="s">
        <v>6066</v>
      </c>
      <c r="H19" s="325" t="s">
        <v>61</v>
      </c>
    </row>
    <row r="20" spans="2:8" ht="38.1" customHeight="1">
      <c r="B20" s="319" t="s">
        <v>5106</v>
      </c>
      <c r="C20" s="364" t="e">
        <f>Capital!E50</f>
        <v>#VALUE!</v>
      </c>
      <c r="D20" s="364" t="e">
        <f>Capital!F50</f>
        <v>#VALUE!</v>
      </c>
      <c r="E20" s="364" t="e">
        <f>Capital!G50</f>
        <v>#VALUE!</v>
      </c>
      <c r="F20" s="364" t="e">
        <f>Capital!H50</f>
        <v>#VALUE!</v>
      </c>
      <c r="G20" s="655" t="s">
        <v>16</v>
      </c>
      <c r="H20" s="325" t="s">
        <v>61</v>
      </c>
    </row>
    <row r="21" spans="2:8" ht="38.1" customHeight="1" thickBot="1">
      <c r="B21" s="319" t="s">
        <v>5098</v>
      </c>
      <c r="C21" s="364" t="e">
        <f>C11/C16</f>
        <v>#VALUE!</v>
      </c>
      <c r="D21" s="364" t="e">
        <f>D11/D16</f>
        <v>#VALUE!</v>
      </c>
      <c r="E21" s="364" t="e">
        <f>E11/E16</f>
        <v>#VALUE!</v>
      </c>
      <c r="F21" s="364" t="e">
        <f>F11/F16</f>
        <v>#VALUE!</v>
      </c>
      <c r="G21" s="341" t="s">
        <v>6067</v>
      </c>
      <c r="H21" s="325" t="s">
        <v>61</v>
      </c>
    </row>
    <row r="22" spans="2:8" ht="38.1" customHeight="1">
      <c r="B22" s="319" t="s">
        <v>5110</v>
      </c>
      <c r="C22" s="364" t="e">
        <f>Capital!E51</f>
        <v>#VALUE!</v>
      </c>
      <c r="D22" s="364" t="e">
        <f>Capital!F51</f>
        <v>#VALUE!</v>
      </c>
      <c r="E22" s="364" t="e">
        <f>Capital!G51</f>
        <v>#VALUE!</v>
      </c>
      <c r="F22" s="364" t="e">
        <f>Capital!H51</f>
        <v>#VALUE!</v>
      </c>
      <c r="G22" s="655" t="s">
        <v>17</v>
      </c>
      <c r="H22" s="325" t="s">
        <v>61</v>
      </c>
    </row>
    <row r="23" spans="2:8" ht="38.1" customHeight="1" thickBot="1">
      <c r="B23" s="318" t="s">
        <v>5099</v>
      </c>
      <c r="C23" s="365" t="e">
        <f>C13/C16</f>
        <v>#VALUE!</v>
      </c>
      <c r="D23" s="365" t="e">
        <f>D13/D16</f>
        <v>#VALUE!</v>
      </c>
      <c r="E23" s="365" t="e">
        <f>E13/E16</f>
        <v>#VALUE!</v>
      </c>
      <c r="F23" s="365" t="e">
        <f>F13/F16</f>
        <v>#VALUE!</v>
      </c>
      <c r="G23" s="338" t="s">
        <v>6068</v>
      </c>
      <c r="H23" s="325" t="s">
        <v>61</v>
      </c>
    </row>
    <row r="24" spans="2:8" ht="38.1" customHeight="1">
      <c r="B24" s="898" t="s">
        <v>7195</v>
      </c>
      <c r="C24" s="899"/>
      <c r="D24" s="899"/>
      <c r="E24" s="899"/>
      <c r="F24" s="899"/>
      <c r="G24" s="899"/>
      <c r="H24" s="900"/>
    </row>
    <row r="25" spans="2:8" ht="38.1" customHeight="1">
      <c r="B25" s="319" t="s">
        <v>5102</v>
      </c>
      <c r="C25" s="339" t="str">
        <f>Leverage!D9</f>
        <v>C 47.00_300_010</v>
      </c>
      <c r="D25" s="339" t="str">
        <f>Leverage!E9</f>
        <v>C 47.00_300_010</v>
      </c>
      <c r="E25" s="339" t="str">
        <f>Leverage!F9</f>
        <v>C 47.00_300_010</v>
      </c>
      <c r="F25" s="339" t="str">
        <f>Leverage!G9</f>
        <v>C 47.00_0300_0010</v>
      </c>
      <c r="G25" s="655" t="s">
        <v>1159</v>
      </c>
      <c r="H25" s="322" t="s">
        <v>1144</v>
      </c>
    </row>
    <row r="26" spans="2:8" ht="38.1" customHeight="1">
      <c r="B26" s="319" t="s">
        <v>1151</v>
      </c>
      <c r="C26" s="364" t="e">
        <f>Leverage!D11</f>
        <v>#VALUE!</v>
      </c>
      <c r="D26" s="364" t="e">
        <f>Leverage!E11</f>
        <v>#VALUE!</v>
      </c>
      <c r="E26" s="364" t="e">
        <f>Leverage!F11</f>
        <v>#VALUE!</v>
      </c>
      <c r="F26" s="364" t="e">
        <f>Leverage!G11</f>
        <v>#VALUE!</v>
      </c>
      <c r="G26" s="655" t="s">
        <v>1161</v>
      </c>
      <c r="H26" s="322" t="s">
        <v>1144</v>
      </c>
    </row>
    <row r="27" spans="2:8">
      <c r="B27" s="24"/>
      <c r="C27" s="24"/>
      <c r="D27" s="24"/>
      <c r="E27" s="24"/>
      <c r="F27" s="24"/>
    </row>
    <row r="28" spans="2:8">
      <c r="B28" s="24"/>
      <c r="C28" s="24"/>
      <c r="D28" s="24"/>
      <c r="E28" s="24"/>
      <c r="F28" s="24"/>
    </row>
    <row r="33" spans="2:6">
      <c r="B33" s="24"/>
      <c r="C33" s="24"/>
      <c r="D33" s="24"/>
      <c r="E33" s="24"/>
      <c r="F33" s="24"/>
    </row>
  </sheetData>
  <mergeCells count="7">
    <mergeCell ref="B7:H7"/>
    <mergeCell ref="B17:H17"/>
    <mergeCell ref="B24:H24"/>
    <mergeCell ref="B14:H14"/>
    <mergeCell ref="B2:H2"/>
    <mergeCell ref="B3:H3"/>
    <mergeCell ref="B4:H4"/>
  </mergeCells>
  <pageMargins left="0.70866141732283472" right="0.70866141732283472" top="0.74803149606299213" bottom="0.74803149606299213" header="0.31496062992125984" footer="0.31496062992125984"/>
  <pageSetup paperSize="9" scale="4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pageSetUpPr fitToPage="1"/>
  </sheetPr>
  <dimension ref="B1:I34"/>
  <sheetViews>
    <sheetView showGridLines="0" zoomScale="70" zoomScaleNormal="70" workbookViewId="0">
      <selection activeCell="C33" sqref="C33"/>
    </sheetView>
  </sheetViews>
  <sheetFormatPr defaultColWidth="11.44140625" defaultRowHeight="11.4"/>
  <cols>
    <col min="1" max="1" width="5.44140625" style="24" customWidth="1"/>
    <col min="2" max="2" width="9.5546875" style="9" customWidth="1"/>
    <col min="3" max="3" width="92.5546875" style="24" customWidth="1"/>
    <col min="4" max="7" width="18.88671875" style="23" customWidth="1"/>
    <col min="8" max="8" width="17.109375" style="24" customWidth="1"/>
    <col min="9" max="9" width="35.44140625" style="24" customWidth="1"/>
    <col min="10" max="16384" width="11.44140625" style="24"/>
  </cols>
  <sheetData>
    <row r="1" spans="2:9" s="353" customFormat="1">
      <c r="B1" s="352"/>
      <c r="D1" s="327">
        <v>202009</v>
      </c>
      <c r="E1" s="327">
        <v>202012</v>
      </c>
      <c r="F1" s="327">
        <v>202103</v>
      </c>
      <c r="G1" s="327">
        <v>202106</v>
      </c>
    </row>
    <row r="2" spans="2:9" s="76" customFormat="1" ht="33" customHeight="1">
      <c r="C2" s="901" t="s">
        <v>6725</v>
      </c>
      <c r="D2" s="901"/>
      <c r="E2" s="901"/>
      <c r="F2" s="674"/>
      <c r="G2" s="674"/>
    </row>
    <row r="3" spans="2:9" s="76" customFormat="1" ht="21" customHeight="1">
      <c r="C3" s="902" t="s">
        <v>1143</v>
      </c>
      <c r="D3" s="902"/>
      <c r="E3" s="902"/>
      <c r="F3" s="675"/>
      <c r="G3" s="675"/>
    </row>
    <row r="4" spans="2:9" s="76" customFormat="1" ht="33.75" customHeight="1">
      <c r="C4" s="903">
        <f>Cover!C5</f>
        <v>0</v>
      </c>
      <c r="D4" s="903"/>
      <c r="E4" s="903"/>
      <c r="F4" s="676"/>
      <c r="G4" s="676"/>
    </row>
    <row r="5" spans="2:9" s="76" customFormat="1" ht="12.75" customHeight="1" thickBot="1">
      <c r="B5" s="7"/>
      <c r="C5" s="220"/>
      <c r="D5" s="220"/>
      <c r="E5" s="220"/>
      <c r="F5" s="220"/>
      <c r="G5" s="220"/>
    </row>
    <row r="6" spans="2:9" s="23" customFormat="1" ht="35.25" customHeight="1" thickBot="1">
      <c r="B6" s="221"/>
      <c r="C6" s="179" t="s">
        <v>60</v>
      </c>
      <c r="D6" s="222" t="s">
        <v>6726</v>
      </c>
      <c r="E6" s="222" t="s">
        <v>6727</v>
      </c>
      <c r="F6" s="222" t="s">
        <v>6728</v>
      </c>
      <c r="G6" s="222" t="s">
        <v>6729</v>
      </c>
      <c r="H6" s="183" t="s">
        <v>5</v>
      </c>
      <c r="I6" s="184" t="s">
        <v>6</v>
      </c>
    </row>
    <row r="7" spans="2:9" ht="38.25" customHeight="1">
      <c r="B7" s="223" t="s">
        <v>85</v>
      </c>
      <c r="C7" s="224" t="s">
        <v>1146</v>
      </c>
      <c r="D7" s="273" t="s">
        <v>1153</v>
      </c>
      <c r="E7" s="273" t="s">
        <v>1153</v>
      </c>
      <c r="F7" s="273" t="s">
        <v>1153</v>
      </c>
      <c r="G7" s="273" t="s">
        <v>6735</v>
      </c>
      <c r="H7" s="230" t="s">
        <v>1157</v>
      </c>
      <c r="I7" s="904" t="s">
        <v>1144</v>
      </c>
    </row>
    <row r="8" spans="2:9" ht="38.25" customHeight="1" thickBot="1">
      <c r="B8" s="229" t="s">
        <v>104</v>
      </c>
      <c r="C8" s="225" t="s">
        <v>1150</v>
      </c>
      <c r="D8" s="274" t="s">
        <v>1154</v>
      </c>
      <c r="E8" s="274" t="s">
        <v>1154</v>
      </c>
      <c r="F8" s="274" t="s">
        <v>1154</v>
      </c>
      <c r="G8" s="274" t="s">
        <v>6736</v>
      </c>
      <c r="H8" s="231" t="s">
        <v>1158</v>
      </c>
      <c r="I8" s="905"/>
    </row>
    <row r="9" spans="2:9" ht="38.25" customHeight="1">
      <c r="B9" s="223" t="s">
        <v>931</v>
      </c>
      <c r="C9" s="224" t="s">
        <v>1148</v>
      </c>
      <c r="D9" s="273" t="s">
        <v>1155</v>
      </c>
      <c r="E9" s="273" t="s">
        <v>1155</v>
      </c>
      <c r="F9" s="273" t="s">
        <v>1155</v>
      </c>
      <c r="G9" s="273" t="s">
        <v>6737</v>
      </c>
      <c r="H9" s="232" t="s">
        <v>1159</v>
      </c>
      <c r="I9" s="905"/>
    </row>
    <row r="10" spans="2:9" ht="38.25" customHeight="1" thickBot="1">
      <c r="B10" s="233" t="s">
        <v>1147</v>
      </c>
      <c r="C10" s="234" t="s">
        <v>1149</v>
      </c>
      <c r="D10" s="274" t="s">
        <v>1156</v>
      </c>
      <c r="E10" s="274" t="s">
        <v>1156</v>
      </c>
      <c r="F10" s="274" t="s">
        <v>1156</v>
      </c>
      <c r="G10" s="274" t="s">
        <v>6738</v>
      </c>
      <c r="H10" s="235" t="s">
        <v>1160</v>
      </c>
      <c r="I10" s="905"/>
    </row>
    <row r="11" spans="2:9" ht="38.25" customHeight="1" thickBot="1">
      <c r="B11" s="223" t="s">
        <v>108</v>
      </c>
      <c r="C11" s="224" t="s">
        <v>1151</v>
      </c>
      <c r="D11" s="689" t="e">
        <f>D7/D9</f>
        <v>#VALUE!</v>
      </c>
      <c r="E11" s="689" t="e">
        <f t="shared" ref="E11:G12" si="0">E7/E9</f>
        <v>#VALUE!</v>
      </c>
      <c r="F11" s="689" t="e">
        <f t="shared" si="0"/>
        <v>#VALUE!</v>
      </c>
      <c r="G11" s="689" t="e">
        <f t="shared" si="0"/>
        <v>#VALUE!</v>
      </c>
      <c r="H11" s="232" t="s">
        <v>7650</v>
      </c>
      <c r="I11" s="760"/>
    </row>
    <row r="12" spans="2:9" s="27" customFormat="1" ht="38.25" customHeight="1" thickBot="1">
      <c r="B12" s="229" t="s">
        <v>109</v>
      </c>
      <c r="C12" s="225" t="s">
        <v>1152</v>
      </c>
      <c r="D12" s="689" t="e">
        <f>D8/D10</f>
        <v>#VALUE!</v>
      </c>
      <c r="E12" s="689" t="e">
        <f t="shared" si="0"/>
        <v>#VALUE!</v>
      </c>
      <c r="F12" s="689" t="e">
        <f t="shared" si="0"/>
        <v>#VALUE!</v>
      </c>
      <c r="G12" s="689" t="e">
        <f t="shared" si="0"/>
        <v>#VALUE!</v>
      </c>
      <c r="H12" s="236" t="s">
        <v>7651</v>
      </c>
      <c r="I12" s="761"/>
    </row>
    <row r="13" spans="2:9" ht="18.75" customHeight="1">
      <c r="B13" s="226"/>
      <c r="C13" s="227"/>
      <c r="D13" s="227"/>
      <c r="E13" s="227"/>
      <c r="F13" s="227"/>
      <c r="G13" s="227"/>
    </row>
    <row r="14" spans="2:9" ht="18.75" customHeight="1">
      <c r="B14" s="631"/>
      <c r="C14" s="631"/>
      <c r="D14" s="631"/>
      <c r="E14" s="631"/>
      <c r="F14" s="631"/>
      <c r="G14" s="631"/>
      <c r="H14" s="631"/>
      <c r="I14" s="631"/>
    </row>
    <row r="15" spans="2:9" ht="18.75" customHeight="1"/>
    <row r="16" spans="2:9" ht="18.75" customHeight="1"/>
    <row r="17" spans="2:8">
      <c r="H17" s="23"/>
    </row>
    <row r="27" spans="2:8" ht="13.2">
      <c r="B27" s="24"/>
      <c r="C27" s="228"/>
      <c r="D27" s="24"/>
      <c r="E27" s="24"/>
      <c r="F27" s="24"/>
      <c r="G27" s="24"/>
    </row>
    <row r="28" spans="2:8" ht="13.2">
      <c r="B28" s="24"/>
      <c r="C28" s="228"/>
      <c r="D28" s="24"/>
      <c r="E28" s="24"/>
      <c r="F28" s="24"/>
      <c r="G28" s="24"/>
    </row>
    <row r="29" spans="2:8" ht="13.2">
      <c r="B29" s="24"/>
      <c r="C29" s="228"/>
      <c r="D29" s="24"/>
      <c r="E29" s="24"/>
      <c r="F29" s="24"/>
      <c r="G29" s="24"/>
    </row>
    <row r="34" spans="2:7">
      <c r="B34" s="24"/>
      <c r="C34" s="24" t="s">
        <v>1145</v>
      </c>
      <c r="D34" s="24"/>
      <c r="E34" s="24"/>
      <c r="F34" s="24"/>
      <c r="G34" s="24"/>
    </row>
  </sheetData>
  <mergeCells count="4">
    <mergeCell ref="C2:E2"/>
    <mergeCell ref="C3:E3"/>
    <mergeCell ref="C4:E4"/>
    <mergeCell ref="I7:I10"/>
  </mergeCells>
  <pageMargins left="0.70866141732283472" right="0.70866141732283472" top="0.74803149606299213" bottom="0.74803149606299213"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6">
    <pageSetUpPr fitToPage="1"/>
  </sheetPr>
  <dimension ref="A1:L64"/>
  <sheetViews>
    <sheetView showGridLines="0" zoomScale="70" zoomScaleNormal="70" workbookViewId="0"/>
  </sheetViews>
  <sheetFormatPr defaultColWidth="11.44140625" defaultRowHeight="15"/>
  <cols>
    <col min="1" max="1" width="2.5546875" style="24" customWidth="1"/>
    <col min="2" max="2" width="32.44140625" style="22" customWidth="1"/>
    <col min="3" max="3" width="9.5546875" style="9" customWidth="1"/>
    <col min="4" max="4" width="88.5546875" style="24" customWidth="1"/>
    <col min="5" max="8" width="26.5546875" style="23" customWidth="1"/>
    <col min="9" max="9" width="34.5546875" style="9" customWidth="1"/>
    <col min="10" max="10" width="77.44140625" style="24" customWidth="1"/>
    <col min="11" max="16384" width="11.44140625" style="24"/>
  </cols>
  <sheetData>
    <row r="1" spans="1:12" s="328" customFormat="1" ht="33" customHeight="1">
      <c r="B1" s="329"/>
      <c r="C1" s="330"/>
      <c r="E1" s="327">
        <v>202009</v>
      </c>
      <c r="F1" s="327">
        <v>202012</v>
      </c>
      <c r="G1" s="327">
        <v>202103</v>
      </c>
      <c r="H1" s="327">
        <v>202106</v>
      </c>
      <c r="I1" s="330"/>
    </row>
    <row r="2" spans="1:12" s="10" customFormat="1" ht="21" customHeight="1">
      <c r="A2" s="76"/>
      <c r="B2" s="15"/>
      <c r="C2" s="7"/>
      <c r="D2" s="628" t="s">
        <v>6725</v>
      </c>
      <c r="E2" s="348"/>
      <c r="F2" s="348"/>
      <c r="G2" s="674"/>
      <c r="H2" s="674"/>
      <c r="I2" s="7"/>
    </row>
    <row r="3" spans="1:12" s="10" customFormat="1" ht="35.25" customHeight="1">
      <c r="A3" s="76"/>
      <c r="B3" s="15"/>
      <c r="C3" s="7"/>
      <c r="D3" s="629" t="s">
        <v>84</v>
      </c>
      <c r="E3" s="349"/>
      <c r="F3" s="349"/>
      <c r="G3" s="675"/>
      <c r="H3" s="675"/>
      <c r="I3" s="7"/>
    </row>
    <row r="4" spans="1:12" s="76" customFormat="1" ht="35.25" customHeight="1">
      <c r="B4" s="15"/>
      <c r="C4" s="7"/>
      <c r="D4" s="630">
        <f>Cover!C5</f>
        <v>0</v>
      </c>
      <c r="E4" s="350"/>
      <c r="F4" s="350"/>
      <c r="G4" s="676"/>
      <c r="H4" s="676"/>
      <c r="I4" s="7"/>
    </row>
    <row r="5" spans="1:12" s="76" customFormat="1" ht="43.5" customHeight="1" thickBot="1">
      <c r="B5" s="15"/>
      <c r="C5" s="7"/>
      <c r="D5" s="73"/>
      <c r="E5" s="7"/>
      <c r="F5" s="7"/>
      <c r="G5" s="7"/>
      <c r="H5" s="7"/>
      <c r="I5" s="7"/>
    </row>
    <row r="6" spans="1:12" s="23" customFormat="1" ht="35.25" customHeight="1" thickBot="1">
      <c r="C6" s="17"/>
      <c r="D6" s="179" t="s">
        <v>60</v>
      </c>
      <c r="E6" s="222" t="s">
        <v>6726</v>
      </c>
      <c r="F6" s="222" t="s">
        <v>6727</v>
      </c>
      <c r="G6" s="222" t="s">
        <v>6728</v>
      </c>
      <c r="H6" s="222" t="s">
        <v>6729</v>
      </c>
      <c r="I6" s="183" t="s">
        <v>5</v>
      </c>
      <c r="J6" s="184" t="s">
        <v>6</v>
      </c>
      <c r="L6" s="35"/>
    </row>
    <row r="7" spans="1:12" ht="38.25" customHeight="1">
      <c r="B7" s="906" t="s">
        <v>939</v>
      </c>
      <c r="C7" s="18" t="s">
        <v>81</v>
      </c>
      <c r="D7" s="8" t="s">
        <v>7</v>
      </c>
      <c r="E7" s="129" t="e">
        <f>+E42+E43</f>
        <v>#VALUE!</v>
      </c>
      <c r="F7" s="129" t="e">
        <f>+F42+F43</f>
        <v>#VALUE!</v>
      </c>
      <c r="G7" s="129" t="e">
        <f>+G42+G43</f>
        <v>#VALUE!</v>
      </c>
      <c r="H7" s="129" t="e">
        <f>+H42+H43</f>
        <v>#VALUE!</v>
      </c>
      <c r="I7" s="193" t="s">
        <v>951</v>
      </c>
      <c r="J7" s="112" t="s">
        <v>34</v>
      </c>
      <c r="K7" s="25"/>
      <c r="L7" s="36"/>
    </row>
    <row r="8" spans="1:12" ht="38.25" customHeight="1">
      <c r="B8" s="907"/>
      <c r="C8" s="18" t="s">
        <v>85</v>
      </c>
      <c r="D8" s="19" t="s">
        <v>70</v>
      </c>
      <c r="E8" s="130" t="e">
        <f>+E9+E10+E11+E12+E13+E14+E15+E16+E17+E18+E19+E20+E21+E22+E24+E25+E26+E27+E28+E29+E30+E31+E32+E33</f>
        <v>#VALUE!</v>
      </c>
      <c r="F8" s="130" t="e">
        <f>+F9+F10+F11+F12+F13+F14+F15+F16+F17+F18+F19+F20+F21+F22+F24+F25+F26+F27+F28+F29+F30+F31+F32+F33</f>
        <v>#VALUE!</v>
      </c>
      <c r="G8" s="130" t="e">
        <f>+G9+G10+G11+G12+G13+G14+G15+G16+G17+G18+G19+G20+G21+G22+G24+G25+G26+G27+G28+G29+G30+G31+G32+G33</f>
        <v>#VALUE!</v>
      </c>
      <c r="H8" s="130" t="e">
        <f>+H9+H10+H11+H12+H13+H14+H15+H16+H17+H18+H19+H20+H21+H22+H24+H25+H26+H27+H28+H29+H30+H31+H32+H33</f>
        <v>#VALUE!</v>
      </c>
      <c r="I8" s="194" t="s">
        <v>952</v>
      </c>
      <c r="J8" s="110" t="s">
        <v>35</v>
      </c>
      <c r="L8" s="36"/>
    </row>
    <row r="9" spans="1:12" ht="38.25" customHeight="1">
      <c r="B9" s="907"/>
      <c r="C9" s="20" t="s">
        <v>86</v>
      </c>
      <c r="D9" s="21" t="s">
        <v>71</v>
      </c>
      <c r="E9" s="268" t="s">
        <v>254</v>
      </c>
      <c r="F9" s="268" t="s">
        <v>254</v>
      </c>
      <c r="G9" s="268" t="s">
        <v>254</v>
      </c>
      <c r="H9" s="268" t="s">
        <v>7099</v>
      </c>
      <c r="I9" s="195" t="s">
        <v>953</v>
      </c>
      <c r="J9" s="111" t="s">
        <v>36</v>
      </c>
      <c r="L9" s="36"/>
    </row>
    <row r="10" spans="1:12" ht="38.25" customHeight="1">
      <c r="B10" s="907"/>
      <c r="C10" s="20" t="s">
        <v>87</v>
      </c>
      <c r="D10" s="21" t="s">
        <v>12</v>
      </c>
      <c r="E10" s="268" t="s">
        <v>255</v>
      </c>
      <c r="F10" s="268" t="s">
        <v>255</v>
      </c>
      <c r="G10" s="268" t="s">
        <v>255</v>
      </c>
      <c r="H10" s="268" t="s">
        <v>7101</v>
      </c>
      <c r="I10" s="195" t="s">
        <v>954</v>
      </c>
      <c r="J10" s="111" t="s">
        <v>75</v>
      </c>
      <c r="L10" s="36"/>
    </row>
    <row r="11" spans="1:12" ht="38.25" customHeight="1">
      <c r="B11" s="907"/>
      <c r="C11" s="20" t="s">
        <v>88</v>
      </c>
      <c r="D11" s="21" t="s">
        <v>58</v>
      </c>
      <c r="E11" s="268" t="s">
        <v>256</v>
      </c>
      <c r="F11" s="268" t="s">
        <v>256</v>
      </c>
      <c r="G11" s="268" t="s">
        <v>256</v>
      </c>
      <c r="H11" s="268" t="s">
        <v>7102</v>
      </c>
      <c r="I11" s="194" t="s">
        <v>955</v>
      </c>
      <c r="J11" s="111" t="s">
        <v>74</v>
      </c>
      <c r="L11" s="36"/>
    </row>
    <row r="12" spans="1:12" ht="38.25" customHeight="1">
      <c r="B12" s="907"/>
      <c r="C12" s="20" t="s">
        <v>89</v>
      </c>
      <c r="D12" s="21" t="s">
        <v>72</v>
      </c>
      <c r="E12" s="268" t="s">
        <v>257</v>
      </c>
      <c r="F12" s="268" t="s">
        <v>257</v>
      </c>
      <c r="G12" s="268" t="s">
        <v>257</v>
      </c>
      <c r="H12" s="268" t="s">
        <v>7103</v>
      </c>
      <c r="I12" s="195" t="s">
        <v>956</v>
      </c>
      <c r="J12" s="111" t="s">
        <v>59</v>
      </c>
      <c r="L12" s="36"/>
    </row>
    <row r="13" spans="1:12" ht="38.25" customHeight="1">
      <c r="B13" s="907"/>
      <c r="C13" s="20" t="s">
        <v>90</v>
      </c>
      <c r="D13" s="21" t="s">
        <v>8</v>
      </c>
      <c r="E13" s="268" t="s">
        <v>258</v>
      </c>
      <c r="F13" s="268" t="s">
        <v>258</v>
      </c>
      <c r="G13" s="268" t="s">
        <v>258</v>
      </c>
      <c r="H13" s="268" t="s">
        <v>7104</v>
      </c>
      <c r="I13" s="196" t="s">
        <v>957</v>
      </c>
      <c r="J13" s="113" t="s">
        <v>76</v>
      </c>
      <c r="L13" s="36"/>
    </row>
    <row r="14" spans="1:12" ht="38.25" customHeight="1">
      <c r="B14" s="907"/>
      <c r="C14" s="20" t="s">
        <v>91</v>
      </c>
      <c r="D14" s="21" t="s">
        <v>9</v>
      </c>
      <c r="E14" s="268" t="s">
        <v>259</v>
      </c>
      <c r="F14" s="268" t="s">
        <v>259</v>
      </c>
      <c r="G14" s="268" t="s">
        <v>259</v>
      </c>
      <c r="H14" s="268" t="s">
        <v>7105</v>
      </c>
      <c r="I14" s="194" t="s">
        <v>958</v>
      </c>
      <c r="J14" s="110" t="s">
        <v>33</v>
      </c>
      <c r="L14" s="36"/>
    </row>
    <row r="15" spans="1:12" ht="38.25" customHeight="1">
      <c r="B15" s="907"/>
      <c r="C15" s="20" t="s">
        <v>92</v>
      </c>
      <c r="D15" s="21" t="s">
        <v>242</v>
      </c>
      <c r="E15" s="268" t="s">
        <v>274</v>
      </c>
      <c r="F15" s="268" t="s">
        <v>274</v>
      </c>
      <c r="G15" s="268" t="s">
        <v>274</v>
      </c>
      <c r="H15" s="268" t="s">
        <v>7106</v>
      </c>
      <c r="I15" s="194" t="s">
        <v>959</v>
      </c>
      <c r="J15" s="110" t="s">
        <v>960</v>
      </c>
      <c r="L15" s="36"/>
    </row>
    <row r="16" spans="1:12" ht="38.25" customHeight="1">
      <c r="B16" s="907"/>
      <c r="C16" s="20" t="s">
        <v>93</v>
      </c>
      <c r="D16" s="21" t="s">
        <v>73</v>
      </c>
      <c r="E16" s="268" t="s">
        <v>273</v>
      </c>
      <c r="F16" s="268" t="s">
        <v>273</v>
      </c>
      <c r="G16" s="268" t="s">
        <v>273</v>
      </c>
      <c r="H16" s="268" t="s">
        <v>7107</v>
      </c>
      <c r="I16" s="197" t="s">
        <v>961</v>
      </c>
      <c r="J16" s="110" t="s">
        <v>37</v>
      </c>
      <c r="L16" s="36"/>
    </row>
    <row r="17" spans="2:12" ht="38.25" customHeight="1">
      <c r="B17" s="907"/>
      <c r="C17" s="20" t="s">
        <v>94</v>
      </c>
      <c r="D17" s="21" t="s">
        <v>38</v>
      </c>
      <c r="E17" s="268" t="s">
        <v>262</v>
      </c>
      <c r="F17" s="268" t="s">
        <v>262</v>
      </c>
      <c r="G17" s="268" t="s">
        <v>262</v>
      </c>
      <c r="H17" s="268" t="s">
        <v>7108</v>
      </c>
      <c r="I17" s="194" t="s">
        <v>962</v>
      </c>
      <c r="J17" s="110" t="s">
        <v>39</v>
      </c>
      <c r="L17" s="36"/>
    </row>
    <row r="18" spans="2:12" ht="38.25" customHeight="1">
      <c r="B18" s="907"/>
      <c r="C18" s="20" t="s">
        <v>95</v>
      </c>
      <c r="D18" s="21" t="s">
        <v>10</v>
      </c>
      <c r="E18" s="268" t="s">
        <v>263</v>
      </c>
      <c r="F18" s="268" t="s">
        <v>263</v>
      </c>
      <c r="G18" s="268" t="s">
        <v>263</v>
      </c>
      <c r="H18" s="268" t="s">
        <v>7109</v>
      </c>
      <c r="I18" s="194" t="s">
        <v>963</v>
      </c>
      <c r="J18" s="110" t="s">
        <v>40</v>
      </c>
      <c r="L18" s="36"/>
    </row>
    <row r="19" spans="2:12" ht="38.25" customHeight="1">
      <c r="B19" s="907"/>
      <c r="C19" s="20" t="s">
        <v>96</v>
      </c>
      <c r="D19" s="21" t="s">
        <v>11</v>
      </c>
      <c r="E19" s="268" t="s">
        <v>264</v>
      </c>
      <c r="F19" s="268" t="s">
        <v>264</v>
      </c>
      <c r="G19" s="268" t="s">
        <v>264</v>
      </c>
      <c r="H19" s="268" t="s">
        <v>7110</v>
      </c>
      <c r="I19" s="194" t="s">
        <v>964</v>
      </c>
      <c r="J19" s="110" t="s">
        <v>41</v>
      </c>
      <c r="L19" s="36"/>
    </row>
    <row r="20" spans="2:12" ht="38.25" customHeight="1">
      <c r="B20" s="907"/>
      <c r="C20" s="20" t="s">
        <v>97</v>
      </c>
      <c r="D20" s="21" t="s">
        <v>42</v>
      </c>
      <c r="E20" s="268" t="s">
        <v>265</v>
      </c>
      <c r="F20" s="268" t="s">
        <v>265</v>
      </c>
      <c r="G20" s="268" t="s">
        <v>265</v>
      </c>
      <c r="H20" s="268" t="s">
        <v>7111</v>
      </c>
      <c r="I20" s="194" t="s">
        <v>965</v>
      </c>
      <c r="J20" s="110" t="s">
        <v>43</v>
      </c>
      <c r="L20" s="36"/>
    </row>
    <row r="21" spans="2:12" ht="38.25" customHeight="1">
      <c r="B21" s="907"/>
      <c r="C21" s="20" t="s">
        <v>98</v>
      </c>
      <c r="D21" s="21" t="s">
        <v>44</v>
      </c>
      <c r="E21" s="268" t="s">
        <v>266</v>
      </c>
      <c r="F21" s="268" t="s">
        <v>266</v>
      </c>
      <c r="G21" s="268" t="s">
        <v>266</v>
      </c>
      <c r="H21" s="268" t="s">
        <v>7112</v>
      </c>
      <c r="I21" s="194" t="s">
        <v>966</v>
      </c>
      <c r="J21" s="110" t="s">
        <v>45</v>
      </c>
      <c r="L21" s="36"/>
    </row>
    <row r="22" spans="2:12" ht="78.75" customHeight="1">
      <c r="B22" s="907"/>
      <c r="C22" s="20" t="s">
        <v>99</v>
      </c>
      <c r="D22" s="21" t="s">
        <v>46</v>
      </c>
      <c r="E22" s="268" t="s">
        <v>267</v>
      </c>
      <c r="F22" s="268" t="s">
        <v>267</v>
      </c>
      <c r="G22" s="268" t="s">
        <v>267</v>
      </c>
      <c r="H22" s="268" t="s">
        <v>7113</v>
      </c>
      <c r="I22" s="197" t="s">
        <v>967</v>
      </c>
      <c r="J22" s="110" t="s">
        <v>62</v>
      </c>
      <c r="L22" s="36"/>
    </row>
    <row r="23" spans="2:12" ht="38.25" customHeight="1">
      <c r="B23" s="907"/>
      <c r="C23" s="20" t="s">
        <v>243</v>
      </c>
      <c r="D23" s="21" t="s">
        <v>77</v>
      </c>
      <c r="E23" s="268" t="s">
        <v>268</v>
      </c>
      <c r="F23" s="268" t="s">
        <v>268</v>
      </c>
      <c r="G23" s="268" t="s">
        <v>268</v>
      </c>
      <c r="H23" s="268" t="s">
        <v>7114</v>
      </c>
      <c r="I23" s="194" t="s">
        <v>968</v>
      </c>
      <c r="J23" s="110" t="s">
        <v>63</v>
      </c>
      <c r="L23" s="36"/>
    </row>
    <row r="24" spans="2:12" ht="38.25" customHeight="1">
      <c r="B24" s="907"/>
      <c r="C24" s="20" t="s">
        <v>100</v>
      </c>
      <c r="D24" s="21" t="s">
        <v>47</v>
      </c>
      <c r="E24" s="268" t="s">
        <v>269</v>
      </c>
      <c r="F24" s="268" t="s">
        <v>269</v>
      </c>
      <c r="G24" s="268" t="s">
        <v>269</v>
      </c>
      <c r="H24" s="268" t="s">
        <v>7115</v>
      </c>
      <c r="I24" s="194" t="s">
        <v>969</v>
      </c>
      <c r="J24" s="110" t="s">
        <v>64</v>
      </c>
      <c r="L24" s="36"/>
    </row>
    <row r="25" spans="2:12" ht="38.25" customHeight="1">
      <c r="B25" s="907"/>
      <c r="C25" s="20" t="s">
        <v>101</v>
      </c>
      <c r="D25" s="21" t="s">
        <v>48</v>
      </c>
      <c r="E25" s="268" t="s">
        <v>270</v>
      </c>
      <c r="F25" s="268" t="s">
        <v>270</v>
      </c>
      <c r="G25" s="268" t="s">
        <v>270</v>
      </c>
      <c r="H25" s="268" t="s">
        <v>7116</v>
      </c>
      <c r="I25" s="194" t="s">
        <v>970</v>
      </c>
      <c r="J25" s="110" t="s">
        <v>49</v>
      </c>
      <c r="L25" s="36"/>
    </row>
    <row r="26" spans="2:12" ht="38.25" customHeight="1">
      <c r="B26" s="907"/>
      <c r="C26" s="20" t="s">
        <v>102</v>
      </c>
      <c r="D26" s="21" t="s">
        <v>50</v>
      </c>
      <c r="E26" s="268" t="s">
        <v>271</v>
      </c>
      <c r="F26" s="268" t="s">
        <v>271</v>
      </c>
      <c r="G26" s="268" t="s">
        <v>271</v>
      </c>
      <c r="H26" s="268" t="s">
        <v>7117</v>
      </c>
      <c r="I26" s="194" t="s">
        <v>971</v>
      </c>
      <c r="J26" s="110" t="s">
        <v>65</v>
      </c>
      <c r="L26" s="36"/>
    </row>
    <row r="27" spans="2:12" ht="38.25" customHeight="1">
      <c r="B27" s="907"/>
      <c r="C27" s="20" t="s">
        <v>103</v>
      </c>
      <c r="D27" s="21" t="s">
        <v>51</v>
      </c>
      <c r="E27" s="268" t="s">
        <v>272</v>
      </c>
      <c r="F27" s="268" t="s">
        <v>272</v>
      </c>
      <c r="G27" s="268" t="s">
        <v>272</v>
      </c>
      <c r="H27" s="268" t="s">
        <v>7118</v>
      </c>
      <c r="I27" s="194" t="s">
        <v>972</v>
      </c>
      <c r="J27" s="110" t="s">
        <v>973</v>
      </c>
      <c r="L27" s="36"/>
    </row>
    <row r="28" spans="2:12" ht="38.25" customHeight="1">
      <c r="B28" s="907"/>
      <c r="C28" s="20" t="s">
        <v>12858</v>
      </c>
      <c r="D28" s="209" t="s">
        <v>12861</v>
      </c>
      <c r="E28" s="882"/>
      <c r="F28" s="882"/>
      <c r="G28" s="882"/>
      <c r="H28" s="268" t="s">
        <v>12864</v>
      </c>
      <c r="I28" s="194" t="s">
        <v>12867</v>
      </c>
      <c r="J28" s="111" t="s">
        <v>12870</v>
      </c>
      <c r="L28" s="36"/>
    </row>
    <row r="29" spans="2:12" ht="38.25" customHeight="1">
      <c r="B29" s="907"/>
      <c r="C29" s="20" t="s">
        <v>12859</v>
      </c>
      <c r="D29" s="209" t="s">
        <v>12862</v>
      </c>
      <c r="E29" s="882"/>
      <c r="F29" s="882"/>
      <c r="G29" s="882"/>
      <c r="H29" s="268" t="s">
        <v>12865</v>
      </c>
      <c r="I29" s="194" t="s">
        <v>12868</v>
      </c>
      <c r="J29" s="111" t="s">
        <v>12871</v>
      </c>
      <c r="L29" s="36"/>
    </row>
    <row r="30" spans="2:12" ht="38.25" customHeight="1">
      <c r="B30" s="907"/>
      <c r="C30" s="20" t="s">
        <v>12860</v>
      </c>
      <c r="D30" s="209" t="s">
        <v>12863</v>
      </c>
      <c r="E30" s="882"/>
      <c r="F30" s="882"/>
      <c r="G30" s="882"/>
      <c r="H30" s="268" t="s">
        <v>12866</v>
      </c>
      <c r="I30" s="194" t="s">
        <v>12869</v>
      </c>
      <c r="J30" s="111" t="s">
        <v>12872</v>
      </c>
      <c r="L30" s="36"/>
    </row>
    <row r="31" spans="2:12" ht="38.25" customHeight="1">
      <c r="B31" s="907"/>
      <c r="C31" s="70" t="s">
        <v>244</v>
      </c>
      <c r="D31" s="209" t="s">
        <v>974</v>
      </c>
      <c r="E31" s="268" t="s">
        <v>976</v>
      </c>
      <c r="F31" s="268" t="s">
        <v>976</v>
      </c>
      <c r="G31" s="268" t="s">
        <v>976</v>
      </c>
      <c r="H31" s="268" t="s">
        <v>7119</v>
      </c>
      <c r="I31" s="194" t="s">
        <v>977</v>
      </c>
      <c r="J31" s="111" t="s">
        <v>978</v>
      </c>
      <c r="L31" s="36"/>
    </row>
    <row r="32" spans="2:12" ht="38.25" customHeight="1">
      <c r="B32" s="907"/>
      <c r="C32" s="70" t="s">
        <v>246</v>
      </c>
      <c r="D32" s="209" t="s">
        <v>975</v>
      </c>
      <c r="E32" s="268" t="s">
        <v>1204</v>
      </c>
      <c r="F32" s="268" t="s">
        <v>1204</v>
      </c>
      <c r="G32" s="268" t="s">
        <v>1204</v>
      </c>
      <c r="H32" s="268" t="s">
        <v>7120</v>
      </c>
      <c r="I32" s="198" t="s">
        <v>979</v>
      </c>
      <c r="J32" s="111" t="s">
        <v>61</v>
      </c>
      <c r="L32" s="36"/>
    </row>
    <row r="33" spans="2:12" s="27" customFormat="1" ht="38.25" customHeight="1">
      <c r="B33" s="907"/>
      <c r="C33" s="20" t="s">
        <v>980</v>
      </c>
      <c r="D33" s="21" t="s">
        <v>13</v>
      </c>
      <c r="E33" s="131" t="e">
        <f>+E34+E35+E36</f>
        <v>#VALUE!</v>
      </c>
      <c r="F33" s="131" t="e">
        <f>+F34+F35+F36</f>
        <v>#VALUE!</v>
      </c>
      <c r="G33" s="131" t="e">
        <f>+G34+G35+G36</f>
        <v>#VALUE!</v>
      </c>
      <c r="H33" s="131" t="e">
        <f>+H34+H35+H36</f>
        <v>#VALUE!</v>
      </c>
      <c r="I33" s="194" t="s">
        <v>245</v>
      </c>
      <c r="J33" s="111" t="s">
        <v>61</v>
      </c>
      <c r="K33" s="24"/>
      <c r="L33" s="37"/>
    </row>
    <row r="34" spans="2:12" s="26" customFormat="1" ht="38.25" customHeight="1">
      <c r="B34" s="907"/>
      <c r="C34" s="20" t="s">
        <v>981</v>
      </c>
      <c r="D34" s="29" t="s">
        <v>18</v>
      </c>
      <c r="E34" s="269" t="s">
        <v>260</v>
      </c>
      <c r="F34" s="269" t="s">
        <v>260</v>
      </c>
      <c r="G34" s="269" t="s">
        <v>260</v>
      </c>
      <c r="H34" s="269" t="s">
        <v>7121</v>
      </c>
      <c r="I34" s="199" t="s">
        <v>984</v>
      </c>
      <c r="J34" s="113" t="s">
        <v>66</v>
      </c>
      <c r="K34" s="24"/>
      <c r="L34" s="38"/>
    </row>
    <row r="35" spans="2:12" ht="38.25" customHeight="1">
      <c r="B35" s="907"/>
      <c r="C35" s="20" t="s">
        <v>982</v>
      </c>
      <c r="D35" s="29" t="s">
        <v>19</v>
      </c>
      <c r="E35" s="268" t="s">
        <v>261</v>
      </c>
      <c r="F35" s="268" t="s">
        <v>261</v>
      </c>
      <c r="G35" s="268" t="s">
        <v>261</v>
      </c>
      <c r="H35" s="268" t="s">
        <v>7122</v>
      </c>
      <c r="I35" s="194" t="s">
        <v>985</v>
      </c>
      <c r="J35" s="110" t="s">
        <v>67</v>
      </c>
      <c r="L35" s="36"/>
    </row>
    <row r="36" spans="2:12" ht="38.25" customHeight="1">
      <c r="B36" s="907"/>
      <c r="C36" s="20" t="s">
        <v>983</v>
      </c>
      <c r="D36" s="29" t="s">
        <v>886</v>
      </c>
      <c r="E36" s="270" t="s">
        <v>866</v>
      </c>
      <c r="F36" s="270" t="s">
        <v>866</v>
      </c>
      <c r="G36" s="270" t="s">
        <v>866</v>
      </c>
      <c r="H36" s="270" t="s">
        <v>7123</v>
      </c>
      <c r="I36" s="194" t="s">
        <v>986</v>
      </c>
      <c r="J36" s="110" t="s">
        <v>68</v>
      </c>
      <c r="L36" s="36"/>
    </row>
    <row r="37" spans="2:12" ht="38.25" customHeight="1">
      <c r="B37" s="907"/>
      <c r="C37" s="18" t="s">
        <v>104</v>
      </c>
      <c r="D37" s="21" t="s">
        <v>14</v>
      </c>
      <c r="E37" s="132" t="e">
        <f>+E38+E39+E40+E41</f>
        <v>#VALUE!</v>
      </c>
      <c r="F37" s="132" t="e">
        <f>+F38+F39+F40+F41</f>
        <v>#VALUE!</v>
      </c>
      <c r="G37" s="132" t="e">
        <f>+G38+G39+G40+G41</f>
        <v>#VALUE!</v>
      </c>
      <c r="H37" s="132" t="e">
        <f>+H38+H39+H40+H41</f>
        <v>#VALUE!</v>
      </c>
      <c r="I37" s="194" t="s">
        <v>987</v>
      </c>
      <c r="J37" s="110" t="s">
        <v>52</v>
      </c>
    </row>
    <row r="38" spans="2:12" ht="38.25" customHeight="1">
      <c r="B38" s="907"/>
      <c r="C38" s="20" t="s">
        <v>105</v>
      </c>
      <c r="D38" s="209" t="s">
        <v>941</v>
      </c>
      <c r="E38" s="270" t="s">
        <v>999</v>
      </c>
      <c r="F38" s="270" t="s">
        <v>999</v>
      </c>
      <c r="G38" s="270" t="s">
        <v>999</v>
      </c>
      <c r="H38" s="270" t="s">
        <v>7124</v>
      </c>
      <c r="I38" s="195" t="s">
        <v>988</v>
      </c>
      <c r="J38" s="111"/>
    </row>
    <row r="39" spans="2:12" ht="38.25" customHeight="1">
      <c r="B39" s="907"/>
      <c r="C39" s="70" t="s">
        <v>219</v>
      </c>
      <c r="D39" s="209" t="s">
        <v>942</v>
      </c>
      <c r="E39" s="270" t="s">
        <v>1000</v>
      </c>
      <c r="F39" s="270" t="s">
        <v>1000</v>
      </c>
      <c r="G39" s="270" t="s">
        <v>1000</v>
      </c>
      <c r="H39" s="270" t="s">
        <v>7125</v>
      </c>
      <c r="I39" s="195" t="s">
        <v>989</v>
      </c>
      <c r="J39" s="111"/>
    </row>
    <row r="40" spans="2:12" ht="115.5" customHeight="1">
      <c r="B40" s="907"/>
      <c r="C40" s="70" t="s">
        <v>943</v>
      </c>
      <c r="D40" s="209" t="s">
        <v>944</v>
      </c>
      <c r="E40" s="270" t="s">
        <v>1004</v>
      </c>
      <c r="F40" s="270" t="s">
        <v>1004</v>
      </c>
      <c r="G40" s="270" t="s">
        <v>1004</v>
      </c>
      <c r="H40" s="270" t="s">
        <v>7126</v>
      </c>
      <c r="I40" s="195" t="s">
        <v>990</v>
      </c>
      <c r="J40" s="111"/>
    </row>
    <row r="41" spans="2:12" ht="74.25" customHeight="1" thickBot="1">
      <c r="B41" s="907"/>
      <c r="C41" s="210" t="s">
        <v>945</v>
      </c>
      <c r="D41" s="211" t="s">
        <v>946</v>
      </c>
      <c r="E41" s="270" t="s">
        <v>1005</v>
      </c>
      <c r="F41" s="270" t="s">
        <v>1005</v>
      </c>
      <c r="G41" s="270" t="s">
        <v>1005</v>
      </c>
      <c r="H41" s="270" t="s">
        <v>7127</v>
      </c>
      <c r="I41" s="206" t="s">
        <v>991</v>
      </c>
      <c r="J41" s="185"/>
    </row>
    <row r="42" spans="2:12" ht="38.25" customHeight="1" thickBot="1">
      <c r="B42" s="907"/>
      <c r="C42" s="189" t="s">
        <v>106</v>
      </c>
      <c r="D42" s="190" t="s">
        <v>57</v>
      </c>
      <c r="E42" s="191" t="e">
        <f>+E8+E37</f>
        <v>#VALUE!</v>
      </c>
      <c r="F42" s="191" t="e">
        <f>+F8+F37</f>
        <v>#VALUE!</v>
      </c>
      <c r="G42" s="191" t="e">
        <f>+G8+G37</f>
        <v>#VALUE!</v>
      </c>
      <c r="H42" s="191" t="e">
        <f>+H8+H37</f>
        <v>#VALUE!</v>
      </c>
      <c r="I42" s="200" t="s">
        <v>992</v>
      </c>
      <c r="J42" s="192" t="s">
        <v>69</v>
      </c>
    </row>
    <row r="43" spans="2:12" ht="38.25" customHeight="1">
      <c r="B43" s="907"/>
      <c r="C43" s="186" t="s">
        <v>107</v>
      </c>
      <c r="D43" s="187" t="s">
        <v>56</v>
      </c>
      <c r="E43" s="188" t="e">
        <f>+E44+E45+E46</f>
        <v>#VALUE!</v>
      </c>
      <c r="F43" s="188" t="e">
        <f>+F44+F45+F46</f>
        <v>#VALUE!</v>
      </c>
      <c r="G43" s="188" t="e">
        <f>+G44+G45+G46</f>
        <v>#VALUE!</v>
      </c>
      <c r="H43" s="188" t="e">
        <f>+H44+H45+H46</f>
        <v>#VALUE!</v>
      </c>
      <c r="I43" s="201" t="s">
        <v>993</v>
      </c>
      <c r="J43" s="111" t="s">
        <v>53</v>
      </c>
    </row>
    <row r="44" spans="2:12" ht="38.25" customHeight="1">
      <c r="B44" s="907"/>
      <c r="C44" s="20" t="s">
        <v>220</v>
      </c>
      <c r="D44" s="209" t="s">
        <v>947</v>
      </c>
      <c r="E44" s="270" t="s">
        <v>1001</v>
      </c>
      <c r="F44" s="270" t="s">
        <v>1001</v>
      </c>
      <c r="G44" s="270" t="s">
        <v>1001</v>
      </c>
      <c r="H44" s="270" t="s">
        <v>7128</v>
      </c>
      <c r="I44" s="195" t="s">
        <v>994</v>
      </c>
      <c r="J44" s="111"/>
    </row>
    <row r="45" spans="2:12" ht="151.5" customHeight="1">
      <c r="B45" s="907"/>
      <c r="C45" s="70" t="s">
        <v>221</v>
      </c>
      <c r="D45" s="209" t="s">
        <v>948</v>
      </c>
      <c r="E45" s="270" t="s">
        <v>1002</v>
      </c>
      <c r="F45" s="270" t="s">
        <v>1002</v>
      </c>
      <c r="G45" s="270" t="s">
        <v>1002</v>
      </c>
      <c r="H45" s="270" t="s">
        <v>7129</v>
      </c>
      <c r="I45" s="195" t="s">
        <v>995</v>
      </c>
      <c r="J45" s="111"/>
    </row>
    <row r="46" spans="2:12" ht="50.25" customHeight="1" thickBot="1">
      <c r="B46" s="908"/>
      <c r="C46" s="20" t="s">
        <v>949</v>
      </c>
      <c r="D46" s="209" t="s">
        <v>950</v>
      </c>
      <c r="E46" s="269" t="s">
        <v>1003</v>
      </c>
      <c r="F46" s="269" t="s">
        <v>1003</v>
      </c>
      <c r="G46" s="269" t="s">
        <v>1003</v>
      </c>
      <c r="H46" s="269" t="s">
        <v>7130</v>
      </c>
      <c r="I46" s="195" t="s">
        <v>996</v>
      </c>
      <c r="J46" s="111"/>
    </row>
    <row r="47" spans="2:12" ht="38.25" customHeight="1">
      <c r="B47" s="906" t="s">
        <v>112</v>
      </c>
      <c r="C47" s="181" t="s">
        <v>82</v>
      </c>
      <c r="D47" s="8" t="s">
        <v>54</v>
      </c>
      <c r="E47" s="271" t="s">
        <v>275</v>
      </c>
      <c r="F47" s="271" t="s">
        <v>275</v>
      </c>
      <c r="G47" s="271" t="s">
        <v>275</v>
      </c>
      <c r="H47" s="271" t="s">
        <v>7100</v>
      </c>
      <c r="I47" s="202" t="s">
        <v>997</v>
      </c>
      <c r="J47" s="182" t="s">
        <v>55</v>
      </c>
    </row>
    <row r="48" spans="2:12" ht="38.25" customHeight="1" thickBot="1">
      <c r="B48" s="908"/>
      <c r="C48" s="212" t="s">
        <v>931</v>
      </c>
      <c r="D48" s="213" t="s">
        <v>932</v>
      </c>
      <c r="E48" s="272" t="s">
        <v>1006</v>
      </c>
      <c r="F48" s="272" t="s">
        <v>1006</v>
      </c>
      <c r="G48" s="272" t="s">
        <v>1006</v>
      </c>
      <c r="H48" s="272" t="s">
        <v>7131</v>
      </c>
      <c r="I48" s="207" t="s">
        <v>998</v>
      </c>
      <c r="J48" s="180"/>
    </row>
    <row r="49" spans="2:11" s="27" customFormat="1" ht="38.25" customHeight="1">
      <c r="B49" s="906" t="s">
        <v>933</v>
      </c>
      <c r="C49" s="39" t="s">
        <v>108</v>
      </c>
      <c r="D49" s="8" t="s">
        <v>935</v>
      </c>
      <c r="E49" s="606" t="e">
        <f>+E8/E47</f>
        <v>#VALUE!</v>
      </c>
      <c r="F49" s="606" t="e">
        <f>+F8/F47</f>
        <v>#VALUE!</v>
      </c>
      <c r="G49" s="606" t="e">
        <f>+G8/G47</f>
        <v>#VALUE!</v>
      </c>
      <c r="H49" s="606" t="e">
        <f>+H8/H47</f>
        <v>#VALUE!</v>
      </c>
      <c r="I49" s="203" t="s">
        <v>15</v>
      </c>
      <c r="J49" s="114" t="s">
        <v>61</v>
      </c>
      <c r="K49" s="24"/>
    </row>
    <row r="50" spans="2:11" ht="38.25" customHeight="1">
      <c r="B50" s="907"/>
      <c r="C50" s="55" t="s">
        <v>109</v>
      </c>
      <c r="D50" s="56" t="s">
        <v>936</v>
      </c>
      <c r="E50" s="607" t="e">
        <f>+E42/E47</f>
        <v>#VALUE!</v>
      </c>
      <c r="F50" s="607" t="e">
        <f>+F42/F47</f>
        <v>#VALUE!</v>
      </c>
      <c r="G50" s="607" t="e">
        <f>+G42/G47</f>
        <v>#VALUE!</v>
      </c>
      <c r="H50" s="607" t="e">
        <f>+H42/H47</f>
        <v>#VALUE!</v>
      </c>
      <c r="I50" s="204" t="s">
        <v>16</v>
      </c>
      <c r="J50" s="115" t="s">
        <v>61</v>
      </c>
    </row>
    <row r="51" spans="2:11" ht="38.25" customHeight="1" thickBot="1">
      <c r="B51" s="908"/>
      <c r="C51" s="57" t="s">
        <v>110</v>
      </c>
      <c r="D51" s="58" t="s">
        <v>937</v>
      </c>
      <c r="E51" s="608" t="e">
        <f>+E7/E47</f>
        <v>#VALUE!</v>
      </c>
      <c r="F51" s="608" t="e">
        <f>+F7/F47</f>
        <v>#VALUE!</v>
      </c>
      <c r="G51" s="608" t="e">
        <f>+G7/G47</f>
        <v>#VALUE!</v>
      </c>
      <c r="H51" s="608" t="e">
        <f>+H7/H47</f>
        <v>#VALUE!</v>
      </c>
      <c r="I51" s="205" t="s">
        <v>17</v>
      </c>
      <c r="J51" s="116" t="s">
        <v>61</v>
      </c>
    </row>
    <row r="52" spans="2:11" s="27" customFormat="1" ht="38.25" customHeight="1" thickBot="1">
      <c r="B52" s="214" t="s">
        <v>1141</v>
      </c>
      <c r="C52" s="215" t="s">
        <v>1139</v>
      </c>
      <c r="D52" s="190" t="s">
        <v>934</v>
      </c>
      <c r="E52" s="191" t="e">
        <f>E8-E21-E33+MIN(E37+E21-E39-E41+MIN(E43+E39-E46,0),0)</f>
        <v>#VALUE!</v>
      </c>
      <c r="F52" s="191" t="e">
        <f>F8-F21-F33+MIN(F37+F21-F39-F41+MIN(F43+F39-F46,0),0)</f>
        <v>#VALUE!</v>
      </c>
      <c r="G52" s="191" t="e">
        <f>G8-G21-G33+MIN(G37+G21-G39-G41+MIN(G43+G39-G46,0),0)</f>
        <v>#VALUE!</v>
      </c>
      <c r="H52" s="191" t="e">
        <f>H8-H21-H33+MIN(H37+H21-H39-H41+MIN(H43+H39-H46,0),0)</f>
        <v>#VALUE!</v>
      </c>
      <c r="I52" s="218" t="s">
        <v>1007</v>
      </c>
      <c r="J52" s="216" t="s">
        <v>61</v>
      </c>
      <c r="K52" s="24"/>
    </row>
    <row r="53" spans="2:11" s="27" customFormat="1" ht="38.25" customHeight="1" thickBot="1">
      <c r="B53" s="214" t="s">
        <v>1142</v>
      </c>
      <c r="C53" s="215" t="s">
        <v>1140</v>
      </c>
      <c r="D53" s="190" t="s">
        <v>938</v>
      </c>
      <c r="E53" s="609" t="e">
        <f>E52/(E47-E48)</f>
        <v>#VALUE!</v>
      </c>
      <c r="F53" s="609" t="e">
        <f>F52/(F47-F48)</f>
        <v>#VALUE!</v>
      </c>
      <c r="G53" s="609" t="e">
        <f>G52/(G47-G48)</f>
        <v>#VALUE!</v>
      </c>
      <c r="H53" s="609" t="e">
        <f>H52/(H47-H48)</f>
        <v>#VALUE!</v>
      </c>
      <c r="I53" s="217" t="s">
        <v>1008</v>
      </c>
      <c r="J53" s="216" t="s">
        <v>61</v>
      </c>
      <c r="K53" s="24"/>
    </row>
    <row r="54" spans="2:11" s="27" customFormat="1" ht="38.25" customHeight="1" thickBot="1">
      <c r="B54" s="906" t="s">
        <v>1200</v>
      </c>
      <c r="C54" s="215" t="s">
        <v>1201</v>
      </c>
      <c r="D54" s="190" t="s">
        <v>1205</v>
      </c>
      <c r="E54" s="304" t="s">
        <v>1202</v>
      </c>
      <c r="F54" s="304" t="s">
        <v>1202</v>
      </c>
      <c r="G54" s="304" t="s">
        <v>1202</v>
      </c>
      <c r="H54" s="304" t="s">
        <v>7132</v>
      </c>
      <c r="I54" s="200" t="s">
        <v>1203</v>
      </c>
      <c r="J54" s="216"/>
      <c r="K54" s="24"/>
    </row>
    <row r="55" spans="2:11" ht="38.25" customHeight="1" thickBot="1">
      <c r="B55" s="907"/>
      <c r="C55" s="215" t="s">
        <v>1201</v>
      </c>
      <c r="D55" s="190" t="s">
        <v>1206</v>
      </c>
      <c r="E55" s="304" t="s">
        <v>1209</v>
      </c>
      <c r="F55" s="304" t="s">
        <v>1209</v>
      </c>
      <c r="G55" s="304" t="s">
        <v>1209</v>
      </c>
      <c r="H55" s="304" t="s">
        <v>7135</v>
      </c>
      <c r="I55" s="200" t="s">
        <v>1332</v>
      </c>
      <c r="J55" s="216"/>
    </row>
    <row r="56" spans="2:11" ht="38.25" customHeight="1" thickBot="1">
      <c r="B56" s="907"/>
      <c r="C56" s="215" t="s">
        <v>1201</v>
      </c>
      <c r="D56" s="190" t="s">
        <v>1207</v>
      </c>
      <c r="E56" s="304" t="s">
        <v>1210</v>
      </c>
      <c r="F56" s="304" t="s">
        <v>1210</v>
      </c>
      <c r="G56" s="304" t="s">
        <v>1210</v>
      </c>
      <c r="H56" s="304" t="s">
        <v>7133</v>
      </c>
      <c r="I56" s="200" t="s">
        <v>1333</v>
      </c>
      <c r="J56" s="216"/>
    </row>
    <row r="57" spans="2:11" ht="38.25" customHeight="1" thickBot="1">
      <c r="B57" s="908"/>
      <c r="C57" s="215" t="s">
        <v>1201</v>
      </c>
      <c r="D57" s="190" t="s">
        <v>1208</v>
      </c>
      <c r="E57" s="304" t="s">
        <v>1211</v>
      </c>
      <c r="F57" s="304" t="s">
        <v>1211</v>
      </c>
      <c r="G57" s="304" t="s">
        <v>1211</v>
      </c>
      <c r="H57" s="304" t="s">
        <v>7134</v>
      </c>
      <c r="I57" s="200" t="s">
        <v>1334</v>
      </c>
      <c r="J57" s="216"/>
    </row>
    <row r="59" spans="2:11" ht="13.2">
      <c r="B59" s="219" t="s">
        <v>5026</v>
      </c>
    </row>
    <row r="60" spans="2:11" ht="13.2">
      <c r="B60" s="305" t="s">
        <v>5027</v>
      </c>
    </row>
    <row r="61" spans="2:11" ht="13.2">
      <c r="B61" s="305"/>
      <c r="C61" s="632"/>
      <c r="D61" s="305"/>
      <c r="E61" s="633"/>
      <c r="F61" s="633"/>
      <c r="G61" s="633"/>
      <c r="H61" s="633"/>
      <c r="I61" s="632"/>
      <c r="J61" s="305"/>
    </row>
    <row r="62" spans="2:11" ht="15.75" customHeight="1">
      <c r="B62" s="313"/>
      <c r="C62" s="313"/>
      <c r="D62" s="313"/>
      <c r="E62" s="313"/>
      <c r="F62" s="313"/>
      <c r="G62" s="313"/>
      <c r="H62" s="313"/>
      <c r="I62" s="313"/>
      <c r="J62" s="313"/>
    </row>
    <row r="63" spans="2:11" ht="15.75" customHeight="1">
      <c r="B63" s="313"/>
      <c r="C63" s="632"/>
      <c r="D63" s="305"/>
      <c r="E63" s="633"/>
      <c r="F63" s="633"/>
      <c r="G63" s="633"/>
      <c r="H63" s="633"/>
      <c r="I63" s="632"/>
      <c r="J63" s="305"/>
    </row>
    <row r="64" spans="2:11" ht="15.75" customHeight="1">
      <c r="B64" s="313"/>
      <c r="C64" s="632"/>
      <c r="D64" s="305"/>
      <c r="E64" s="633"/>
      <c r="F64" s="633"/>
      <c r="G64" s="633"/>
      <c r="H64" s="633"/>
      <c r="I64" s="632"/>
      <c r="J64" s="305"/>
    </row>
  </sheetData>
  <mergeCells count="4">
    <mergeCell ref="B54:B57"/>
    <mergeCell ref="B49:B51"/>
    <mergeCell ref="B47:B48"/>
    <mergeCell ref="B7:B46"/>
  </mergeCells>
  <pageMargins left="0.70866141732283472" right="0.70866141732283472" top="0.74803149606299213" bottom="0.74803149606299213" header="0.31496062992125984" footer="0.31496062992125984"/>
  <pageSetup paperSize="9" scale="2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3">
    <pageSetUpPr fitToPage="1"/>
  </sheetPr>
  <dimension ref="B1:H34"/>
  <sheetViews>
    <sheetView showGridLines="0" zoomScale="50" zoomScaleNormal="50" workbookViewId="0">
      <selection activeCell="F15" sqref="F15"/>
    </sheetView>
  </sheetViews>
  <sheetFormatPr defaultColWidth="32.88671875" defaultRowHeight="24" customHeight="1"/>
  <cols>
    <col min="1" max="1" width="3.44140625" style="2" customWidth="1"/>
    <col min="2" max="2" width="103.44140625" style="3" customWidth="1"/>
    <col min="3" max="3" width="41" style="41" customWidth="1"/>
    <col min="4" max="6" width="40" style="41" customWidth="1"/>
    <col min="7" max="7" width="81.5546875" style="2" customWidth="1"/>
    <col min="8" max="8" width="32.88671875" style="5"/>
    <col min="9" max="16384" width="32.88671875" style="2"/>
  </cols>
  <sheetData>
    <row r="1" spans="2:8" s="28" customFormat="1" ht="12.75" customHeight="1">
      <c r="C1" s="327">
        <v>202009</v>
      </c>
      <c r="D1" s="327">
        <v>202012</v>
      </c>
      <c r="E1" s="327">
        <v>202103</v>
      </c>
      <c r="F1" s="327">
        <v>202106</v>
      </c>
      <c r="H1" s="107"/>
    </row>
    <row r="2" spans="2:8" ht="35.25" customHeight="1">
      <c r="B2" s="901" t="s">
        <v>6725</v>
      </c>
      <c r="C2" s="901"/>
      <c r="D2" s="901"/>
      <c r="E2" s="674"/>
      <c r="F2" s="674"/>
    </row>
    <row r="3" spans="2:8" ht="27" customHeight="1">
      <c r="B3" s="902" t="s">
        <v>5144</v>
      </c>
      <c r="C3" s="902"/>
      <c r="D3" s="902"/>
      <c r="E3" s="675"/>
      <c r="F3" s="675"/>
    </row>
    <row r="4" spans="2:8" ht="27" customHeight="1">
      <c r="B4" s="909">
        <f>Cover!C5</f>
        <v>0</v>
      </c>
      <c r="C4" s="909"/>
      <c r="D4" s="909"/>
      <c r="E4" s="677"/>
      <c r="F4" s="677"/>
    </row>
    <row r="5" spans="2:8" ht="23.1" customHeight="1">
      <c r="B5" s="33"/>
    </row>
    <row r="6" spans="2:8" ht="9" customHeight="1" thickBot="1">
      <c r="B6" s="33"/>
    </row>
    <row r="7" spans="2:8" ht="38.25" customHeight="1" thickBot="1">
      <c r="B7" s="520"/>
      <c r="C7" s="910" t="s">
        <v>5143</v>
      </c>
      <c r="D7" s="911"/>
      <c r="E7" s="912"/>
      <c r="F7" s="913"/>
    </row>
    <row r="8" spans="2:8" ht="38.25" customHeight="1" thickBot="1">
      <c r="B8" s="179" t="s">
        <v>60</v>
      </c>
      <c r="C8" s="222" t="s">
        <v>6726</v>
      </c>
      <c r="D8" s="222" t="s">
        <v>6727</v>
      </c>
      <c r="E8" s="222" t="s">
        <v>6728</v>
      </c>
      <c r="F8" s="222" t="s">
        <v>6729</v>
      </c>
      <c r="G8" s="342" t="s">
        <v>5</v>
      </c>
    </row>
    <row r="9" spans="2:8" ht="80.25" customHeight="1">
      <c r="B9" s="343" t="s">
        <v>6393</v>
      </c>
      <c r="C9" s="634" t="s">
        <v>6319</v>
      </c>
      <c r="D9" s="634" t="s">
        <v>6319</v>
      </c>
      <c r="E9" s="634" t="s">
        <v>6319</v>
      </c>
      <c r="F9" s="634" t="s">
        <v>12855</v>
      </c>
      <c r="G9" s="389" t="s">
        <v>6447</v>
      </c>
      <c r="H9" s="466"/>
    </row>
    <row r="10" spans="2:8" ht="42" customHeight="1">
      <c r="B10" s="344" t="s">
        <v>5111</v>
      </c>
      <c r="C10" s="610" t="s">
        <v>6036</v>
      </c>
      <c r="D10" s="610" t="s">
        <v>6036</v>
      </c>
      <c r="E10" s="610" t="s">
        <v>6036</v>
      </c>
      <c r="F10" s="610" t="s">
        <v>7464</v>
      </c>
      <c r="G10" s="390" t="s">
        <v>5112</v>
      </c>
      <c r="H10" s="466"/>
    </row>
    <row r="11" spans="2:8" ht="42" customHeight="1">
      <c r="B11" s="344" t="s">
        <v>5113</v>
      </c>
      <c r="C11" s="610" t="s">
        <v>6042</v>
      </c>
      <c r="D11" s="610" t="s">
        <v>6042</v>
      </c>
      <c r="E11" s="610" t="s">
        <v>6042</v>
      </c>
      <c r="F11" s="610" t="s">
        <v>7463</v>
      </c>
      <c r="G11" s="390" t="s">
        <v>6045</v>
      </c>
      <c r="H11" s="466"/>
    </row>
    <row r="12" spans="2:8" ht="42" customHeight="1">
      <c r="B12" s="344" t="s">
        <v>5114</v>
      </c>
      <c r="C12" s="610" t="s">
        <v>6043</v>
      </c>
      <c r="D12" s="610" t="s">
        <v>6043</v>
      </c>
      <c r="E12" s="610" t="s">
        <v>6043</v>
      </c>
      <c r="F12" s="610" t="s">
        <v>7462</v>
      </c>
      <c r="G12" s="390" t="s">
        <v>6044</v>
      </c>
      <c r="H12" s="466"/>
    </row>
    <row r="13" spans="2:8" ht="42" customHeight="1">
      <c r="B13" s="344" t="s">
        <v>6063</v>
      </c>
      <c r="C13" s="610" t="s">
        <v>5115</v>
      </c>
      <c r="D13" s="610" t="s">
        <v>5115</v>
      </c>
      <c r="E13" s="610" t="s">
        <v>5115</v>
      </c>
      <c r="F13" s="610" t="s">
        <v>7136</v>
      </c>
      <c r="G13" s="390" t="s">
        <v>5116</v>
      </c>
      <c r="H13" s="466"/>
    </row>
    <row r="14" spans="2:8" ht="42" customHeight="1">
      <c r="B14" s="345" t="s">
        <v>6392</v>
      </c>
      <c r="C14" s="276" t="s">
        <v>6065</v>
      </c>
      <c r="D14" s="276" t="s">
        <v>6065</v>
      </c>
      <c r="E14" s="276" t="s">
        <v>6065</v>
      </c>
      <c r="F14" s="276" t="s">
        <v>12856</v>
      </c>
      <c r="G14" s="390" t="s">
        <v>6064</v>
      </c>
      <c r="H14" s="466"/>
    </row>
    <row r="15" spans="2:8" ht="42" customHeight="1">
      <c r="B15" s="346" t="s">
        <v>5117</v>
      </c>
      <c r="C15" s="610" t="s">
        <v>276</v>
      </c>
      <c r="D15" s="610" t="s">
        <v>276</v>
      </c>
      <c r="E15" s="610" t="s">
        <v>276</v>
      </c>
      <c r="F15" s="610" t="s">
        <v>7137</v>
      </c>
      <c r="G15" s="390" t="s">
        <v>5118</v>
      </c>
      <c r="H15" s="466"/>
    </row>
    <row r="16" spans="2:8" ht="42" customHeight="1">
      <c r="B16" s="345" t="s">
        <v>5119</v>
      </c>
      <c r="C16" s="610" t="s">
        <v>5120</v>
      </c>
      <c r="D16" s="610" t="s">
        <v>5120</v>
      </c>
      <c r="E16" s="610" t="s">
        <v>5120</v>
      </c>
      <c r="F16" s="610" t="s">
        <v>7138</v>
      </c>
      <c r="G16" s="390" t="s">
        <v>5121</v>
      </c>
      <c r="H16" s="466"/>
    </row>
    <row r="17" spans="2:8" ht="60" customHeight="1">
      <c r="B17" s="345" t="s">
        <v>5122</v>
      </c>
      <c r="C17" s="610" t="s">
        <v>6318</v>
      </c>
      <c r="D17" s="610" t="s">
        <v>6318</v>
      </c>
      <c r="E17" s="610" t="s">
        <v>6318</v>
      </c>
      <c r="F17" s="610" t="s">
        <v>7139</v>
      </c>
      <c r="G17" s="390" t="s">
        <v>6450</v>
      </c>
      <c r="H17" s="466"/>
    </row>
    <row r="18" spans="2:8" ht="42" customHeight="1">
      <c r="B18" s="345" t="s">
        <v>5123</v>
      </c>
      <c r="C18" s="610" t="s">
        <v>6317</v>
      </c>
      <c r="D18" s="610" t="s">
        <v>6317</v>
      </c>
      <c r="E18" s="610" t="s">
        <v>6317</v>
      </c>
      <c r="F18" s="610" t="s">
        <v>7140</v>
      </c>
      <c r="G18" s="390" t="s">
        <v>6451</v>
      </c>
      <c r="H18" s="466"/>
    </row>
    <row r="19" spans="2:8" ht="42" customHeight="1">
      <c r="B19" s="344" t="s">
        <v>5111</v>
      </c>
      <c r="C19" s="610" t="s">
        <v>5124</v>
      </c>
      <c r="D19" s="610" t="s">
        <v>5124</v>
      </c>
      <c r="E19" s="610" t="s">
        <v>5124</v>
      </c>
      <c r="F19" s="610" t="s">
        <v>7141</v>
      </c>
      <c r="G19" s="390" t="s">
        <v>5125</v>
      </c>
      <c r="H19" s="466"/>
    </row>
    <row r="20" spans="2:8" ht="42" customHeight="1">
      <c r="B20" s="344" t="s">
        <v>5126</v>
      </c>
      <c r="C20" s="610" t="s">
        <v>5127</v>
      </c>
      <c r="D20" s="610" t="s">
        <v>5127</v>
      </c>
      <c r="E20" s="610" t="s">
        <v>5127</v>
      </c>
      <c r="F20" s="610" t="s">
        <v>7142</v>
      </c>
      <c r="G20" s="390" t="s">
        <v>5128</v>
      </c>
      <c r="H20" s="466"/>
    </row>
    <row r="21" spans="2:8" ht="92.4" customHeight="1">
      <c r="B21" s="344" t="s">
        <v>5129</v>
      </c>
      <c r="C21" s="610" t="s">
        <v>6316</v>
      </c>
      <c r="D21" s="610" t="s">
        <v>6316</v>
      </c>
      <c r="E21" s="610" t="s">
        <v>6316</v>
      </c>
      <c r="F21" s="610" t="s">
        <v>7143</v>
      </c>
      <c r="G21" s="390" t="s">
        <v>6449</v>
      </c>
      <c r="H21" s="466"/>
    </row>
    <row r="22" spans="2:8" ht="42" customHeight="1">
      <c r="B22" s="345" t="s">
        <v>5130</v>
      </c>
      <c r="C22" s="610" t="s">
        <v>5131</v>
      </c>
      <c r="D22" s="610" t="s">
        <v>5131</v>
      </c>
      <c r="E22" s="610" t="s">
        <v>5131</v>
      </c>
      <c r="F22" s="610" t="s">
        <v>7144</v>
      </c>
      <c r="G22" s="390" t="s">
        <v>5132</v>
      </c>
      <c r="H22" s="466"/>
    </row>
    <row r="23" spans="2:8" ht="42" customHeight="1">
      <c r="B23" s="345" t="s">
        <v>5133</v>
      </c>
      <c r="C23" s="610" t="s">
        <v>277</v>
      </c>
      <c r="D23" s="610" t="s">
        <v>277</v>
      </c>
      <c r="E23" s="610" t="s">
        <v>277</v>
      </c>
      <c r="F23" s="610" t="s">
        <v>7145</v>
      </c>
      <c r="G23" s="390" t="s">
        <v>5134</v>
      </c>
      <c r="H23" s="466"/>
    </row>
    <row r="24" spans="2:8" ht="42" customHeight="1">
      <c r="B24" s="344" t="s">
        <v>5135</v>
      </c>
      <c r="C24" s="610" t="s">
        <v>5136</v>
      </c>
      <c r="D24" s="610" t="s">
        <v>5136</v>
      </c>
      <c r="E24" s="610" t="s">
        <v>5136</v>
      </c>
      <c r="F24" s="610" t="s">
        <v>7146</v>
      </c>
      <c r="G24" s="390" t="s">
        <v>5137</v>
      </c>
      <c r="H24" s="466"/>
    </row>
    <row r="25" spans="2:8" ht="42" customHeight="1">
      <c r="B25" s="344" t="s">
        <v>5138</v>
      </c>
      <c r="C25" s="610" t="s">
        <v>6023</v>
      </c>
      <c r="D25" s="610" t="s">
        <v>6023</v>
      </c>
      <c r="E25" s="610" t="s">
        <v>6023</v>
      </c>
      <c r="F25" s="610" t="s">
        <v>7147</v>
      </c>
      <c r="G25" s="390" t="s">
        <v>5139</v>
      </c>
      <c r="H25" s="466"/>
    </row>
    <row r="26" spans="2:8" ht="42" customHeight="1">
      <c r="B26" s="344" t="s">
        <v>5140</v>
      </c>
      <c r="C26" s="610" t="s">
        <v>5141</v>
      </c>
      <c r="D26" s="610" t="s">
        <v>5141</v>
      </c>
      <c r="E26" s="610" t="s">
        <v>5141</v>
      </c>
      <c r="F26" s="610" t="s">
        <v>7148</v>
      </c>
      <c r="G26" s="390" t="s">
        <v>5142</v>
      </c>
      <c r="H26" s="466"/>
    </row>
    <row r="27" spans="2:8" ht="42" customHeight="1">
      <c r="B27" s="345" t="s">
        <v>165</v>
      </c>
      <c r="C27" s="610" t="s">
        <v>6315</v>
      </c>
      <c r="D27" s="610" t="s">
        <v>6315</v>
      </c>
      <c r="E27" s="610" t="s">
        <v>6315</v>
      </c>
      <c r="F27" s="610" t="s">
        <v>7149</v>
      </c>
      <c r="G27" s="390" t="s">
        <v>6448</v>
      </c>
      <c r="H27" s="466"/>
    </row>
    <row r="28" spans="2:8" ht="42" customHeight="1" thickBot="1">
      <c r="B28" s="347" t="s">
        <v>3</v>
      </c>
      <c r="C28" s="366" t="e">
        <f>+C9+C14+C15+C16+C17+C18+C22+C23++C27</f>
        <v>#VALUE!</v>
      </c>
      <c r="D28" s="366" t="e">
        <f>+D9+D14+D15+D16+D17+D18+D22+D23++D27</f>
        <v>#VALUE!</v>
      </c>
      <c r="E28" s="366" t="e">
        <f>+E9+E14+E15+E16+E17+E18+E22+E23++E27</f>
        <v>#VALUE!</v>
      </c>
      <c r="F28" s="366" t="e">
        <f>+F9+F14+F15+F16+F17+F18+F22+F23++F27</f>
        <v>#VALUE!</v>
      </c>
      <c r="G28" s="391"/>
      <c r="H28" s="466"/>
    </row>
    <row r="29" spans="2:8" ht="18.75" customHeight="1">
      <c r="B29" s="636" t="s">
        <v>6445</v>
      </c>
      <c r="E29" s="635"/>
    </row>
    <row r="30" spans="2:8" ht="18.75" customHeight="1">
      <c r="B30" s="636" t="s">
        <v>6446</v>
      </c>
      <c r="C30" s="637"/>
      <c r="D30" s="638"/>
      <c r="F30" s="638"/>
      <c r="G30" s="638"/>
    </row>
    <row r="31" spans="2:8" ht="18.75" customHeight="1">
      <c r="D31" s="635"/>
      <c r="F31" s="635"/>
      <c r="G31" s="635"/>
    </row>
    <row r="32" spans="2:8" ht="18.75" customHeight="1"/>
    <row r="33" ht="18.75" customHeight="1"/>
    <row r="34" ht="18.75" customHeight="1"/>
  </sheetData>
  <mergeCells count="4">
    <mergeCell ref="B4:D4"/>
    <mergeCell ref="B3:D3"/>
    <mergeCell ref="B2:D2"/>
    <mergeCell ref="C7:F7"/>
  </mergeCells>
  <pageMargins left="0.70866141732283472" right="0.70866141732283472" top="0.74803149606299213" bottom="0.74803149606299213" header="0.31496062992125984" footer="0.31496062992125984"/>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F57"/>
  <sheetViews>
    <sheetView showGridLines="0" topLeftCell="D22" zoomScale="60" zoomScaleNormal="60" zoomScaleSheetLayoutView="70" workbookViewId="0">
      <selection activeCell="C1" sqref="C1:F1048576"/>
    </sheetView>
  </sheetViews>
  <sheetFormatPr defaultColWidth="9.109375" defaultRowHeight="13.2"/>
  <cols>
    <col min="1" max="1" width="2.5546875" style="40" customWidth="1"/>
    <col min="2" max="2" width="128.44140625" style="40" customWidth="1"/>
    <col min="3" max="6" width="65.44140625" style="40" customWidth="1"/>
    <col min="7" max="16384" width="9.109375" style="40"/>
  </cols>
  <sheetData>
    <row r="1" spans="2:6" s="355" customFormat="1" ht="13.8">
      <c r="B1" s="335"/>
      <c r="C1" s="327">
        <v>202009</v>
      </c>
      <c r="D1" s="327">
        <v>202012</v>
      </c>
      <c r="E1" s="327">
        <v>202103</v>
      </c>
      <c r="F1" s="327">
        <v>202106</v>
      </c>
    </row>
    <row r="2" spans="2:6" ht="24.6">
      <c r="B2" s="901" t="s">
        <v>6725</v>
      </c>
      <c r="C2" s="901"/>
      <c r="D2" s="901"/>
      <c r="E2" s="674"/>
      <c r="F2" s="674"/>
    </row>
    <row r="3" spans="2:6" ht="20.25" customHeight="1">
      <c r="B3" s="916" t="s">
        <v>83</v>
      </c>
      <c r="C3" s="916"/>
      <c r="D3" s="916"/>
      <c r="E3" s="678"/>
      <c r="F3" s="678"/>
    </row>
    <row r="4" spans="2:6" ht="18" customHeight="1">
      <c r="B4" s="917">
        <f>Cover!C5</f>
        <v>0</v>
      </c>
      <c r="C4" s="917"/>
      <c r="D4" s="917"/>
      <c r="E4" s="679"/>
      <c r="F4" s="679"/>
    </row>
    <row r="5" spans="2:6">
      <c r="B5" s="49"/>
      <c r="C5" s="50"/>
      <c r="D5" s="50"/>
      <c r="E5" s="50"/>
      <c r="F5" s="50"/>
    </row>
    <row r="6" spans="2:6" ht="13.8" thickBot="1">
      <c r="C6" s="48"/>
      <c r="D6" s="48"/>
      <c r="E6" s="50"/>
      <c r="F6" s="50"/>
    </row>
    <row r="7" spans="2:6" ht="12.75" customHeight="1">
      <c r="C7" s="914" t="s">
        <v>6726</v>
      </c>
      <c r="D7" s="914" t="s">
        <v>6727</v>
      </c>
      <c r="E7" s="914" t="s">
        <v>6728</v>
      </c>
      <c r="F7" s="914" t="s">
        <v>6729</v>
      </c>
    </row>
    <row r="8" spans="2:6" ht="27.75" customHeight="1" thickBot="1">
      <c r="B8" s="177" t="s">
        <v>22</v>
      </c>
      <c r="C8" s="915"/>
      <c r="D8" s="915"/>
      <c r="E8" s="915"/>
      <c r="F8" s="915"/>
    </row>
    <row r="9" spans="2:6" ht="18" customHeight="1">
      <c r="B9" s="137" t="s">
        <v>239</v>
      </c>
      <c r="C9" s="275" t="s">
        <v>755</v>
      </c>
      <c r="D9" s="275" t="s">
        <v>755</v>
      </c>
      <c r="E9" s="275" t="s">
        <v>755</v>
      </c>
      <c r="F9" s="275" t="s">
        <v>6739</v>
      </c>
    </row>
    <row r="10" spans="2:6" ht="18" customHeight="1">
      <c r="B10" s="138" t="s">
        <v>210</v>
      </c>
      <c r="C10" s="275" t="s">
        <v>1164</v>
      </c>
      <c r="D10" s="275" t="s">
        <v>1164</v>
      </c>
      <c r="E10" s="275" t="s">
        <v>1164</v>
      </c>
      <c r="F10" s="275" t="s">
        <v>6740</v>
      </c>
    </row>
    <row r="11" spans="2:6" ht="18" customHeight="1">
      <c r="B11" s="138" t="s">
        <v>211</v>
      </c>
      <c r="C11" s="275" t="s">
        <v>1165</v>
      </c>
      <c r="D11" s="275" t="s">
        <v>1165</v>
      </c>
      <c r="E11" s="275" t="s">
        <v>1165</v>
      </c>
      <c r="F11" s="275" t="s">
        <v>6741</v>
      </c>
    </row>
    <row r="12" spans="2:6" ht="18" customHeight="1">
      <c r="B12" s="139" t="s">
        <v>240</v>
      </c>
      <c r="C12" s="275" t="s">
        <v>756</v>
      </c>
      <c r="D12" s="275" t="s">
        <v>756</v>
      </c>
      <c r="E12" s="275" t="s">
        <v>756</v>
      </c>
      <c r="F12" s="275" t="s">
        <v>6742</v>
      </c>
    </row>
    <row r="13" spans="2:6" ht="18" customHeight="1">
      <c r="B13" s="138" t="s">
        <v>212</v>
      </c>
      <c r="C13" s="275" t="s">
        <v>1166</v>
      </c>
      <c r="D13" s="275" t="s">
        <v>1166</v>
      </c>
      <c r="E13" s="275" t="s">
        <v>1166</v>
      </c>
      <c r="F13" s="275" t="s">
        <v>6743</v>
      </c>
    </row>
    <row r="14" spans="2:6" ht="18" customHeight="1">
      <c r="B14" s="138" t="s">
        <v>213</v>
      </c>
      <c r="C14" s="275" t="s">
        <v>1167</v>
      </c>
      <c r="D14" s="275" t="s">
        <v>1167</v>
      </c>
      <c r="E14" s="275" t="s">
        <v>1167</v>
      </c>
      <c r="F14" s="275" t="s">
        <v>6744</v>
      </c>
    </row>
    <row r="15" spans="2:6" ht="18" customHeight="1">
      <c r="B15" s="140" t="s">
        <v>166</v>
      </c>
      <c r="C15" s="275" t="s">
        <v>757</v>
      </c>
      <c r="D15" s="275" t="s">
        <v>757</v>
      </c>
      <c r="E15" s="275" t="s">
        <v>757</v>
      </c>
      <c r="F15" s="275" t="s">
        <v>6745</v>
      </c>
    </row>
    <row r="16" spans="2:6" ht="18" customHeight="1">
      <c r="B16" s="139" t="s">
        <v>167</v>
      </c>
      <c r="C16" s="275" t="s">
        <v>758</v>
      </c>
      <c r="D16" s="275" t="s">
        <v>758</v>
      </c>
      <c r="E16" s="275" t="s">
        <v>758</v>
      </c>
      <c r="F16" s="275" t="s">
        <v>6746</v>
      </c>
    </row>
    <row r="17" spans="2:6" ht="18" customHeight="1">
      <c r="B17" s="139" t="s">
        <v>168</v>
      </c>
      <c r="C17" s="275" t="s">
        <v>867</v>
      </c>
      <c r="D17" s="275" t="s">
        <v>867</v>
      </c>
      <c r="E17" s="275" t="s">
        <v>867</v>
      </c>
      <c r="F17" s="275" t="s">
        <v>6747</v>
      </c>
    </row>
    <row r="18" spans="2:6" ht="33.75" customHeight="1">
      <c r="B18" s="139" t="s">
        <v>241</v>
      </c>
      <c r="C18" s="276" t="s">
        <v>759</v>
      </c>
      <c r="D18" s="276" t="s">
        <v>759</v>
      </c>
      <c r="E18" s="276" t="s">
        <v>759</v>
      </c>
      <c r="F18" s="276" t="s">
        <v>6748</v>
      </c>
    </row>
    <row r="19" spans="2:6" ht="18" customHeight="1">
      <c r="B19" s="139" t="s">
        <v>169</v>
      </c>
      <c r="C19" s="275" t="s">
        <v>760</v>
      </c>
      <c r="D19" s="275" t="s">
        <v>760</v>
      </c>
      <c r="E19" s="275" t="s">
        <v>760</v>
      </c>
      <c r="F19" s="275" t="s">
        <v>6749</v>
      </c>
    </row>
    <row r="20" spans="2:6" ht="18" customHeight="1">
      <c r="B20" s="139" t="s">
        <v>1335</v>
      </c>
      <c r="C20" s="275" t="s">
        <v>1337</v>
      </c>
      <c r="D20" s="275" t="s">
        <v>1337</v>
      </c>
      <c r="E20" s="275" t="s">
        <v>1337</v>
      </c>
      <c r="F20" s="275" t="s">
        <v>6750</v>
      </c>
    </row>
    <row r="21" spans="2:6" ht="18" customHeight="1">
      <c r="B21" s="139" t="s">
        <v>170</v>
      </c>
      <c r="C21" s="275" t="s">
        <v>761</v>
      </c>
      <c r="D21" s="275" t="s">
        <v>761</v>
      </c>
      <c r="E21" s="275" t="s">
        <v>761</v>
      </c>
      <c r="F21" s="275" t="s">
        <v>6751</v>
      </c>
    </row>
    <row r="22" spans="2:6" ht="18" customHeight="1">
      <c r="B22" s="139" t="s">
        <v>171</v>
      </c>
      <c r="C22" s="275" t="s">
        <v>762</v>
      </c>
      <c r="D22" s="275" t="s">
        <v>762</v>
      </c>
      <c r="E22" s="275" t="s">
        <v>762</v>
      </c>
      <c r="F22" s="275" t="s">
        <v>6752</v>
      </c>
    </row>
    <row r="23" spans="2:6" ht="18" customHeight="1" thickBot="1">
      <c r="B23" s="141" t="s">
        <v>214</v>
      </c>
      <c r="C23" s="601" t="s">
        <v>868</v>
      </c>
      <c r="D23" s="601" t="s">
        <v>868</v>
      </c>
      <c r="E23" s="601" t="s">
        <v>868</v>
      </c>
      <c r="F23" s="601" t="s">
        <v>6753</v>
      </c>
    </row>
    <row r="24" spans="2:6" ht="18" customHeight="1" thickBot="1">
      <c r="B24" s="142" t="s">
        <v>172</v>
      </c>
      <c r="C24" s="602" t="s">
        <v>763</v>
      </c>
      <c r="D24" s="602" t="s">
        <v>763</v>
      </c>
      <c r="E24" s="602" t="s">
        <v>763</v>
      </c>
      <c r="F24" s="602" t="s">
        <v>6754</v>
      </c>
    </row>
    <row r="25" spans="2:6" ht="18" customHeight="1">
      <c r="B25" s="143" t="s">
        <v>173</v>
      </c>
      <c r="C25" s="603" t="s">
        <v>764</v>
      </c>
      <c r="D25" s="603" t="s">
        <v>764</v>
      </c>
      <c r="E25" s="603" t="s">
        <v>764</v>
      </c>
      <c r="F25" s="603" t="s">
        <v>6755</v>
      </c>
    </row>
    <row r="26" spans="2:6" ht="18" customHeight="1">
      <c r="B26" s="143" t="s">
        <v>6669</v>
      </c>
      <c r="C26" s="603" t="s">
        <v>6668</v>
      </c>
      <c r="D26" s="603" t="s">
        <v>6668</v>
      </c>
      <c r="E26" s="603" t="s">
        <v>6668</v>
      </c>
      <c r="F26" s="603" t="s">
        <v>6756</v>
      </c>
    </row>
    <row r="27" spans="2:6" ht="18" customHeight="1">
      <c r="B27" s="139" t="s">
        <v>174</v>
      </c>
      <c r="C27" s="275" t="s">
        <v>765</v>
      </c>
      <c r="D27" s="275" t="s">
        <v>765</v>
      </c>
      <c r="E27" s="275" t="s">
        <v>765</v>
      </c>
      <c r="F27" s="275" t="s">
        <v>6757</v>
      </c>
    </row>
    <row r="28" spans="2:6" ht="18" customHeight="1">
      <c r="B28" s="139" t="s">
        <v>4845</v>
      </c>
      <c r="C28" s="275" t="s">
        <v>4844</v>
      </c>
      <c r="D28" s="275" t="s">
        <v>4844</v>
      </c>
      <c r="E28" s="275" t="s">
        <v>4844</v>
      </c>
      <c r="F28" s="275" t="s">
        <v>6758</v>
      </c>
    </row>
    <row r="29" spans="2:6" ht="18" customHeight="1">
      <c r="B29" s="139" t="s">
        <v>175</v>
      </c>
      <c r="C29" s="275" t="s">
        <v>1339</v>
      </c>
      <c r="D29" s="275" t="s">
        <v>1339</v>
      </c>
      <c r="E29" s="275" t="s">
        <v>1339</v>
      </c>
      <c r="F29" s="275" t="s">
        <v>6759</v>
      </c>
    </row>
    <row r="30" spans="2:6" ht="18" customHeight="1">
      <c r="B30" s="138" t="s">
        <v>6671</v>
      </c>
      <c r="C30" s="275" t="s">
        <v>6670</v>
      </c>
      <c r="D30" s="275" t="s">
        <v>6670</v>
      </c>
      <c r="E30" s="275" t="s">
        <v>6670</v>
      </c>
      <c r="F30" s="275" t="s">
        <v>6760</v>
      </c>
    </row>
    <row r="31" spans="2:6" ht="18" customHeight="1">
      <c r="B31" s="138" t="s">
        <v>176</v>
      </c>
      <c r="C31" s="275" t="s">
        <v>766</v>
      </c>
      <c r="D31" s="275" t="s">
        <v>766</v>
      </c>
      <c r="E31" s="275" t="s">
        <v>766</v>
      </c>
      <c r="F31" s="275" t="s">
        <v>6761</v>
      </c>
    </row>
    <row r="32" spans="2:6" ht="18" customHeight="1">
      <c r="B32" s="138" t="s">
        <v>177</v>
      </c>
      <c r="C32" s="275" t="s">
        <v>767</v>
      </c>
      <c r="D32" s="275" t="s">
        <v>767</v>
      </c>
      <c r="E32" s="275" t="s">
        <v>767</v>
      </c>
      <c r="F32" s="275" t="s">
        <v>6762</v>
      </c>
    </row>
    <row r="33" spans="2:6" ht="31.95" customHeight="1">
      <c r="B33" s="358" t="s">
        <v>6017</v>
      </c>
      <c r="C33" s="276" t="s">
        <v>7364</v>
      </c>
      <c r="D33" s="276" t="s">
        <v>7364</v>
      </c>
      <c r="E33" s="276" t="s">
        <v>7364</v>
      </c>
      <c r="F33" s="276" t="s">
        <v>7365</v>
      </c>
    </row>
    <row r="34" spans="2:6" ht="31.95" customHeight="1">
      <c r="B34" s="358" t="s">
        <v>6018</v>
      </c>
      <c r="C34" s="276" t="s">
        <v>7652</v>
      </c>
      <c r="D34" s="276" t="s">
        <v>7652</v>
      </c>
      <c r="E34" s="276" t="s">
        <v>7652</v>
      </c>
      <c r="F34" s="276" t="s">
        <v>7186</v>
      </c>
    </row>
    <row r="35" spans="2:6" ht="18" customHeight="1">
      <c r="B35" s="267" t="s">
        <v>5024</v>
      </c>
      <c r="C35" s="275" t="s">
        <v>1338</v>
      </c>
      <c r="D35" s="275" t="s">
        <v>1338</v>
      </c>
      <c r="E35" s="275" t="s">
        <v>1338</v>
      </c>
      <c r="F35" s="275" t="s">
        <v>6776</v>
      </c>
    </row>
    <row r="36" spans="2:6" ht="18" customHeight="1">
      <c r="B36" s="144" t="s">
        <v>178</v>
      </c>
      <c r="C36" s="275" t="s">
        <v>768</v>
      </c>
      <c r="D36" s="275" t="s">
        <v>768</v>
      </c>
      <c r="E36" s="275" t="s">
        <v>768</v>
      </c>
      <c r="F36" s="275" t="s">
        <v>6775</v>
      </c>
    </row>
    <row r="37" spans="2:6" ht="18" customHeight="1">
      <c r="B37" s="138" t="s">
        <v>1162</v>
      </c>
      <c r="C37" s="276" t="s">
        <v>1168</v>
      </c>
      <c r="D37" s="276" t="s">
        <v>1168</v>
      </c>
      <c r="E37" s="276" t="s">
        <v>1168</v>
      </c>
      <c r="F37" s="276" t="s">
        <v>6774</v>
      </c>
    </row>
    <row r="38" spans="2:6" ht="18" customHeight="1">
      <c r="B38" s="138" t="s">
        <v>1163</v>
      </c>
      <c r="C38" s="276" t="s">
        <v>1169</v>
      </c>
      <c r="D38" s="276" t="s">
        <v>1169</v>
      </c>
      <c r="E38" s="276" t="s">
        <v>1169</v>
      </c>
      <c r="F38" s="276" t="s">
        <v>6773</v>
      </c>
    </row>
    <row r="39" spans="2:6" ht="33" customHeight="1">
      <c r="B39" s="144" t="s">
        <v>218</v>
      </c>
      <c r="C39" s="276" t="s">
        <v>769</v>
      </c>
      <c r="D39" s="276" t="s">
        <v>769</v>
      </c>
      <c r="E39" s="276" t="s">
        <v>769</v>
      </c>
      <c r="F39" s="276" t="s">
        <v>6772</v>
      </c>
    </row>
    <row r="40" spans="2:6" ht="18" customHeight="1">
      <c r="B40" s="138" t="s">
        <v>179</v>
      </c>
      <c r="C40" s="275" t="s">
        <v>770</v>
      </c>
      <c r="D40" s="275" t="s">
        <v>770</v>
      </c>
      <c r="E40" s="275" t="s">
        <v>770</v>
      </c>
      <c r="F40" s="275" t="s">
        <v>6771</v>
      </c>
    </row>
    <row r="41" spans="2:6" ht="18" customHeight="1">
      <c r="B41" s="144" t="s">
        <v>180</v>
      </c>
      <c r="C41" s="275" t="s">
        <v>771</v>
      </c>
      <c r="D41" s="275" t="s">
        <v>771</v>
      </c>
      <c r="E41" s="275" t="s">
        <v>771</v>
      </c>
      <c r="F41" s="275" t="s">
        <v>6770</v>
      </c>
    </row>
    <row r="42" spans="2:6" ht="18" customHeight="1">
      <c r="B42" s="144" t="s">
        <v>181</v>
      </c>
      <c r="C42" s="275" t="s">
        <v>772</v>
      </c>
      <c r="D42" s="275" t="s">
        <v>772</v>
      </c>
      <c r="E42" s="275" t="s">
        <v>772</v>
      </c>
      <c r="F42" s="275" t="s">
        <v>6769</v>
      </c>
    </row>
    <row r="43" spans="2:6" ht="18" customHeight="1">
      <c r="B43" s="144" t="s">
        <v>182</v>
      </c>
      <c r="C43" s="275" t="s">
        <v>773</v>
      </c>
      <c r="D43" s="275" t="s">
        <v>773</v>
      </c>
      <c r="E43" s="275" t="s">
        <v>773</v>
      </c>
      <c r="F43" s="275" t="s">
        <v>6768</v>
      </c>
    </row>
    <row r="44" spans="2:6" ht="18" customHeight="1">
      <c r="B44" s="144" t="s">
        <v>183</v>
      </c>
      <c r="C44" s="275" t="s">
        <v>774</v>
      </c>
      <c r="D44" s="275" t="s">
        <v>774</v>
      </c>
      <c r="E44" s="275" t="s">
        <v>774</v>
      </c>
      <c r="F44" s="275" t="s">
        <v>6767</v>
      </c>
    </row>
    <row r="45" spans="2:6" ht="18" customHeight="1">
      <c r="B45" s="144" t="s">
        <v>184</v>
      </c>
      <c r="C45" s="275" t="s">
        <v>775</v>
      </c>
      <c r="D45" s="275" t="s">
        <v>775</v>
      </c>
      <c r="E45" s="275" t="s">
        <v>775</v>
      </c>
      <c r="F45" s="275" t="s">
        <v>6766</v>
      </c>
    </row>
    <row r="46" spans="2:6" ht="18" customHeight="1" thickBot="1">
      <c r="B46" s="145" t="s">
        <v>185</v>
      </c>
      <c r="C46" s="601" t="s">
        <v>776</v>
      </c>
      <c r="D46" s="601" t="s">
        <v>776</v>
      </c>
      <c r="E46" s="601" t="s">
        <v>776</v>
      </c>
      <c r="F46" s="601" t="s">
        <v>6765</v>
      </c>
    </row>
    <row r="47" spans="2:6" ht="18" customHeight="1" thickBot="1">
      <c r="B47" s="146" t="s">
        <v>186</v>
      </c>
      <c r="C47" s="604" t="s">
        <v>777</v>
      </c>
      <c r="D47" s="604" t="s">
        <v>777</v>
      </c>
      <c r="E47" s="604" t="s">
        <v>777</v>
      </c>
      <c r="F47" s="604" t="s">
        <v>6764</v>
      </c>
    </row>
    <row r="48" spans="2:6" ht="18" customHeight="1" thickBot="1">
      <c r="B48" s="147" t="s">
        <v>215</v>
      </c>
      <c r="C48" s="605" t="s">
        <v>778</v>
      </c>
      <c r="D48" s="605" t="s">
        <v>778</v>
      </c>
      <c r="E48" s="605" t="s">
        <v>778</v>
      </c>
      <c r="F48" s="605" t="s">
        <v>6763</v>
      </c>
    </row>
    <row r="49" spans="2:6" ht="13.5" customHeight="1">
      <c r="B49" s="119" t="s">
        <v>922</v>
      </c>
    </row>
    <row r="50" spans="2:6" ht="15.6">
      <c r="B50" s="40" t="s">
        <v>5025</v>
      </c>
    </row>
    <row r="51" spans="2:6">
      <c r="B51" s="6"/>
    </row>
    <row r="52" spans="2:6" ht="12.75" customHeight="1">
      <c r="B52" s="312"/>
      <c r="C52" s="311"/>
      <c r="D52" s="311"/>
      <c r="E52" s="311"/>
      <c r="F52" s="311"/>
    </row>
    <row r="53" spans="2:6" ht="12.75" customHeight="1">
      <c r="B53" s="312"/>
      <c r="C53" s="311"/>
      <c r="D53" s="311"/>
      <c r="E53" s="311"/>
      <c r="F53" s="311"/>
    </row>
    <row r="54" spans="2:6" ht="12.75" customHeight="1">
      <c r="B54" s="312"/>
      <c r="C54" s="311"/>
      <c r="D54" s="311"/>
      <c r="E54" s="311"/>
      <c r="F54" s="311"/>
    </row>
    <row r="55" spans="2:6" ht="12.75" customHeight="1">
      <c r="B55" s="312"/>
      <c r="C55" s="311"/>
      <c r="D55" s="311"/>
      <c r="E55" s="311"/>
      <c r="F55" s="311"/>
    </row>
    <row r="56" spans="2:6" ht="12.75" customHeight="1">
      <c r="B56" s="311"/>
      <c r="C56" s="311"/>
      <c r="D56" s="311"/>
      <c r="E56" s="311"/>
      <c r="F56" s="311"/>
    </row>
    <row r="57" spans="2:6" ht="12.75" customHeight="1">
      <c r="B57" s="311"/>
      <c r="C57" s="311"/>
      <c r="D57" s="311"/>
      <c r="E57" s="311"/>
      <c r="F57" s="311"/>
    </row>
  </sheetData>
  <mergeCells count="7">
    <mergeCell ref="E7:E8"/>
    <mergeCell ref="F7:F8"/>
    <mergeCell ref="D7:D8"/>
    <mergeCell ref="B2:D2"/>
    <mergeCell ref="B3:D3"/>
    <mergeCell ref="B4:D4"/>
    <mergeCell ref="C7:C8"/>
  </mergeCells>
  <pageMargins left="0.70866141732283472" right="0.70866141732283472" top="0.74803149606299213" bottom="0.74803149606299213" header="0.31496062992125984" footer="0.31496062992125984"/>
  <pageSetup paperSize="9" scale="3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pageSetUpPr fitToPage="1"/>
  </sheetPr>
  <dimension ref="A1:AD66"/>
  <sheetViews>
    <sheetView showGridLines="0" zoomScale="50" zoomScaleNormal="50" zoomScaleSheetLayoutView="53" workbookViewId="0">
      <selection activeCell="C31" sqref="C31"/>
    </sheetView>
  </sheetViews>
  <sheetFormatPr defaultColWidth="0" defaultRowHeight="0" customHeight="1" zeroHeight="1"/>
  <cols>
    <col min="1" max="2" width="6.44140625" style="315" customWidth="1"/>
    <col min="3" max="4" width="27.44140625" style="315" customWidth="1"/>
    <col min="5" max="5" width="29.44140625" style="316" customWidth="1"/>
    <col min="6" max="30" width="15" style="315" customWidth="1"/>
    <col min="31" max="241" width="8.88671875" style="315" customWidth="1"/>
    <col min="242" max="243" width="6.44140625" style="315" customWidth="1"/>
    <col min="244" max="245" width="27.44140625" style="315" customWidth="1"/>
    <col min="246" max="259" width="18.5546875" style="315" customWidth="1"/>
    <col min="260" max="260" width="19.5546875" style="315" customWidth="1"/>
    <col min="261" max="497" width="0" style="315" hidden="1"/>
    <col min="498" max="499" width="6.44140625" style="315" customWidth="1"/>
    <col min="500" max="501" width="27.44140625" style="315" customWidth="1"/>
    <col min="502" max="515" width="18.5546875" style="315" customWidth="1"/>
    <col min="516" max="516" width="19.5546875" style="315" customWidth="1"/>
    <col min="517" max="753" width="0" style="315" hidden="1"/>
    <col min="754" max="755" width="6.44140625" style="315" customWidth="1"/>
    <col min="756" max="757" width="27.44140625" style="315" customWidth="1"/>
    <col min="758" max="771" width="18.5546875" style="315" customWidth="1"/>
    <col min="772" max="772" width="19.5546875" style="315" customWidth="1"/>
    <col min="773" max="1009" width="0" style="315" hidden="1"/>
    <col min="1010" max="1011" width="6.44140625" style="315" customWidth="1"/>
    <col min="1012" max="1013" width="27.44140625" style="315" customWidth="1"/>
    <col min="1014" max="1027" width="18.5546875" style="315" customWidth="1"/>
    <col min="1028" max="1028" width="19.5546875" style="315" customWidth="1"/>
    <col min="1029" max="1265" width="0" style="315" hidden="1"/>
    <col min="1266" max="1267" width="6.44140625" style="315" customWidth="1"/>
    <col min="1268" max="1269" width="27.44140625" style="315" customWidth="1"/>
    <col min="1270" max="1283" width="18.5546875" style="315" customWidth="1"/>
    <col min="1284" max="1284" width="19.5546875" style="315" customWidth="1"/>
    <col min="1285" max="1521" width="0" style="315" hidden="1"/>
    <col min="1522" max="1523" width="6.44140625" style="315" customWidth="1"/>
    <col min="1524" max="1525" width="27.44140625" style="315" customWidth="1"/>
    <col min="1526" max="1539" width="18.5546875" style="315" customWidth="1"/>
    <col min="1540" max="1540" width="19.5546875" style="315" customWidth="1"/>
    <col min="1541" max="1777" width="0" style="315" hidden="1"/>
    <col min="1778" max="1779" width="6.44140625" style="315" customWidth="1"/>
    <col min="1780" max="1781" width="27.44140625" style="315" customWidth="1"/>
    <col min="1782" max="1795" width="18.5546875" style="315" customWidth="1"/>
    <col min="1796" max="1796" width="19.5546875" style="315" customWidth="1"/>
    <col min="1797" max="2033" width="0" style="315" hidden="1"/>
    <col min="2034" max="2035" width="6.44140625" style="315" customWidth="1"/>
    <col min="2036" max="2037" width="27.44140625" style="315" customWidth="1"/>
    <col min="2038" max="2051" width="18.5546875" style="315" customWidth="1"/>
    <col min="2052" max="2052" width="19.5546875" style="315" customWidth="1"/>
    <col min="2053" max="2289" width="0" style="315" hidden="1"/>
    <col min="2290" max="2291" width="6.44140625" style="315" customWidth="1"/>
    <col min="2292" max="2293" width="27.44140625" style="315" customWidth="1"/>
    <col min="2294" max="2307" width="18.5546875" style="315" customWidth="1"/>
    <col min="2308" max="2308" width="19.5546875" style="315" customWidth="1"/>
    <col min="2309" max="2545" width="0" style="315" hidden="1"/>
    <col min="2546" max="2547" width="6.44140625" style="315" customWidth="1"/>
    <col min="2548" max="2549" width="27.44140625" style="315" customWidth="1"/>
    <col min="2550" max="2563" width="18.5546875" style="315" customWidth="1"/>
    <col min="2564" max="2564" width="19.5546875" style="315" customWidth="1"/>
    <col min="2565" max="2801" width="0" style="315" hidden="1"/>
    <col min="2802" max="2803" width="6.44140625" style="315" customWidth="1"/>
    <col min="2804" max="2805" width="27.44140625" style="315" customWidth="1"/>
    <col min="2806" max="2819" width="18.5546875" style="315" customWidth="1"/>
    <col min="2820" max="2820" width="19.5546875" style="315" customWidth="1"/>
    <col min="2821" max="3057" width="0" style="315" hidden="1"/>
    <col min="3058" max="3059" width="6.44140625" style="315" customWidth="1"/>
    <col min="3060" max="3061" width="27.44140625" style="315" customWidth="1"/>
    <col min="3062" max="3075" width="18.5546875" style="315" customWidth="1"/>
    <col min="3076" max="3076" width="19.5546875" style="315" customWidth="1"/>
    <col min="3077" max="3313" width="0" style="315" hidden="1"/>
    <col min="3314" max="3315" width="6.44140625" style="315" customWidth="1"/>
    <col min="3316" max="3317" width="27.44140625" style="315" customWidth="1"/>
    <col min="3318" max="3331" width="18.5546875" style="315" customWidth="1"/>
    <col min="3332" max="3332" width="19.5546875" style="315" customWidth="1"/>
    <col min="3333" max="3569" width="0" style="315" hidden="1"/>
    <col min="3570" max="3571" width="6.44140625" style="315" customWidth="1"/>
    <col min="3572" max="3573" width="27.44140625" style="315" customWidth="1"/>
    <col min="3574" max="3587" width="18.5546875" style="315" customWidth="1"/>
    <col min="3588" max="3588" width="19.5546875" style="315" customWidth="1"/>
    <col min="3589" max="3825" width="0" style="315" hidden="1"/>
    <col min="3826" max="3827" width="6.44140625" style="315" customWidth="1"/>
    <col min="3828" max="3829" width="27.44140625" style="315" customWidth="1"/>
    <col min="3830" max="3843" width="18.5546875" style="315" customWidth="1"/>
    <col min="3844" max="3844" width="19.5546875" style="315" customWidth="1"/>
    <col min="3845" max="4081" width="0" style="315" hidden="1"/>
    <col min="4082" max="4083" width="6.44140625" style="315" customWidth="1"/>
    <col min="4084" max="4085" width="27.44140625" style="315" customWidth="1"/>
    <col min="4086" max="4099" width="18.5546875" style="315" customWidth="1"/>
    <col min="4100" max="4100" width="19.5546875" style="315" customWidth="1"/>
    <col min="4101" max="4337" width="0" style="315" hidden="1"/>
    <col min="4338" max="4339" width="6.44140625" style="315" customWidth="1"/>
    <col min="4340" max="4341" width="27.44140625" style="315" customWidth="1"/>
    <col min="4342" max="4355" width="18.5546875" style="315" customWidth="1"/>
    <col min="4356" max="4356" width="19.5546875" style="315" customWidth="1"/>
    <col min="4357" max="4593" width="0" style="315" hidden="1"/>
    <col min="4594" max="4595" width="6.44140625" style="315" customWidth="1"/>
    <col min="4596" max="4597" width="27.44140625" style="315" customWidth="1"/>
    <col min="4598" max="4611" width="18.5546875" style="315" customWidth="1"/>
    <col min="4612" max="4612" width="19.5546875" style="315" customWidth="1"/>
    <col min="4613" max="4849" width="0" style="315" hidden="1"/>
    <col min="4850" max="4851" width="6.44140625" style="315" customWidth="1"/>
    <col min="4852" max="4853" width="27.44140625" style="315" customWidth="1"/>
    <col min="4854" max="4867" width="18.5546875" style="315" customWidth="1"/>
    <col min="4868" max="4868" width="19.5546875" style="315" customWidth="1"/>
    <col min="4869" max="5105" width="0" style="315" hidden="1"/>
    <col min="5106" max="5107" width="6.44140625" style="315" customWidth="1"/>
    <col min="5108" max="5109" width="27.44140625" style="315" customWidth="1"/>
    <col min="5110" max="5123" width="18.5546875" style="315" customWidth="1"/>
    <col min="5124" max="5124" width="19.5546875" style="315" customWidth="1"/>
    <col min="5125" max="5361" width="0" style="315" hidden="1"/>
    <col min="5362" max="5363" width="6.44140625" style="315" customWidth="1"/>
    <col min="5364" max="5365" width="27.44140625" style="315" customWidth="1"/>
    <col min="5366" max="5379" width="18.5546875" style="315" customWidth="1"/>
    <col min="5380" max="5380" width="19.5546875" style="315" customWidth="1"/>
    <col min="5381" max="5617" width="0" style="315" hidden="1"/>
    <col min="5618" max="5619" width="6.44140625" style="315" customWidth="1"/>
    <col min="5620" max="5621" width="27.44140625" style="315" customWidth="1"/>
    <col min="5622" max="5635" width="18.5546875" style="315" customWidth="1"/>
    <col min="5636" max="5636" width="19.5546875" style="315" customWidth="1"/>
    <col min="5637" max="5873" width="0" style="315" hidden="1"/>
    <col min="5874" max="5875" width="6.44140625" style="315" customWidth="1"/>
    <col min="5876" max="5877" width="27.44140625" style="315" customWidth="1"/>
    <col min="5878" max="5891" width="18.5546875" style="315" customWidth="1"/>
    <col min="5892" max="5892" width="19.5546875" style="315" customWidth="1"/>
    <col min="5893" max="6129" width="0" style="315" hidden="1"/>
    <col min="6130" max="6131" width="6.44140625" style="315" customWidth="1"/>
    <col min="6132" max="6133" width="27.44140625" style="315" customWidth="1"/>
    <col min="6134" max="6147" width="18.5546875" style="315" customWidth="1"/>
    <col min="6148" max="6148" width="19.5546875" style="315" customWidth="1"/>
    <col min="6149" max="6385" width="0" style="315" hidden="1"/>
    <col min="6386" max="6387" width="6.44140625" style="315" customWidth="1"/>
    <col min="6388" max="6389" width="27.44140625" style="315" customWidth="1"/>
    <col min="6390" max="6403" width="18.5546875" style="315" customWidth="1"/>
    <col min="6404" max="6404" width="19.5546875" style="315" customWidth="1"/>
    <col min="6405" max="6641" width="0" style="315" hidden="1"/>
    <col min="6642" max="6643" width="6.44140625" style="315" customWidth="1"/>
    <col min="6644" max="6645" width="27.44140625" style="315" customWidth="1"/>
    <col min="6646" max="6659" width="18.5546875" style="315" customWidth="1"/>
    <col min="6660" max="6660" width="19.5546875" style="315" customWidth="1"/>
    <col min="6661" max="6897" width="0" style="315" hidden="1"/>
    <col min="6898" max="6899" width="6.44140625" style="315" customWidth="1"/>
    <col min="6900" max="6901" width="27.44140625" style="315" customWidth="1"/>
    <col min="6902" max="6915" width="18.5546875" style="315" customWidth="1"/>
    <col min="6916" max="6916" width="19.5546875" style="315" customWidth="1"/>
    <col min="6917" max="7153" width="0" style="315" hidden="1"/>
    <col min="7154" max="7155" width="6.44140625" style="315" customWidth="1"/>
    <col min="7156" max="7157" width="27.44140625" style="315" customWidth="1"/>
    <col min="7158" max="7171" width="18.5546875" style="315" customWidth="1"/>
    <col min="7172" max="7172" width="19.5546875" style="315" customWidth="1"/>
    <col min="7173" max="7409" width="0" style="315" hidden="1"/>
    <col min="7410" max="7411" width="6.44140625" style="315" customWidth="1"/>
    <col min="7412" max="7413" width="27.44140625" style="315" customWidth="1"/>
    <col min="7414" max="7427" width="18.5546875" style="315" customWidth="1"/>
    <col min="7428" max="7428" width="19.5546875" style="315" customWidth="1"/>
    <col min="7429" max="7665" width="0" style="315" hidden="1"/>
    <col min="7666" max="7667" width="6.44140625" style="315" customWidth="1"/>
    <col min="7668" max="7669" width="27.44140625" style="315" customWidth="1"/>
    <col min="7670" max="7683" width="18.5546875" style="315" customWidth="1"/>
    <col min="7684" max="7684" width="19.5546875" style="315" customWidth="1"/>
    <col min="7685" max="7921" width="0" style="315" hidden="1"/>
    <col min="7922" max="7923" width="6.44140625" style="315" customWidth="1"/>
    <col min="7924" max="7925" width="27.44140625" style="315" customWidth="1"/>
    <col min="7926" max="7939" width="18.5546875" style="315" customWidth="1"/>
    <col min="7940" max="7940" width="19.5546875" style="315" customWidth="1"/>
    <col min="7941" max="8177" width="0" style="315" hidden="1"/>
    <col min="8178" max="8179" width="6.44140625" style="315" customWidth="1"/>
    <col min="8180" max="8181" width="27.44140625" style="315" customWidth="1"/>
    <col min="8182" max="8195" width="18.5546875" style="315" customWidth="1"/>
    <col min="8196" max="8196" width="19.5546875" style="315" customWidth="1"/>
    <col min="8197" max="8433" width="0" style="315" hidden="1"/>
    <col min="8434" max="8435" width="6.44140625" style="315" customWidth="1"/>
    <col min="8436" max="8437" width="27.44140625" style="315" customWidth="1"/>
    <col min="8438" max="8451" width="18.5546875" style="315" customWidth="1"/>
    <col min="8452" max="8452" width="19.5546875" style="315" customWidth="1"/>
    <col min="8453" max="8689" width="0" style="315" hidden="1"/>
    <col min="8690" max="8691" width="6.44140625" style="315" customWidth="1"/>
    <col min="8692" max="8693" width="27.44140625" style="315" customWidth="1"/>
    <col min="8694" max="8707" width="18.5546875" style="315" customWidth="1"/>
    <col min="8708" max="8708" width="19.5546875" style="315" customWidth="1"/>
    <col min="8709" max="8945" width="0" style="315" hidden="1"/>
    <col min="8946" max="8947" width="6.44140625" style="315" customWidth="1"/>
    <col min="8948" max="8949" width="27.44140625" style="315" customWidth="1"/>
    <col min="8950" max="8963" width="18.5546875" style="315" customWidth="1"/>
    <col min="8964" max="8964" width="19.5546875" style="315" customWidth="1"/>
    <col min="8965" max="9201" width="0" style="315" hidden="1"/>
    <col min="9202" max="9203" width="6.44140625" style="315" customWidth="1"/>
    <col min="9204" max="9205" width="27.44140625" style="315" customWidth="1"/>
    <col min="9206" max="9219" width="18.5546875" style="315" customWidth="1"/>
    <col min="9220" max="9220" width="19.5546875" style="315" customWidth="1"/>
    <col min="9221" max="9457" width="0" style="315" hidden="1"/>
    <col min="9458" max="9459" width="6.44140625" style="315" customWidth="1"/>
    <col min="9460" max="9461" width="27.44140625" style="315" customWidth="1"/>
    <col min="9462" max="9475" width="18.5546875" style="315" customWidth="1"/>
    <col min="9476" max="9476" width="19.5546875" style="315" customWidth="1"/>
    <col min="9477" max="9713" width="0" style="315" hidden="1"/>
    <col min="9714" max="9715" width="6.44140625" style="315" customWidth="1"/>
    <col min="9716" max="9717" width="27.44140625" style="315" customWidth="1"/>
    <col min="9718" max="9731" width="18.5546875" style="315" customWidth="1"/>
    <col min="9732" max="9732" width="19.5546875" style="315" customWidth="1"/>
    <col min="9733" max="9969" width="0" style="315" hidden="1"/>
    <col min="9970" max="9971" width="6.44140625" style="315" customWidth="1"/>
    <col min="9972" max="9973" width="27.44140625" style="315" customWidth="1"/>
    <col min="9974" max="9987" width="18.5546875" style="315" customWidth="1"/>
    <col min="9988" max="9988" width="19.5546875" style="315" customWidth="1"/>
    <col min="9989" max="10225" width="0" style="315" hidden="1"/>
    <col min="10226" max="10227" width="6.44140625" style="315" customWidth="1"/>
    <col min="10228" max="10229" width="27.44140625" style="315" customWidth="1"/>
    <col min="10230" max="10243" width="18.5546875" style="315" customWidth="1"/>
    <col min="10244" max="10244" width="19.5546875" style="315" customWidth="1"/>
    <col min="10245" max="10481" width="0" style="315" hidden="1"/>
    <col min="10482" max="10483" width="6.44140625" style="315" customWidth="1"/>
    <col min="10484" max="10485" width="27.44140625" style="315" customWidth="1"/>
    <col min="10486" max="10499" width="18.5546875" style="315" customWidth="1"/>
    <col min="10500" max="10500" width="19.5546875" style="315" customWidth="1"/>
    <col min="10501" max="10737" width="0" style="315" hidden="1"/>
    <col min="10738" max="10739" width="6.44140625" style="315" customWidth="1"/>
    <col min="10740" max="10741" width="27.44140625" style="315" customWidth="1"/>
    <col min="10742" max="10755" width="18.5546875" style="315" customWidth="1"/>
    <col min="10756" max="10756" width="19.5546875" style="315" customWidth="1"/>
    <col min="10757" max="10993" width="0" style="315" hidden="1"/>
    <col min="10994" max="10995" width="6.44140625" style="315" customWidth="1"/>
    <col min="10996" max="10997" width="27.44140625" style="315" customWidth="1"/>
    <col min="10998" max="11011" width="18.5546875" style="315" customWidth="1"/>
    <col min="11012" max="11012" width="19.5546875" style="315" customWidth="1"/>
    <col min="11013" max="11249" width="0" style="315" hidden="1"/>
    <col min="11250" max="11251" width="6.44140625" style="315" customWidth="1"/>
    <col min="11252" max="11253" width="27.44140625" style="315" customWidth="1"/>
    <col min="11254" max="11267" width="18.5546875" style="315" customWidth="1"/>
    <col min="11268" max="11268" width="19.5546875" style="315" customWidth="1"/>
    <col min="11269" max="11505" width="0" style="315" hidden="1"/>
    <col min="11506" max="11507" width="6.44140625" style="315" customWidth="1"/>
    <col min="11508" max="11509" width="27.44140625" style="315" customWidth="1"/>
    <col min="11510" max="11523" width="18.5546875" style="315" customWidth="1"/>
    <col min="11524" max="11524" width="19.5546875" style="315" customWidth="1"/>
    <col min="11525" max="11761" width="0" style="315" hidden="1"/>
    <col min="11762" max="11763" width="6.44140625" style="315" customWidth="1"/>
    <col min="11764" max="11765" width="27.44140625" style="315" customWidth="1"/>
    <col min="11766" max="11779" width="18.5546875" style="315" customWidth="1"/>
    <col min="11780" max="11780" width="19.5546875" style="315" customWidth="1"/>
    <col min="11781" max="12017" width="0" style="315" hidden="1"/>
    <col min="12018" max="12019" width="6.44140625" style="315" customWidth="1"/>
    <col min="12020" max="12021" width="27.44140625" style="315" customWidth="1"/>
    <col min="12022" max="12035" width="18.5546875" style="315" customWidth="1"/>
    <col min="12036" max="12036" width="19.5546875" style="315" customWidth="1"/>
    <col min="12037" max="12273" width="0" style="315" hidden="1"/>
    <col min="12274" max="12275" width="6.44140625" style="315" customWidth="1"/>
    <col min="12276" max="12277" width="27.44140625" style="315" customWidth="1"/>
    <col min="12278" max="12291" width="18.5546875" style="315" customWidth="1"/>
    <col min="12292" max="12292" width="19.5546875" style="315" customWidth="1"/>
    <col min="12293" max="12529" width="0" style="315" hidden="1"/>
    <col min="12530" max="12531" width="6.44140625" style="315" customWidth="1"/>
    <col min="12532" max="12533" width="27.44140625" style="315" customWidth="1"/>
    <col min="12534" max="12547" width="18.5546875" style="315" customWidth="1"/>
    <col min="12548" max="12548" width="19.5546875" style="315" customWidth="1"/>
    <col min="12549" max="12785" width="0" style="315" hidden="1"/>
    <col min="12786" max="12787" width="6.44140625" style="315" customWidth="1"/>
    <col min="12788" max="12789" width="27.44140625" style="315" customWidth="1"/>
    <col min="12790" max="12803" width="18.5546875" style="315" customWidth="1"/>
    <col min="12804" max="12804" width="19.5546875" style="315" customWidth="1"/>
    <col min="12805" max="13041" width="0" style="315" hidden="1"/>
    <col min="13042" max="13043" width="6.44140625" style="315" customWidth="1"/>
    <col min="13044" max="13045" width="27.44140625" style="315" customWidth="1"/>
    <col min="13046" max="13059" width="18.5546875" style="315" customWidth="1"/>
    <col min="13060" max="13060" width="19.5546875" style="315" customWidth="1"/>
    <col min="13061" max="13297" width="0" style="315" hidden="1"/>
    <col min="13298" max="13299" width="6.44140625" style="315" customWidth="1"/>
    <col min="13300" max="13301" width="27.44140625" style="315" customWidth="1"/>
    <col min="13302" max="13315" width="18.5546875" style="315" customWidth="1"/>
    <col min="13316" max="13316" width="19.5546875" style="315" customWidth="1"/>
    <col min="13317" max="13553" width="0" style="315" hidden="1"/>
    <col min="13554" max="13555" width="6.44140625" style="315" customWidth="1"/>
    <col min="13556" max="13557" width="27.44140625" style="315" customWidth="1"/>
    <col min="13558" max="13571" width="18.5546875" style="315" customWidth="1"/>
    <col min="13572" max="13572" width="19.5546875" style="315" customWidth="1"/>
    <col min="13573" max="13809" width="0" style="315" hidden="1"/>
    <col min="13810" max="13811" width="6.44140625" style="315" customWidth="1"/>
    <col min="13812" max="13813" width="27.44140625" style="315" customWidth="1"/>
    <col min="13814" max="13827" width="18.5546875" style="315" customWidth="1"/>
    <col min="13828" max="13828" width="19.5546875" style="315" customWidth="1"/>
    <col min="13829" max="14065" width="0" style="315" hidden="1"/>
    <col min="14066" max="14067" width="6.44140625" style="315" customWidth="1"/>
    <col min="14068" max="14069" width="27.44140625" style="315" customWidth="1"/>
    <col min="14070" max="14083" width="18.5546875" style="315" customWidth="1"/>
    <col min="14084" max="14084" width="19.5546875" style="315" customWidth="1"/>
    <col min="14085" max="14321" width="0" style="315" hidden="1"/>
    <col min="14322" max="14323" width="6.44140625" style="315" customWidth="1"/>
    <col min="14324" max="14325" width="27.44140625" style="315" customWidth="1"/>
    <col min="14326" max="14339" width="18.5546875" style="315" customWidth="1"/>
    <col min="14340" max="14340" width="19.5546875" style="315" customWidth="1"/>
    <col min="14341" max="14577" width="0" style="315" hidden="1"/>
    <col min="14578" max="14579" width="6.44140625" style="315" customWidth="1"/>
    <col min="14580" max="14581" width="27.44140625" style="315" customWidth="1"/>
    <col min="14582" max="14595" width="18.5546875" style="315" customWidth="1"/>
    <col min="14596" max="14596" width="19.5546875" style="315" customWidth="1"/>
    <col min="14597" max="14833" width="0" style="315" hidden="1"/>
    <col min="14834" max="14835" width="6.44140625" style="315" customWidth="1"/>
    <col min="14836" max="14837" width="27.44140625" style="315" customWidth="1"/>
    <col min="14838" max="14851" width="18.5546875" style="315" customWidth="1"/>
    <col min="14852" max="14852" width="19.5546875" style="315" customWidth="1"/>
    <col min="14853" max="15089" width="0" style="315" hidden="1"/>
    <col min="15090" max="15091" width="6.44140625" style="315" customWidth="1"/>
    <col min="15092" max="15093" width="27.44140625" style="315" customWidth="1"/>
    <col min="15094" max="15107" width="18.5546875" style="315" customWidth="1"/>
    <col min="15108" max="15108" width="19.5546875" style="315" customWidth="1"/>
    <col min="15109" max="15345" width="0" style="315" hidden="1"/>
    <col min="15346" max="15347" width="6.44140625" style="315" customWidth="1"/>
    <col min="15348" max="15349" width="27.44140625" style="315" customWidth="1"/>
    <col min="15350" max="15363" width="18.5546875" style="315" customWidth="1"/>
    <col min="15364" max="15364" width="19.5546875" style="315" customWidth="1"/>
    <col min="15365" max="15601" width="0" style="315" hidden="1"/>
    <col min="15602" max="15603" width="6.44140625" style="315" customWidth="1"/>
    <col min="15604" max="15605" width="27.44140625" style="315" customWidth="1"/>
    <col min="15606" max="15619" width="18.5546875" style="315" customWidth="1"/>
    <col min="15620" max="15620" width="19.5546875" style="315" customWidth="1"/>
    <col min="15621" max="15857" width="0" style="315" hidden="1"/>
    <col min="15858" max="15859" width="6.44140625" style="315" customWidth="1"/>
    <col min="15860" max="15861" width="27.44140625" style="315" customWidth="1"/>
    <col min="15862" max="15875" width="18.5546875" style="315" customWidth="1"/>
    <col min="15876" max="15876" width="19.5546875" style="315" customWidth="1"/>
    <col min="15877" max="16113" width="0" style="315" hidden="1"/>
    <col min="16114" max="16115" width="6.44140625" style="315" customWidth="1"/>
    <col min="16116" max="16117" width="27.44140625" style="315" customWidth="1"/>
    <col min="16118" max="16131" width="18.5546875" style="315" customWidth="1"/>
    <col min="16132" max="16132" width="19.5546875" style="315" customWidth="1"/>
    <col min="16133" max="16384" width="0" style="315" hidden="1"/>
  </cols>
  <sheetData>
    <row r="1" spans="3:23" s="331" customFormat="1" ht="13.2">
      <c r="E1" s="331">
        <v>202009</v>
      </c>
      <c r="F1" s="331">
        <v>202009</v>
      </c>
      <c r="G1" s="331">
        <v>202009</v>
      </c>
      <c r="H1" s="331">
        <v>202009</v>
      </c>
      <c r="I1" s="331">
        <v>202012</v>
      </c>
      <c r="J1" s="331">
        <v>202012</v>
      </c>
      <c r="K1" s="331">
        <v>202012</v>
      </c>
      <c r="L1" s="331">
        <v>202012</v>
      </c>
      <c r="M1" s="331">
        <v>202103</v>
      </c>
      <c r="N1" s="331">
        <v>202103</v>
      </c>
      <c r="O1" s="331">
        <v>202103</v>
      </c>
      <c r="P1" s="331">
        <v>202103</v>
      </c>
      <c r="Q1" s="331">
        <v>202106</v>
      </c>
      <c r="R1" s="331">
        <v>202106</v>
      </c>
      <c r="S1" s="331">
        <v>202106</v>
      </c>
      <c r="T1" s="331">
        <v>202106</v>
      </c>
    </row>
    <row r="2" spans="3:23" s="331" customFormat="1" ht="13.2">
      <c r="E2" s="332"/>
      <c r="F2" s="332"/>
      <c r="G2" s="332"/>
      <c r="H2" s="332"/>
      <c r="R2" s="331">
        <v>202006</v>
      </c>
    </row>
    <row r="3" spans="3:23" ht="32.1" customHeight="1">
      <c r="D3" s="967" t="s">
        <v>6725</v>
      </c>
      <c r="E3" s="967"/>
      <c r="F3" s="967"/>
      <c r="G3" s="967"/>
      <c r="H3" s="967"/>
      <c r="I3" s="967"/>
      <c r="J3" s="967"/>
      <c r="K3" s="967"/>
      <c r="L3" s="967"/>
    </row>
    <row r="4" spans="3:23" ht="32.1" customHeight="1">
      <c r="D4" s="972" t="s">
        <v>5145</v>
      </c>
      <c r="E4" s="972"/>
      <c r="F4" s="972"/>
      <c r="G4" s="972"/>
      <c r="H4" s="972"/>
      <c r="I4" s="972"/>
      <c r="J4" s="972"/>
      <c r="K4" s="972"/>
      <c r="L4" s="972"/>
    </row>
    <row r="5" spans="3:23" ht="32.1" customHeight="1">
      <c r="D5" s="973">
        <f>Cover!C5</f>
        <v>0</v>
      </c>
      <c r="E5" s="973"/>
      <c r="F5" s="973"/>
      <c r="G5" s="973"/>
      <c r="H5" s="973"/>
      <c r="I5" s="973"/>
      <c r="J5" s="973"/>
      <c r="K5" s="973"/>
      <c r="L5" s="973"/>
    </row>
    <row r="6" spans="3:23" ht="32.1" customHeight="1" thickBot="1">
      <c r="E6" s="315"/>
    </row>
    <row r="7" spans="3:23" ht="32.1" customHeight="1" thickBot="1">
      <c r="C7" s="965" t="s">
        <v>22</v>
      </c>
      <c r="D7" s="966"/>
      <c r="E7" s="936" t="s">
        <v>6726</v>
      </c>
      <c r="F7" s="937"/>
      <c r="G7" s="937"/>
      <c r="H7" s="937"/>
      <c r="I7" s="936" t="s">
        <v>6727</v>
      </c>
      <c r="J7" s="937"/>
      <c r="K7" s="937"/>
      <c r="L7" s="937"/>
      <c r="M7" s="936" t="s">
        <v>6728</v>
      </c>
      <c r="N7" s="937"/>
      <c r="O7" s="937"/>
      <c r="P7" s="937"/>
      <c r="Q7" s="936" t="s">
        <v>6729</v>
      </c>
      <c r="R7" s="937"/>
      <c r="S7" s="937"/>
      <c r="T7" s="937"/>
      <c r="U7" s="927" t="s">
        <v>5030</v>
      </c>
      <c r="V7" s="938"/>
      <c r="W7" s="928"/>
    </row>
    <row r="8" spans="3:23" ht="32.1" customHeight="1">
      <c r="C8" s="968"/>
      <c r="D8" s="969"/>
      <c r="E8" s="940" t="s">
        <v>1185</v>
      </c>
      <c r="F8" s="942" t="s">
        <v>5031</v>
      </c>
      <c r="G8" s="942"/>
      <c r="H8" s="943"/>
      <c r="I8" s="940" t="s">
        <v>1185</v>
      </c>
      <c r="J8" s="942" t="s">
        <v>5031</v>
      </c>
      <c r="K8" s="942"/>
      <c r="L8" s="943"/>
      <c r="M8" s="940" t="s">
        <v>1185</v>
      </c>
      <c r="N8" s="942" t="s">
        <v>5031</v>
      </c>
      <c r="O8" s="942"/>
      <c r="P8" s="943"/>
      <c r="Q8" s="940" t="s">
        <v>1185</v>
      </c>
      <c r="R8" s="942" t="s">
        <v>5031</v>
      </c>
      <c r="S8" s="942"/>
      <c r="T8" s="943"/>
      <c r="U8" s="929"/>
      <c r="V8" s="939"/>
      <c r="W8" s="930"/>
    </row>
    <row r="9" spans="3:23" ht="91.35" customHeight="1" thickBot="1">
      <c r="C9" s="970" t="s">
        <v>5032</v>
      </c>
      <c r="D9" s="971"/>
      <c r="E9" s="941"/>
      <c r="F9" s="659" t="s">
        <v>5033</v>
      </c>
      <c r="G9" s="659" t="s">
        <v>5034</v>
      </c>
      <c r="H9" s="660" t="s">
        <v>5035</v>
      </c>
      <c r="I9" s="941"/>
      <c r="J9" s="659" t="s">
        <v>5033</v>
      </c>
      <c r="K9" s="659" t="s">
        <v>5034</v>
      </c>
      <c r="L9" s="660" t="s">
        <v>5035</v>
      </c>
      <c r="M9" s="941"/>
      <c r="N9" s="659" t="s">
        <v>5033</v>
      </c>
      <c r="O9" s="659" t="s">
        <v>5034</v>
      </c>
      <c r="P9" s="660" t="s">
        <v>5035</v>
      </c>
      <c r="Q9" s="941"/>
      <c r="R9" s="659" t="s">
        <v>5033</v>
      </c>
      <c r="S9" s="659" t="s">
        <v>5034</v>
      </c>
      <c r="T9" s="660" t="s">
        <v>5035</v>
      </c>
      <c r="U9" s="929"/>
      <c r="V9" s="939"/>
      <c r="W9" s="930"/>
    </row>
    <row r="10" spans="3:23" ht="32.1" customHeight="1">
      <c r="C10" s="950" t="s">
        <v>5036</v>
      </c>
      <c r="D10" s="951"/>
      <c r="E10" s="611" t="s">
        <v>5037</v>
      </c>
      <c r="F10" s="467"/>
      <c r="G10" s="468"/>
      <c r="H10" s="469"/>
      <c r="I10" s="611" t="s">
        <v>5037</v>
      </c>
      <c r="J10" s="467"/>
      <c r="K10" s="468"/>
      <c r="L10" s="469"/>
      <c r="M10" s="611" t="s">
        <v>5037</v>
      </c>
      <c r="N10" s="467"/>
      <c r="O10" s="468"/>
      <c r="P10" s="469"/>
      <c r="Q10" s="611" t="s">
        <v>6777</v>
      </c>
      <c r="R10" s="467"/>
      <c r="S10" s="468"/>
      <c r="T10" s="469"/>
      <c r="U10" s="944" t="s">
        <v>5038</v>
      </c>
      <c r="V10" s="945"/>
      <c r="W10" s="946"/>
    </row>
    <row r="11" spans="3:23" ht="32.1" customHeight="1">
      <c r="C11" s="950" t="s">
        <v>5039</v>
      </c>
      <c r="D11" s="951"/>
      <c r="E11" s="611" t="s">
        <v>5040</v>
      </c>
      <c r="F11" s="470" t="s">
        <v>5041</v>
      </c>
      <c r="G11" s="471" t="s">
        <v>5042</v>
      </c>
      <c r="H11" s="472" t="s">
        <v>5043</v>
      </c>
      <c r="I11" s="611" t="s">
        <v>5040</v>
      </c>
      <c r="J11" s="470" t="s">
        <v>5041</v>
      </c>
      <c r="K11" s="471" t="s">
        <v>5042</v>
      </c>
      <c r="L11" s="472" t="s">
        <v>5043</v>
      </c>
      <c r="M11" s="611" t="s">
        <v>5040</v>
      </c>
      <c r="N11" s="470" t="s">
        <v>5041</v>
      </c>
      <c r="O11" s="471" t="s">
        <v>5042</v>
      </c>
      <c r="P11" s="472" t="s">
        <v>5043</v>
      </c>
      <c r="Q11" s="611" t="s">
        <v>11392</v>
      </c>
      <c r="R11" s="470" t="s">
        <v>6785</v>
      </c>
      <c r="S11" s="471" t="s">
        <v>6790</v>
      </c>
      <c r="T11" s="472" t="s">
        <v>6799</v>
      </c>
      <c r="U11" s="933" t="s">
        <v>5044</v>
      </c>
      <c r="V11" s="934"/>
      <c r="W11" s="935"/>
    </row>
    <row r="12" spans="3:23" ht="32.1" customHeight="1">
      <c r="C12" s="950" t="s">
        <v>5045</v>
      </c>
      <c r="D12" s="951"/>
      <c r="E12" s="611" t="s">
        <v>5046</v>
      </c>
      <c r="F12" s="470" t="s">
        <v>5047</v>
      </c>
      <c r="G12" s="471" t="s">
        <v>5048</v>
      </c>
      <c r="H12" s="472" t="s">
        <v>5049</v>
      </c>
      <c r="I12" s="611" t="s">
        <v>5046</v>
      </c>
      <c r="J12" s="470" t="s">
        <v>5047</v>
      </c>
      <c r="K12" s="471" t="s">
        <v>5048</v>
      </c>
      <c r="L12" s="472" t="s">
        <v>5049</v>
      </c>
      <c r="M12" s="611" t="s">
        <v>5046</v>
      </c>
      <c r="N12" s="470" t="s">
        <v>5047</v>
      </c>
      <c r="O12" s="471" t="s">
        <v>5048</v>
      </c>
      <c r="P12" s="472" t="s">
        <v>5049</v>
      </c>
      <c r="Q12" s="611" t="s">
        <v>11393</v>
      </c>
      <c r="R12" s="470" t="s">
        <v>6786</v>
      </c>
      <c r="S12" s="471" t="s">
        <v>6791</v>
      </c>
      <c r="T12" s="472" t="s">
        <v>6798</v>
      </c>
      <c r="U12" s="947" t="s">
        <v>5050</v>
      </c>
      <c r="V12" s="948"/>
      <c r="W12" s="949"/>
    </row>
    <row r="13" spans="3:23" ht="32.1" customHeight="1">
      <c r="C13" s="950" t="s">
        <v>5051</v>
      </c>
      <c r="D13" s="951"/>
      <c r="E13" s="611" t="s">
        <v>5052</v>
      </c>
      <c r="F13" s="470" t="s">
        <v>5053</v>
      </c>
      <c r="G13" s="471" t="s">
        <v>5054</v>
      </c>
      <c r="H13" s="472" t="s">
        <v>5055</v>
      </c>
      <c r="I13" s="611" t="s">
        <v>5052</v>
      </c>
      <c r="J13" s="470" t="s">
        <v>5053</v>
      </c>
      <c r="K13" s="471" t="s">
        <v>5054</v>
      </c>
      <c r="L13" s="472" t="s">
        <v>5055</v>
      </c>
      <c r="M13" s="611" t="s">
        <v>5052</v>
      </c>
      <c r="N13" s="470" t="s">
        <v>5053</v>
      </c>
      <c r="O13" s="471" t="s">
        <v>5054</v>
      </c>
      <c r="P13" s="472" t="s">
        <v>5055</v>
      </c>
      <c r="Q13" s="611" t="s">
        <v>6778</v>
      </c>
      <c r="R13" s="470" t="s">
        <v>6787</v>
      </c>
      <c r="S13" s="471" t="s">
        <v>6792</v>
      </c>
      <c r="T13" s="472" t="s">
        <v>6797</v>
      </c>
      <c r="U13" s="947" t="s">
        <v>5056</v>
      </c>
      <c r="V13" s="948"/>
      <c r="W13" s="949"/>
    </row>
    <row r="14" spans="3:23" ht="32.1" customHeight="1">
      <c r="C14" s="950" t="s">
        <v>5057</v>
      </c>
      <c r="D14" s="951"/>
      <c r="E14" s="612" t="s">
        <v>5058</v>
      </c>
      <c r="F14" s="473" t="s">
        <v>5059</v>
      </c>
      <c r="G14" s="474" t="s">
        <v>5060</v>
      </c>
      <c r="H14" s="475" t="s">
        <v>5061</v>
      </c>
      <c r="I14" s="612" t="s">
        <v>5058</v>
      </c>
      <c r="J14" s="473" t="s">
        <v>5059</v>
      </c>
      <c r="K14" s="474" t="s">
        <v>5060</v>
      </c>
      <c r="L14" s="475" t="s">
        <v>5061</v>
      </c>
      <c r="M14" s="612" t="s">
        <v>5058</v>
      </c>
      <c r="N14" s="473" t="s">
        <v>5059</v>
      </c>
      <c r="O14" s="474" t="s">
        <v>5060</v>
      </c>
      <c r="P14" s="475" t="s">
        <v>5061</v>
      </c>
      <c r="Q14" s="612" t="s">
        <v>6779</v>
      </c>
      <c r="R14" s="473" t="s">
        <v>6788</v>
      </c>
      <c r="S14" s="474" t="s">
        <v>6793</v>
      </c>
      <c r="T14" s="475" t="s">
        <v>6796</v>
      </c>
      <c r="U14" s="933" t="s">
        <v>5062</v>
      </c>
      <c r="V14" s="934"/>
      <c r="W14" s="935"/>
    </row>
    <row r="15" spans="3:23" ht="32.1" customHeight="1">
      <c r="C15" s="950" t="s">
        <v>5063</v>
      </c>
      <c r="D15" s="951"/>
      <c r="E15" s="612" t="s">
        <v>5064</v>
      </c>
      <c r="F15" s="476"/>
      <c r="G15" s="477"/>
      <c r="H15" s="478"/>
      <c r="I15" s="612" t="s">
        <v>5064</v>
      </c>
      <c r="J15" s="476"/>
      <c r="K15" s="477"/>
      <c r="L15" s="478"/>
      <c r="M15" s="612" t="s">
        <v>5064</v>
      </c>
      <c r="N15" s="476"/>
      <c r="O15" s="477"/>
      <c r="P15" s="478"/>
      <c r="Q15" s="612" t="s">
        <v>6780</v>
      </c>
      <c r="R15" s="476"/>
      <c r="S15" s="477"/>
      <c r="T15" s="478"/>
      <c r="U15" s="933" t="s">
        <v>5065</v>
      </c>
      <c r="V15" s="934"/>
      <c r="W15" s="935"/>
    </row>
    <row r="16" spans="3:23" ht="32.1" customHeight="1">
      <c r="C16" s="950" t="s">
        <v>5066</v>
      </c>
      <c r="D16" s="951"/>
      <c r="E16" s="611" t="s">
        <v>5067</v>
      </c>
      <c r="F16" s="470" t="s">
        <v>5068</v>
      </c>
      <c r="G16" s="471" t="s">
        <v>5069</v>
      </c>
      <c r="H16" s="472" t="s">
        <v>5070</v>
      </c>
      <c r="I16" s="611" t="s">
        <v>5067</v>
      </c>
      <c r="J16" s="470" t="s">
        <v>5068</v>
      </c>
      <c r="K16" s="471" t="s">
        <v>5069</v>
      </c>
      <c r="L16" s="472" t="s">
        <v>5070</v>
      </c>
      <c r="M16" s="611" t="s">
        <v>5067</v>
      </c>
      <c r="N16" s="470" t="s">
        <v>5068</v>
      </c>
      <c r="O16" s="471" t="s">
        <v>5069</v>
      </c>
      <c r="P16" s="472" t="s">
        <v>5070</v>
      </c>
      <c r="Q16" s="611" t="s">
        <v>6781</v>
      </c>
      <c r="R16" s="470" t="s">
        <v>6789</v>
      </c>
      <c r="S16" s="471" t="s">
        <v>6794</v>
      </c>
      <c r="T16" s="472" t="s">
        <v>6795</v>
      </c>
      <c r="U16" s="933" t="s">
        <v>5071</v>
      </c>
      <c r="V16" s="934"/>
      <c r="W16" s="935"/>
    </row>
    <row r="17" spans="1:30" ht="32.1" customHeight="1">
      <c r="C17" s="950" t="s">
        <v>5072</v>
      </c>
      <c r="D17" s="951"/>
      <c r="E17" s="611" t="s">
        <v>5073</v>
      </c>
      <c r="F17" s="479"/>
      <c r="G17" s="480"/>
      <c r="H17" s="481"/>
      <c r="I17" s="611" t="s">
        <v>5073</v>
      </c>
      <c r="J17" s="479"/>
      <c r="K17" s="480"/>
      <c r="L17" s="481"/>
      <c r="M17" s="611" t="s">
        <v>5073</v>
      </c>
      <c r="N17" s="479"/>
      <c r="O17" s="480"/>
      <c r="P17" s="481"/>
      <c r="Q17" s="611" t="s">
        <v>6782</v>
      </c>
      <c r="R17" s="479"/>
      <c r="S17" s="480"/>
      <c r="T17" s="481"/>
      <c r="U17" s="947" t="s">
        <v>5074</v>
      </c>
      <c r="V17" s="948"/>
      <c r="W17" s="949"/>
    </row>
    <row r="18" spans="1:30" ht="32.1" customHeight="1">
      <c r="A18" s="386"/>
      <c r="C18" s="950" t="s">
        <v>6059</v>
      </c>
      <c r="D18" s="951"/>
      <c r="E18" s="613" t="s">
        <v>6060</v>
      </c>
      <c r="F18" s="479"/>
      <c r="G18" s="480"/>
      <c r="H18" s="481"/>
      <c r="I18" s="613" t="s">
        <v>6060</v>
      </c>
      <c r="J18" s="479"/>
      <c r="K18" s="480"/>
      <c r="L18" s="481"/>
      <c r="M18" s="613" t="s">
        <v>6060</v>
      </c>
      <c r="N18" s="479"/>
      <c r="O18" s="480"/>
      <c r="P18" s="481"/>
      <c r="Q18" s="613" t="s">
        <v>6783</v>
      </c>
      <c r="R18" s="479"/>
      <c r="S18" s="480"/>
      <c r="T18" s="481"/>
      <c r="U18" s="947"/>
      <c r="V18" s="948"/>
      <c r="W18" s="949"/>
    </row>
    <row r="19" spans="1:30" ht="32.1" customHeight="1" thickBot="1">
      <c r="C19" s="963" t="s">
        <v>5075</v>
      </c>
      <c r="D19" s="964"/>
      <c r="E19" s="614" t="s">
        <v>5076</v>
      </c>
      <c r="F19" s="482"/>
      <c r="G19" s="483"/>
      <c r="H19" s="484"/>
      <c r="I19" s="614" t="s">
        <v>5076</v>
      </c>
      <c r="J19" s="482"/>
      <c r="K19" s="483"/>
      <c r="L19" s="484"/>
      <c r="M19" s="614" t="s">
        <v>5076</v>
      </c>
      <c r="N19" s="482"/>
      <c r="O19" s="483"/>
      <c r="P19" s="484"/>
      <c r="Q19" s="614" t="s">
        <v>6784</v>
      </c>
      <c r="R19" s="482"/>
      <c r="S19" s="483"/>
      <c r="T19" s="484"/>
      <c r="U19" s="958" t="s">
        <v>5077</v>
      </c>
      <c r="V19" s="959"/>
      <c r="W19" s="960"/>
    </row>
    <row r="20" spans="1:30" ht="32.1" customHeight="1">
      <c r="C20" s="384" t="s">
        <v>6452</v>
      </c>
      <c r="E20" s="373"/>
      <c r="F20" s="317"/>
      <c r="G20" s="317"/>
      <c r="H20" s="317"/>
      <c r="Q20" s="317"/>
    </row>
    <row r="21" spans="1:30" s="361" customFormat="1" ht="32.1" customHeight="1" thickBot="1">
      <c r="E21" s="361">
        <v>202009</v>
      </c>
      <c r="F21" s="361">
        <v>202009</v>
      </c>
      <c r="G21" s="361">
        <v>202009</v>
      </c>
      <c r="H21" s="361">
        <v>202009</v>
      </c>
      <c r="I21" s="361">
        <v>202009</v>
      </c>
      <c r="J21" s="361">
        <v>202009</v>
      </c>
      <c r="K21" s="361">
        <v>202012</v>
      </c>
      <c r="L21" s="361">
        <v>202012</v>
      </c>
      <c r="M21" s="361">
        <v>202012</v>
      </c>
      <c r="N21" s="361">
        <v>202012</v>
      </c>
      <c r="O21" s="361">
        <v>202012</v>
      </c>
      <c r="P21" s="361">
        <v>202012</v>
      </c>
      <c r="Q21" s="361">
        <v>202103</v>
      </c>
      <c r="R21" s="361">
        <v>202103</v>
      </c>
      <c r="S21" s="361">
        <v>202103</v>
      </c>
      <c r="T21" s="361">
        <v>202103</v>
      </c>
      <c r="U21" s="361">
        <v>202103</v>
      </c>
      <c r="V21" s="361">
        <v>202103</v>
      </c>
      <c r="W21" s="361">
        <v>202106</v>
      </c>
      <c r="X21" s="361">
        <v>202106</v>
      </c>
      <c r="Y21" s="361">
        <v>202106</v>
      </c>
      <c r="Z21" s="361">
        <v>202106</v>
      </c>
      <c r="AA21" s="361">
        <v>202106</v>
      </c>
      <c r="AB21" s="361">
        <v>202106</v>
      </c>
    </row>
    <row r="22" spans="1:30" ht="32.1" customHeight="1" thickBot="1">
      <c r="C22" s="965" t="s">
        <v>22</v>
      </c>
      <c r="D22" s="966"/>
      <c r="E22" s="922" t="s">
        <v>6726</v>
      </c>
      <c r="F22" s="923"/>
      <c r="G22" s="923"/>
      <c r="H22" s="923"/>
      <c r="I22" s="923"/>
      <c r="J22" s="923"/>
      <c r="K22" s="922" t="s">
        <v>6727</v>
      </c>
      <c r="L22" s="923"/>
      <c r="M22" s="923"/>
      <c r="N22" s="923"/>
      <c r="O22" s="923"/>
      <c r="P22" s="923"/>
      <c r="Q22" s="922" t="s">
        <v>6728</v>
      </c>
      <c r="R22" s="923"/>
      <c r="S22" s="923"/>
      <c r="T22" s="923"/>
      <c r="U22" s="923"/>
      <c r="V22" s="923"/>
      <c r="W22" s="922" t="s">
        <v>6729</v>
      </c>
      <c r="X22" s="923"/>
      <c r="Y22" s="923"/>
      <c r="Z22" s="923"/>
      <c r="AA22" s="923"/>
      <c r="AB22" s="923"/>
      <c r="AC22" s="927" t="s">
        <v>5030</v>
      </c>
      <c r="AD22" s="928"/>
    </row>
    <row r="23" spans="1:30" ht="32.1" customHeight="1">
      <c r="C23" s="952" t="s">
        <v>6061</v>
      </c>
      <c r="D23" s="954"/>
      <c r="E23" s="924" t="s">
        <v>197</v>
      </c>
      <c r="F23" s="925"/>
      <c r="G23" s="925"/>
      <c r="H23" s="926" t="s">
        <v>5078</v>
      </c>
      <c r="I23" s="925"/>
      <c r="J23" s="925"/>
      <c r="K23" s="924" t="s">
        <v>197</v>
      </c>
      <c r="L23" s="925"/>
      <c r="M23" s="925"/>
      <c r="N23" s="926" t="s">
        <v>5078</v>
      </c>
      <c r="O23" s="925"/>
      <c r="P23" s="925"/>
      <c r="Q23" s="924" t="s">
        <v>197</v>
      </c>
      <c r="R23" s="925"/>
      <c r="S23" s="925"/>
      <c r="T23" s="926" t="s">
        <v>5078</v>
      </c>
      <c r="U23" s="925"/>
      <c r="V23" s="925"/>
      <c r="W23" s="924" t="s">
        <v>12876</v>
      </c>
      <c r="X23" s="925"/>
      <c r="Y23" s="925"/>
      <c r="Z23" s="926" t="s">
        <v>12877</v>
      </c>
      <c r="AA23" s="925"/>
      <c r="AB23" s="925"/>
      <c r="AC23" s="929"/>
      <c r="AD23" s="930"/>
    </row>
    <row r="24" spans="1:30" ht="140.1" customHeight="1" thickBot="1">
      <c r="C24" s="953"/>
      <c r="D24" s="955"/>
      <c r="E24" s="367" t="s">
        <v>6037</v>
      </c>
      <c r="F24" s="368" t="s">
        <v>6038</v>
      </c>
      <c r="G24" s="369" t="s">
        <v>6039</v>
      </c>
      <c r="H24" s="368" t="s">
        <v>6040</v>
      </c>
      <c r="I24" s="368" t="s">
        <v>6041</v>
      </c>
      <c r="J24" s="369" t="s">
        <v>6039</v>
      </c>
      <c r="K24" s="367" t="s">
        <v>6037</v>
      </c>
      <c r="L24" s="368" t="s">
        <v>6038</v>
      </c>
      <c r="M24" s="369" t="s">
        <v>6039</v>
      </c>
      <c r="N24" s="368" t="s">
        <v>6040</v>
      </c>
      <c r="O24" s="368" t="s">
        <v>6041</v>
      </c>
      <c r="P24" s="369" t="s">
        <v>6039</v>
      </c>
      <c r="Q24" s="367" t="s">
        <v>6037</v>
      </c>
      <c r="R24" s="368" t="s">
        <v>6038</v>
      </c>
      <c r="S24" s="369" t="s">
        <v>6039</v>
      </c>
      <c r="T24" s="368" t="s">
        <v>6040</v>
      </c>
      <c r="U24" s="368" t="s">
        <v>6041</v>
      </c>
      <c r="V24" s="369" t="s">
        <v>6039</v>
      </c>
      <c r="W24" s="367" t="s">
        <v>6037</v>
      </c>
      <c r="X24" s="368" t="s">
        <v>6038</v>
      </c>
      <c r="Y24" s="369" t="s">
        <v>6039</v>
      </c>
      <c r="Z24" s="368" t="s">
        <v>6040</v>
      </c>
      <c r="AA24" s="368" t="s">
        <v>6041</v>
      </c>
      <c r="AB24" s="369" t="s">
        <v>6039</v>
      </c>
      <c r="AC24" s="929"/>
      <c r="AD24" s="930"/>
    </row>
    <row r="25" spans="1:30" ht="32.1" customHeight="1">
      <c r="C25" s="956" t="s">
        <v>5057</v>
      </c>
      <c r="D25" s="370" t="s">
        <v>5079</v>
      </c>
      <c r="E25" s="485" t="s">
        <v>5080</v>
      </c>
      <c r="F25" s="486" t="s">
        <v>5081</v>
      </c>
      <c r="G25" s="487" t="s">
        <v>5082</v>
      </c>
      <c r="H25" s="488" t="s">
        <v>5083</v>
      </c>
      <c r="I25" s="486" t="s">
        <v>5084</v>
      </c>
      <c r="J25" s="489" t="s">
        <v>5085</v>
      </c>
      <c r="K25" s="485" t="s">
        <v>5080</v>
      </c>
      <c r="L25" s="486" t="s">
        <v>5081</v>
      </c>
      <c r="M25" s="487" t="s">
        <v>5082</v>
      </c>
      <c r="N25" s="488" t="s">
        <v>5083</v>
      </c>
      <c r="O25" s="486" t="s">
        <v>5084</v>
      </c>
      <c r="P25" s="489" t="s">
        <v>5085</v>
      </c>
      <c r="Q25" s="485" t="s">
        <v>5080</v>
      </c>
      <c r="R25" s="486" t="s">
        <v>5081</v>
      </c>
      <c r="S25" s="487" t="s">
        <v>5082</v>
      </c>
      <c r="T25" s="488" t="s">
        <v>5083</v>
      </c>
      <c r="U25" s="486" t="s">
        <v>5084</v>
      </c>
      <c r="V25" s="489" t="s">
        <v>5085</v>
      </c>
      <c r="W25" s="485" t="s">
        <v>6800</v>
      </c>
      <c r="X25" s="486" t="s">
        <v>6804</v>
      </c>
      <c r="Y25" s="487" t="s">
        <v>7465</v>
      </c>
      <c r="Z25" s="488" t="s">
        <v>6805</v>
      </c>
      <c r="AA25" s="486" t="s">
        <v>7466</v>
      </c>
      <c r="AB25" s="489" t="s">
        <v>7467</v>
      </c>
      <c r="AC25" s="931" t="s">
        <v>5086</v>
      </c>
      <c r="AD25" s="932"/>
    </row>
    <row r="26" spans="1:30" ht="32.1" customHeight="1">
      <c r="C26" s="957"/>
      <c r="D26" s="371" t="s">
        <v>5087</v>
      </c>
      <c r="E26" s="490" t="s">
        <v>5088</v>
      </c>
      <c r="F26" s="491" t="s">
        <v>5089</v>
      </c>
      <c r="G26" s="492" t="s">
        <v>5090</v>
      </c>
      <c r="H26" s="493" t="s">
        <v>5091</v>
      </c>
      <c r="I26" s="491" t="s">
        <v>5092</v>
      </c>
      <c r="J26" s="494" t="s">
        <v>5093</v>
      </c>
      <c r="K26" s="490" t="s">
        <v>5088</v>
      </c>
      <c r="L26" s="491" t="s">
        <v>5089</v>
      </c>
      <c r="M26" s="492" t="s">
        <v>5090</v>
      </c>
      <c r="N26" s="493" t="s">
        <v>5091</v>
      </c>
      <c r="O26" s="491" t="s">
        <v>5092</v>
      </c>
      <c r="P26" s="494" t="s">
        <v>5093</v>
      </c>
      <c r="Q26" s="490" t="s">
        <v>5088</v>
      </c>
      <c r="R26" s="491" t="s">
        <v>5089</v>
      </c>
      <c r="S26" s="492" t="s">
        <v>5090</v>
      </c>
      <c r="T26" s="493" t="s">
        <v>5091</v>
      </c>
      <c r="U26" s="491" t="s">
        <v>5092</v>
      </c>
      <c r="V26" s="494" t="s">
        <v>5093</v>
      </c>
      <c r="W26" s="490" t="s">
        <v>6801</v>
      </c>
      <c r="X26" s="491" t="s">
        <v>6806</v>
      </c>
      <c r="Y26" s="492" t="s">
        <v>6807</v>
      </c>
      <c r="Z26" s="493" t="s">
        <v>6808</v>
      </c>
      <c r="AA26" s="491" t="s">
        <v>6809</v>
      </c>
      <c r="AB26" s="494" t="s">
        <v>6810</v>
      </c>
      <c r="AC26" s="918" t="s">
        <v>5094</v>
      </c>
      <c r="AD26" s="919"/>
    </row>
    <row r="27" spans="1:30" ht="32.1" customHeight="1">
      <c r="C27" s="961" t="s">
        <v>5063</v>
      </c>
      <c r="D27" s="371" t="s">
        <v>5079</v>
      </c>
      <c r="E27" s="490" t="s">
        <v>6033</v>
      </c>
      <c r="F27" s="491" t="s">
        <v>6028</v>
      </c>
      <c r="G27" s="492" t="s">
        <v>6030</v>
      </c>
      <c r="H27" s="493" t="s">
        <v>6029</v>
      </c>
      <c r="I27" s="491" t="s">
        <v>6031</v>
      </c>
      <c r="J27" s="494" t="s">
        <v>6032</v>
      </c>
      <c r="K27" s="490" t="s">
        <v>6033</v>
      </c>
      <c r="L27" s="491" t="s">
        <v>6028</v>
      </c>
      <c r="M27" s="492" t="s">
        <v>6030</v>
      </c>
      <c r="N27" s="493" t="s">
        <v>6029</v>
      </c>
      <c r="O27" s="491" t="s">
        <v>6031</v>
      </c>
      <c r="P27" s="494" t="s">
        <v>6032</v>
      </c>
      <c r="Q27" s="490" t="s">
        <v>6033</v>
      </c>
      <c r="R27" s="491" t="s">
        <v>6028</v>
      </c>
      <c r="S27" s="492" t="s">
        <v>6030</v>
      </c>
      <c r="T27" s="493" t="s">
        <v>6029</v>
      </c>
      <c r="U27" s="491" t="s">
        <v>6031</v>
      </c>
      <c r="V27" s="494" t="s">
        <v>6032</v>
      </c>
      <c r="W27" s="490" t="s">
        <v>6802</v>
      </c>
      <c r="X27" s="491" t="s">
        <v>6811</v>
      </c>
      <c r="Y27" s="492" t="s">
        <v>6812</v>
      </c>
      <c r="Z27" s="493" t="s">
        <v>6813</v>
      </c>
      <c r="AA27" s="491" t="s">
        <v>6814</v>
      </c>
      <c r="AB27" s="494" t="s">
        <v>6815</v>
      </c>
      <c r="AC27" s="918" t="s">
        <v>5086</v>
      </c>
      <c r="AD27" s="919"/>
    </row>
    <row r="28" spans="1:30" ht="32.1" customHeight="1" thickBot="1">
      <c r="C28" s="962"/>
      <c r="D28" s="372" t="s">
        <v>5087</v>
      </c>
      <c r="E28" s="495" t="s">
        <v>6027</v>
      </c>
      <c r="F28" s="496" t="s">
        <v>6026</v>
      </c>
      <c r="G28" s="497" t="s">
        <v>6025</v>
      </c>
      <c r="H28" s="498" t="s">
        <v>6024</v>
      </c>
      <c r="I28" s="496" t="s">
        <v>6034</v>
      </c>
      <c r="J28" s="499" t="s">
        <v>6035</v>
      </c>
      <c r="K28" s="495" t="s">
        <v>6027</v>
      </c>
      <c r="L28" s="496" t="s">
        <v>6026</v>
      </c>
      <c r="M28" s="497" t="s">
        <v>6025</v>
      </c>
      <c r="N28" s="498" t="s">
        <v>6024</v>
      </c>
      <c r="O28" s="496" t="s">
        <v>6034</v>
      </c>
      <c r="P28" s="499" t="s">
        <v>6035</v>
      </c>
      <c r="Q28" s="495" t="s">
        <v>6027</v>
      </c>
      <c r="R28" s="496" t="s">
        <v>6026</v>
      </c>
      <c r="S28" s="497" t="s">
        <v>6025</v>
      </c>
      <c r="T28" s="498" t="s">
        <v>6024</v>
      </c>
      <c r="U28" s="496" t="s">
        <v>6034</v>
      </c>
      <c r="V28" s="499" t="s">
        <v>6035</v>
      </c>
      <c r="W28" s="495" t="s">
        <v>6803</v>
      </c>
      <c r="X28" s="496" t="s">
        <v>6816</v>
      </c>
      <c r="Y28" s="497" t="s">
        <v>6817</v>
      </c>
      <c r="Z28" s="498" t="s">
        <v>6818</v>
      </c>
      <c r="AA28" s="496" t="s">
        <v>6819</v>
      </c>
      <c r="AB28" s="499" t="s">
        <v>7468</v>
      </c>
      <c r="AC28" s="920" t="s">
        <v>5094</v>
      </c>
      <c r="AD28" s="921"/>
    </row>
    <row r="29" spans="1:30" s="385" customFormat="1" ht="23.1" customHeight="1">
      <c r="C29" s="384" t="s">
        <v>6062</v>
      </c>
    </row>
    <row r="30" spans="1:30" s="385" customFormat="1" ht="23.1" customHeight="1">
      <c r="C30" s="639" t="s">
        <v>12878</v>
      </c>
      <c r="D30" s="639"/>
      <c r="E30" s="639"/>
      <c r="F30" s="639"/>
      <c r="G30" s="639"/>
      <c r="H30" s="639"/>
      <c r="I30" s="639"/>
      <c r="J30" s="639"/>
      <c r="K30" s="639"/>
      <c r="L30" s="639"/>
      <c r="M30" s="639"/>
      <c r="N30" s="639"/>
      <c r="O30" s="639"/>
      <c r="P30" s="639"/>
      <c r="Q30" s="639"/>
      <c r="R30" s="639"/>
      <c r="S30" s="639"/>
    </row>
    <row r="31" spans="1:30" s="385" customFormat="1" ht="23.1" customHeight="1">
      <c r="C31" s="639"/>
      <c r="D31" s="639"/>
      <c r="E31" s="639"/>
      <c r="F31" s="639"/>
      <c r="G31" s="639"/>
      <c r="H31" s="639"/>
      <c r="I31" s="639"/>
      <c r="J31" s="639"/>
      <c r="K31" s="639"/>
      <c r="L31" s="639"/>
      <c r="M31" s="639"/>
      <c r="N31" s="639"/>
      <c r="O31" s="639"/>
      <c r="P31" s="639"/>
      <c r="Q31" s="639"/>
      <c r="R31" s="639"/>
      <c r="S31" s="639"/>
    </row>
    <row r="32" spans="1:30" ht="13.2">
      <c r="C32" s="640"/>
      <c r="D32" s="640"/>
      <c r="E32" s="640"/>
      <c r="F32" s="640"/>
      <c r="G32" s="640"/>
      <c r="H32" s="640"/>
      <c r="I32" s="640"/>
      <c r="J32" s="640"/>
      <c r="K32" s="640"/>
      <c r="L32" s="640"/>
      <c r="M32" s="640"/>
      <c r="N32" s="640"/>
      <c r="O32" s="640"/>
      <c r="P32" s="640"/>
      <c r="Q32" s="640"/>
      <c r="R32" s="640"/>
      <c r="S32" s="640"/>
    </row>
    <row r="33" spans="3:19" ht="13.2">
      <c r="C33" s="640"/>
      <c r="D33" s="640"/>
      <c r="E33" s="640"/>
      <c r="F33" s="640"/>
      <c r="G33" s="640"/>
      <c r="H33" s="640"/>
      <c r="I33" s="640"/>
      <c r="J33" s="640"/>
      <c r="K33" s="640"/>
      <c r="L33" s="640"/>
      <c r="M33" s="640"/>
      <c r="N33" s="640"/>
      <c r="O33" s="640"/>
      <c r="P33" s="640"/>
      <c r="Q33" s="640"/>
      <c r="R33" s="640"/>
      <c r="S33" s="640"/>
    </row>
    <row r="34" spans="3:19" ht="13.2"/>
    <row r="35" spans="3:19" ht="13.2"/>
    <row r="36" spans="3:19" ht="13.2"/>
    <row r="37" spans="3:19" ht="13.2" hidden="1"/>
    <row r="38" spans="3:19" ht="13.2" hidden="1"/>
    <row r="39" spans="3:19" ht="13.2" hidden="1"/>
    <row r="40" spans="3:19" ht="13.2" hidden="1"/>
    <row r="41" spans="3:19" ht="13.2" hidden="1"/>
    <row r="42" spans="3:19" ht="13.2" hidden="1"/>
    <row r="43" spans="3:19" ht="13.2" hidden="1"/>
    <row r="44" spans="3:19" ht="13.2" hidden="1"/>
    <row r="45" spans="3:19" ht="13.2" hidden="1"/>
    <row r="46" spans="3:19" ht="13.2" hidden="1"/>
    <row r="47" spans="3:19" ht="13.2" hidden="1"/>
    <row r="48" spans="3:19" ht="13.2" hidden="1"/>
    <row r="49" ht="13.2" hidden="1"/>
    <row r="50" ht="13.2" hidden="1"/>
    <row r="51" ht="13.2" hidden="1"/>
    <row r="52" ht="13.2" hidden="1"/>
    <row r="53" ht="13.2" hidden="1"/>
    <row r="54" ht="13.2" hidden="1"/>
    <row r="55" ht="13.2" hidden="1"/>
    <row r="56" ht="13.2" hidden="1"/>
    <row r="57" ht="13.2" hidden="1"/>
    <row r="58" ht="13.2" hidden="1"/>
    <row r="59" ht="13.2" hidden="1"/>
    <row r="60" ht="13.2" hidden="1"/>
    <row r="61" ht="13.2" hidden="1"/>
    <row r="62" ht="13.2" hidden="1"/>
    <row r="63" ht="13.2" hidden="1"/>
    <row r="64" ht="13.2" hidden="1"/>
    <row r="65" ht="13.2" hidden="1"/>
    <row r="66" ht="13.2"/>
  </sheetData>
  <mergeCells count="61">
    <mergeCell ref="D5:L5"/>
    <mergeCell ref="E7:H7"/>
    <mergeCell ref="E8:E9"/>
    <mergeCell ref="F8:H8"/>
    <mergeCell ref="I7:L7"/>
    <mergeCell ref="I8:I9"/>
    <mergeCell ref="J8:L8"/>
    <mergeCell ref="C27:C28"/>
    <mergeCell ref="C19:D19"/>
    <mergeCell ref="C22:D22"/>
    <mergeCell ref="D3:L3"/>
    <mergeCell ref="C14:D14"/>
    <mergeCell ref="C15:D15"/>
    <mergeCell ref="C16:D16"/>
    <mergeCell ref="C17:D17"/>
    <mergeCell ref="C12:D12"/>
    <mergeCell ref="C13:D13"/>
    <mergeCell ref="C11:D11"/>
    <mergeCell ref="C10:D10"/>
    <mergeCell ref="C7:D7"/>
    <mergeCell ref="C8:D8"/>
    <mergeCell ref="C9:D9"/>
    <mergeCell ref="D4:L4"/>
    <mergeCell ref="K22:P22"/>
    <mergeCell ref="K23:M23"/>
    <mergeCell ref="N23:P23"/>
    <mergeCell ref="U17:W17"/>
    <mergeCell ref="U18:W18"/>
    <mergeCell ref="U19:W19"/>
    <mergeCell ref="C18:D18"/>
    <mergeCell ref="C23:C24"/>
    <mergeCell ref="D23:D24"/>
    <mergeCell ref="C25:C26"/>
    <mergeCell ref="E22:J22"/>
    <mergeCell ref="E23:G23"/>
    <mergeCell ref="H23:J23"/>
    <mergeCell ref="M7:P7"/>
    <mergeCell ref="M8:M9"/>
    <mergeCell ref="N8:P8"/>
    <mergeCell ref="U12:W12"/>
    <mergeCell ref="U13:W13"/>
    <mergeCell ref="U11:W11"/>
    <mergeCell ref="U16:W16"/>
    <mergeCell ref="Q7:T7"/>
    <mergeCell ref="U7:W9"/>
    <mergeCell ref="Q8:Q9"/>
    <mergeCell ref="R8:T8"/>
    <mergeCell ref="U10:W10"/>
    <mergeCell ref="U14:W14"/>
    <mergeCell ref="U15:W15"/>
    <mergeCell ref="AC26:AD26"/>
    <mergeCell ref="AC27:AD27"/>
    <mergeCell ref="AC28:AD28"/>
    <mergeCell ref="Q22:V22"/>
    <mergeCell ref="Q23:S23"/>
    <mergeCell ref="T23:V23"/>
    <mergeCell ref="W22:AB22"/>
    <mergeCell ref="AC22:AD24"/>
    <mergeCell ref="W23:Y23"/>
    <mergeCell ref="Z23:AB23"/>
    <mergeCell ref="AC25:AD25"/>
  </mergeCells>
  <printOptions horizontalCentered="1"/>
  <pageMargins left="0.23622047244094491" right="0.23622047244094491" top="0.74803149606299213" bottom="0.74803149606299213" header="0.31496062992125984" footer="0.31496062992125984"/>
  <pageSetup paperSize="9" scale="31" orientation="landscape" cellComments="asDisplayed"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WWB130"/>
  <sheetViews>
    <sheetView zoomScale="60" zoomScaleNormal="60" workbookViewId="0">
      <selection activeCell="G54" sqref="G54"/>
    </sheetView>
  </sheetViews>
  <sheetFormatPr defaultColWidth="0" defaultRowHeight="0" customHeight="1" zeroHeight="1"/>
  <cols>
    <col min="1" max="2" width="6.44140625" style="458" customWidth="1"/>
    <col min="3" max="3" width="43" style="315" customWidth="1"/>
    <col min="4" max="4" width="49" style="315" customWidth="1"/>
    <col min="5" max="5" width="29" style="316" customWidth="1"/>
    <col min="6" max="8" width="29" style="315" customWidth="1"/>
    <col min="9" max="9" width="38.88671875" style="315" bestFit="1" customWidth="1"/>
    <col min="10" max="20" width="18.5546875" style="458" customWidth="1"/>
    <col min="21" max="21" width="19.5546875" style="458" customWidth="1"/>
    <col min="22" max="258" width="0" style="458" hidden="1"/>
    <col min="259" max="260" width="6.44140625" style="458" customWidth="1"/>
    <col min="261" max="262" width="27.44140625" style="458" customWidth="1"/>
    <col min="263" max="275" width="18.5546875" style="458" customWidth="1"/>
    <col min="276" max="276" width="19.5546875" style="458" customWidth="1"/>
    <col min="277" max="513" width="0" style="458" hidden="1"/>
    <col min="514" max="515" width="6.44140625" style="458" customWidth="1"/>
    <col min="516" max="517" width="27.44140625" style="458" customWidth="1"/>
    <col min="518" max="531" width="18.5546875" style="458" customWidth="1"/>
    <col min="532" max="532" width="19.5546875" style="458" customWidth="1"/>
    <col min="533" max="769" width="0" style="458" hidden="1"/>
    <col min="770" max="771" width="6.44140625" style="458" customWidth="1"/>
    <col min="772" max="773" width="27.44140625" style="458" customWidth="1"/>
    <col min="774" max="787" width="18.5546875" style="458" customWidth="1"/>
    <col min="788" max="788" width="19.5546875" style="458" customWidth="1"/>
    <col min="789" max="1025" width="0" style="458" hidden="1"/>
    <col min="1026" max="1027" width="6.44140625" style="458" customWidth="1"/>
    <col min="1028" max="1029" width="27.44140625" style="458" customWidth="1"/>
    <col min="1030" max="1043" width="18.5546875" style="458" customWidth="1"/>
    <col min="1044" max="1044" width="19.5546875" style="458" customWidth="1"/>
    <col min="1045" max="1281" width="0" style="458" hidden="1"/>
    <col min="1282" max="1283" width="6.44140625" style="458" customWidth="1"/>
    <col min="1284" max="1285" width="27.44140625" style="458" customWidth="1"/>
    <col min="1286" max="1299" width="18.5546875" style="458" customWidth="1"/>
    <col min="1300" max="1300" width="19.5546875" style="458" customWidth="1"/>
    <col min="1301" max="1537" width="0" style="458" hidden="1"/>
    <col min="1538" max="1539" width="6.44140625" style="458" customWidth="1"/>
    <col min="1540" max="1541" width="27.44140625" style="458" customWidth="1"/>
    <col min="1542" max="1555" width="18.5546875" style="458" customWidth="1"/>
    <col min="1556" max="1556" width="19.5546875" style="458" customWidth="1"/>
    <col min="1557" max="1793" width="0" style="458" hidden="1"/>
    <col min="1794" max="1795" width="6.44140625" style="458" customWidth="1"/>
    <col min="1796" max="1797" width="27.44140625" style="458" customWidth="1"/>
    <col min="1798" max="1811" width="18.5546875" style="458" customWidth="1"/>
    <col min="1812" max="1812" width="19.5546875" style="458" customWidth="1"/>
    <col min="1813" max="2049" width="0" style="458" hidden="1"/>
    <col min="2050" max="2051" width="6.44140625" style="458" customWidth="1"/>
    <col min="2052" max="2053" width="27.44140625" style="458" customWidth="1"/>
    <col min="2054" max="2067" width="18.5546875" style="458" customWidth="1"/>
    <col min="2068" max="2068" width="19.5546875" style="458" customWidth="1"/>
    <col min="2069" max="2305" width="0" style="458" hidden="1"/>
    <col min="2306" max="2307" width="6.44140625" style="458" customWidth="1"/>
    <col min="2308" max="2309" width="27.44140625" style="458" customWidth="1"/>
    <col min="2310" max="2323" width="18.5546875" style="458" customWidth="1"/>
    <col min="2324" max="2324" width="19.5546875" style="458" customWidth="1"/>
    <col min="2325" max="2561" width="0" style="458" hidden="1"/>
    <col min="2562" max="2563" width="6.44140625" style="458" customWidth="1"/>
    <col min="2564" max="2565" width="27.44140625" style="458" customWidth="1"/>
    <col min="2566" max="2579" width="18.5546875" style="458" customWidth="1"/>
    <col min="2580" max="2580" width="19.5546875" style="458" customWidth="1"/>
    <col min="2581" max="2817" width="0" style="458" hidden="1"/>
    <col min="2818" max="2819" width="6.44140625" style="458" customWidth="1"/>
    <col min="2820" max="2821" width="27.44140625" style="458" customWidth="1"/>
    <col min="2822" max="2835" width="18.5546875" style="458" customWidth="1"/>
    <col min="2836" max="2836" width="19.5546875" style="458" customWidth="1"/>
    <col min="2837" max="3073" width="0" style="458" hidden="1"/>
    <col min="3074" max="3075" width="6.44140625" style="458" customWidth="1"/>
    <col min="3076" max="3077" width="27.44140625" style="458" customWidth="1"/>
    <col min="3078" max="3091" width="18.5546875" style="458" customWidth="1"/>
    <col min="3092" max="3092" width="19.5546875" style="458" customWidth="1"/>
    <col min="3093" max="3329" width="0" style="458" hidden="1"/>
    <col min="3330" max="3331" width="6.44140625" style="458" customWidth="1"/>
    <col min="3332" max="3333" width="27.44140625" style="458" customWidth="1"/>
    <col min="3334" max="3347" width="18.5546875" style="458" customWidth="1"/>
    <col min="3348" max="3348" width="19.5546875" style="458" customWidth="1"/>
    <col min="3349" max="3585" width="0" style="458" hidden="1"/>
    <col min="3586" max="3587" width="6.44140625" style="458" customWidth="1"/>
    <col min="3588" max="3589" width="27.44140625" style="458" customWidth="1"/>
    <col min="3590" max="3603" width="18.5546875" style="458" customWidth="1"/>
    <col min="3604" max="3604" width="19.5546875" style="458" customWidth="1"/>
    <col min="3605" max="3841" width="0" style="458" hidden="1"/>
    <col min="3842" max="3843" width="6.44140625" style="458" customWidth="1"/>
    <col min="3844" max="3845" width="27.44140625" style="458" customWidth="1"/>
    <col min="3846" max="3859" width="18.5546875" style="458" customWidth="1"/>
    <col min="3860" max="3860" width="19.5546875" style="458" customWidth="1"/>
    <col min="3861" max="4097" width="0" style="458" hidden="1"/>
    <col min="4098" max="4099" width="6.44140625" style="458" customWidth="1"/>
    <col min="4100" max="4101" width="27.44140625" style="458" customWidth="1"/>
    <col min="4102" max="4115" width="18.5546875" style="458" customWidth="1"/>
    <col min="4116" max="4116" width="19.5546875" style="458" customWidth="1"/>
    <col min="4117" max="4353" width="0" style="458" hidden="1"/>
    <col min="4354" max="4355" width="6.44140625" style="458" customWidth="1"/>
    <col min="4356" max="4357" width="27.44140625" style="458" customWidth="1"/>
    <col min="4358" max="4371" width="18.5546875" style="458" customWidth="1"/>
    <col min="4372" max="4372" width="19.5546875" style="458" customWidth="1"/>
    <col min="4373" max="4609" width="0" style="458" hidden="1"/>
    <col min="4610" max="4611" width="6.44140625" style="458" customWidth="1"/>
    <col min="4612" max="4613" width="27.44140625" style="458" customWidth="1"/>
    <col min="4614" max="4627" width="18.5546875" style="458" customWidth="1"/>
    <col min="4628" max="4628" width="19.5546875" style="458" customWidth="1"/>
    <col min="4629" max="4865" width="0" style="458" hidden="1"/>
    <col min="4866" max="4867" width="6.44140625" style="458" customWidth="1"/>
    <col min="4868" max="4869" width="27.44140625" style="458" customWidth="1"/>
    <col min="4870" max="4883" width="18.5546875" style="458" customWidth="1"/>
    <col min="4884" max="4884" width="19.5546875" style="458" customWidth="1"/>
    <col min="4885" max="5121" width="0" style="458" hidden="1"/>
    <col min="5122" max="5123" width="6.44140625" style="458" customWidth="1"/>
    <col min="5124" max="5125" width="27.44140625" style="458" customWidth="1"/>
    <col min="5126" max="5139" width="18.5546875" style="458" customWidth="1"/>
    <col min="5140" max="5140" width="19.5546875" style="458" customWidth="1"/>
    <col min="5141" max="5377" width="0" style="458" hidden="1"/>
    <col min="5378" max="5379" width="6.44140625" style="458" customWidth="1"/>
    <col min="5380" max="5381" width="27.44140625" style="458" customWidth="1"/>
    <col min="5382" max="5395" width="18.5546875" style="458" customWidth="1"/>
    <col min="5396" max="5396" width="19.5546875" style="458" customWidth="1"/>
    <col min="5397" max="5633" width="0" style="458" hidden="1"/>
    <col min="5634" max="5635" width="6.44140625" style="458" customWidth="1"/>
    <col min="5636" max="5637" width="27.44140625" style="458" customWidth="1"/>
    <col min="5638" max="5651" width="18.5546875" style="458" customWidth="1"/>
    <col min="5652" max="5652" width="19.5546875" style="458" customWidth="1"/>
    <col min="5653" max="5889" width="0" style="458" hidden="1"/>
    <col min="5890" max="5891" width="6.44140625" style="458" customWidth="1"/>
    <col min="5892" max="5893" width="27.44140625" style="458" customWidth="1"/>
    <col min="5894" max="5907" width="18.5546875" style="458" customWidth="1"/>
    <col min="5908" max="5908" width="19.5546875" style="458" customWidth="1"/>
    <col min="5909" max="6145" width="0" style="458" hidden="1"/>
    <col min="6146" max="6147" width="6.44140625" style="458" customWidth="1"/>
    <col min="6148" max="6149" width="27.44140625" style="458" customWidth="1"/>
    <col min="6150" max="6163" width="18.5546875" style="458" customWidth="1"/>
    <col min="6164" max="6164" width="19.5546875" style="458" customWidth="1"/>
    <col min="6165" max="6401" width="0" style="458" hidden="1"/>
    <col min="6402" max="6403" width="6.44140625" style="458" customWidth="1"/>
    <col min="6404" max="6405" width="27.44140625" style="458" customWidth="1"/>
    <col min="6406" max="6419" width="18.5546875" style="458" customWidth="1"/>
    <col min="6420" max="6420" width="19.5546875" style="458" customWidth="1"/>
    <col min="6421" max="6657" width="0" style="458" hidden="1"/>
    <col min="6658" max="6659" width="6.44140625" style="458" customWidth="1"/>
    <col min="6660" max="6661" width="27.44140625" style="458" customWidth="1"/>
    <col min="6662" max="6675" width="18.5546875" style="458" customWidth="1"/>
    <col min="6676" max="6676" width="19.5546875" style="458" customWidth="1"/>
    <col min="6677" max="6913" width="0" style="458" hidden="1"/>
    <col min="6914" max="6915" width="6.44140625" style="458" customWidth="1"/>
    <col min="6916" max="6917" width="27.44140625" style="458" customWidth="1"/>
    <col min="6918" max="6931" width="18.5546875" style="458" customWidth="1"/>
    <col min="6932" max="6932" width="19.5546875" style="458" customWidth="1"/>
    <col min="6933" max="7169" width="0" style="458" hidden="1"/>
    <col min="7170" max="7171" width="6.44140625" style="458" customWidth="1"/>
    <col min="7172" max="7173" width="27.44140625" style="458" customWidth="1"/>
    <col min="7174" max="7187" width="18.5546875" style="458" customWidth="1"/>
    <col min="7188" max="7188" width="19.5546875" style="458" customWidth="1"/>
    <col min="7189" max="7425" width="0" style="458" hidden="1"/>
    <col min="7426" max="7427" width="6.44140625" style="458" customWidth="1"/>
    <col min="7428" max="7429" width="27.44140625" style="458" customWidth="1"/>
    <col min="7430" max="7443" width="18.5546875" style="458" customWidth="1"/>
    <col min="7444" max="7444" width="19.5546875" style="458" customWidth="1"/>
    <col min="7445" max="7681" width="0" style="458" hidden="1"/>
    <col min="7682" max="7683" width="6.44140625" style="458" customWidth="1"/>
    <col min="7684" max="7685" width="27.44140625" style="458" customWidth="1"/>
    <col min="7686" max="7699" width="18.5546875" style="458" customWidth="1"/>
    <col min="7700" max="7700" width="19.5546875" style="458" customWidth="1"/>
    <col min="7701" max="7937" width="0" style="458" hidden="1"/>
    <col min="7938" max="7939" width="6.44140625" style="458" customWidth="1"/>
    <col min="7940" max="7941" width="27.44140625" style="458" customWidth="1"/>
    <col min="7942" max="7955" width="18.5546875" style="458" customWidth="1"/>
    <col min="7956" max="7956" width="19.5546875" style="458" customWidth="1"/>
    <col min="7957" max="8193" width="0" style="458" hidden="1"/>
    <col min="8194" max="8195" width="6.44140625" style="458" customWidth="1"/>
    <col min="8196" max="8197" width="27.44140625" style="458" customWidth="1"/>
    <col min="8198" max="8211" width="18.5546875" style="458" customWidth="1"/>
    <col min="8212" max="8212" width="19.5546875" style="458" customWidth="1"/>
    <col min="8213" max="8449" width="0" style="458" hidden="1"/>
    <col min="8450" max="8451" width="6.44140625" style="458" customWidth="1"/>
    <col min="8452" max="8453" width="27.44140625" style="458" customWidth="1"/>
    <col min="8454" max="8467" width="18.5546875" style="458" customWidth="1"/>
    <col min="8468" max="8468" width="19.5546875" style="458" customWidth="1"/>
    <col min="8469" max="8705" width="0" style="458" hidden="1"/>
    <col min="8706" max="8707" width="6.44140625" style="458" customWidth="1"/>
    <col min="8708" max="8709" width="27.44140625" style="458" customWidth="1"/>
    <col min="8710" max="8723" width="18.5546875" style="458" customWidth="1"/>
    <col min="8724" max="8724" width="19.5546875" style="458" customWidth="1"/>
    <col min="8725" max="8961" width="0" style="458" hidden="1"/>
    <col min="8962" max="8963" width="6.44140625" style="458" customWidth="1"/>
    <col min="8964" max="8965" width="27.44140625" style="458" customWidth="1"/>
    <col min="8966" max="8979" width="18.5546875" style="458" customWidth="1"/>
    <col min="8980" max="8980" width="19.5546875" style="458" customWidth="1"/>
    <col min="8981" max="9217" width="0" style="458" hidden="1"/>
    <col min="9218" max="9219" width="6.44140625" style="458" customWidth="1"/>
    <col min="9220" max="9221" width="27.44140625" style="458" customWidth="1"/>
    <col min="9222" max="9235" width="18.5546875" style="458" customWidth="1"/>
    <col min="9236" max="9236" width="19.5546875" style="458" customWidth="1"/>
    <col min="9237" max="9473" width="0" style="458" hidden="1"/>
    <col min="9474" max="9475" width="6.44140625" style="458" customWidth="1"/>
    <col min="9476" max="9477" width="27.44140625" style="458" customWidth="1"/>
    <col min="9478" max="9491" width="18.5546875" style="458" customWidth="1"/>
    <col min="9492" max="9492" width="19.5546875" style="458" customWidth="1"/>
    <col min="9493" max="9729" width="0" style="458" hidden="1"/>
    <col min="9730" max="9731" width="6.44140625" style="458" customWidth="1"/>
    <col min="9732" max="9733" width="27.44140625" style="458" customWidth="1"/>
    <col min="9734" max="9747" width="18.5546875" style="458" customWidth="1"/>
    <col min="9748" max="9748" width="19.5546875" style="458" customWidth="1"/>
    <col min="9749" max="9985" width="0" style="458" hidden="1"/>
    <col min="9986" max="9987" width="6.44140625" style="458" customWidth="1"/>
    <col min="9988" max="9989" width="27.44140625" style="458" customWidth="1"/>
    <col min="9990" max="10003" width="18.5546875" style="458" customWidth="1"/>
    <col min="10004" max="10004" width="19.5546875" style="458" customWidth="1"/>
    <col min="10005" max="10241" width="0" style="458" hidden="1"/>
    <col min="10242" max="10243" width="6.44140625" style="458" customWidth="1"/>
    <col min="10244" max="10245" width="27.44140625" style="458" customWidth="1"/>
    <col min="10246" max="10259" width="18.5546875" style="458" customWidth="1"/>
    <col min="10260" max="10260" width="19.5546875" style="458" customWidth="1"/>
    <col min="10261" max="10497" width="0" style="458" hidden="1"/>
    <col min="10498" max="10499" width="6.44140625" style="458" customWidth="1"/>
    <col min="10500" max="10501" width="27.44140625" style="458" customWidth="1"/>
    <col min="10502" max="10515" width="18.5546875" style="458" customWidth="1"/>
    <col min="10516" max="10516" width="19.5546875" style="458" customWidth="1"/>
    <col min="10517" max="10753" width="0" style="458" hidden="1"/>
    <col min="10754" max="10755" width="6.44140625" style="458" customWidth="1"/>
    <col min="10756" max="10757" width="27.44140625" style="458" customWidth="1"/>
    <col min="10758" max="10771" width="18.5546875" style="458" customWidth="1"/>
    <col min="10772" max="10772" width="19.5546875" style="458" customWidth="1"/>
    <col min="10773" max="11009" width="0" style="458" hidden="1"/>
    <col min="11010" max="11011" width="6.44140625" style="458" customWidth="1"/>
    <col min="11012" max="11013" width="27.44140625" style="458" customWidth="1"/>
    <col min="11014" max="11027" width="18.5546875" style="458" customWidth="1"/>
    <col min="11028" max="11028" width="19.5546875" style="458" customWidth="1"/>
    <col min="11029" max="11265" width="0" style="458" hidden="1"/>
    <col min="11266" max="11267" width="6.44140625" style="458" customWidth="1"/>
    <col min="11268" max="11269" width="27.44140625" style="458" customWidth="1"/>
    <col min="11270" max="11283" width="18.5546875" style="458" customWidth="1"/>
    <col min="11284" max="11284" width="19.5546875" style="458" customWidth="1"/>
    <col min="11285" max="11521" width="0" style="458" hidden="1"/>
    <col min="11522" max="11523" width="6.44140625" style="458" customWidth="1"/>
    <col min="11524" max="11525" width="27.44140625" style="458" customWidth="1"/>
    <col min="11526" max="11539" width="18.5546875" style="458" customWidth="1"/>
    <col min="11540" max="11540" width="19.5546875" style="458" customWidth="1"/>
    <col min="11541" max="11777" width="0" style="458" hidden="1"/>
    <col min="11778" max="11779" width="6.44140625" style="458" customWidth="1"/>
    <col min="11780" max="11781" width="27.44140625" style="458" customWidth="1"/>
    <col min="11782" max="11795" width="18.5546875" style="458" customWidth="1"/>
    <col min="11796" max="11796" width="19.5546875" style="458" customWidth="1"/>
    <col min="11797" max="12033" width="0" style="458" hidden="1"/>
    <col min="12034" max="12035" width="6.44140625" style="458" customWidth="1"/>
    <col min="12036" max="12037" width="27.44140625" style="458" customWidth="1"/>
    <col min="12038" max="12051" width="18.5546875" style="458" customWidth="1"/>
    <col min="12052" max="12052" width="19.5546875" style="458" customWidth="1"/>
    <col min="12053" max="12289" width="0" style="458" hidden="1"/>
    <col min="12290" max="12291" width="6.44140625" style="458" customWidth="1"/>
    <col min="12292" max="12293" width="27.44140625" style="458" customWidth="1"/>
    <col min="12294" max="12307" width="18.5546875" style="458" customWidth="1"/>
    <col min="12308" max="12308" width="19.5546875" style="458" customWidth="1"/>
    <col min="12309" max="12545" width="0" style="458" hidden="1"/>
    <col min="12546" max="12547" width="6.44140625" style="458" customWidth="1"/>
    <col min="12548" max="12549" width="27.44140625" style="458" customWidth="1"/>
    <col min="12550" max="12563" width="18.5546875" style="458" customWidth="1"/>
    <col min="12564" max="12564" width="19.5546875" style="458" customWidth="1"/>
    <col min="12565" max="12801" width="0" style="458" hidden="1"/>
    <col min="12802" max="12803" width="6.44140625" style="458" customWidth="1"/>
    <col min="12804" max="12805" width="27.44140625" style="458" customWidth="1"/>
    <col min="12806" max="12819" width="18.5546875" style="458" customWidth="1"/>
    <col min="12820" max="12820" width="19.5546875" style="458" customWidth="1"/>
    <col min="12821" max="13057" width="0" style="458" hidden="1"/>
    <col min="13058" max="13059" width="6.44140625" style="458" customWidth="1"/>
    <col min="13060" max="13061" width="27.44140625" style="458" customWidth="1"/>
    <col min="13062" max="13075" width="18.5546875" style="458" customWidth="1"/>
    <col min="13076" max="13076" width="19.5546875" style="458" customWidth="1"/>
    <col min="13077" max="13313" width="0" style="458" hidden="1"/>
    <col min="13314" max="13315" width="6.44140625" style="458" customWidth="1"/>
    <col min="13316" max="13317" width="27.44140625" style="458" customWidth="1"/>
    <col min="13318" max="13331" width="18.5546875" style="458" customWidth="1"/>
    <col min="13332" max="13332" width="19.5546875" style="458" customWidth="1"/>
    <col min="13333" max="13569" width="0" style="458" hidden="1"/>
    <col min="13570" max="13571" width="6.44140625" style="458" customWidth="1"/>
    <col min="13572" max="13573" width="27.44140625" style="458" customWidth="1"/>
    <col min="13574" max="13587" width="18.5546875" style="458" customWidth="1"/>
    <col min="13588" max="13588" width="19.5546875" style="458" customWidth="1"/>
    <col min="13589" max="13825" width="0" style="458" hidden="1"/>
    <col min="13826" max="13827" width="6.44140625" style="458" customWidth="1"/>
    <col min="13828" max="13829" width="27.44140625" style="458" customWidth="1"/>
    <col min="13830" max="13843" width="18.5546875" style="458" customWidth="1"/>
    <col min="13844" max="13844" width="19.5546875" style="458" customWidth="1"/>
    <col min="13845" max="14081" width="0" style="458" hidden="1"/>
    <col min="14082" max="14083" width="6.44140625" style="458" customWidth="1"/>
    <col min="14084" max="14085" width="27.44140625" style="458" customWidth="1"/>
    <col min="14086" max="14099" width="18.5546875" style="458" customWidth="1"/>
    <col min="14100" max="14100" width="19.5546875" style="458" customWidth="1"/>
    <col min="14101" max="14337" width="0" style="458" hidden="1"/>
    <col min="14338" max="14339" width="6.44140625" style="458" customWidth="1"/>
    <col min="14340" max="14341" width="27.44140625" style="458" customWidth="1"/>
    <col min="14342" max="14355" width="18.5546875" style="458" customWidth="1"/>
    <col min="14356" max="14356" width="19.5546875" style="458" customWidth="1"/>
    <col min="14357" max="14593" width="0" style="458" hidden="1"/>
    <col min="14594" max="14595" width="6.44140625" style="458" customWidth="1"/>
    <col min="14596" max="14597" width="27.44140625" style="458" customWidth="1"/>
    <col min="14598" max="14611" width="18.5546875" style="458" customWidth="1"/>
    <col min="14612" max="14612" width="19.5546875" style="458" customWidth="1"/>
    <col min="14613" max="14849" width="0" style="458" hidden="1"/>
    <col min="14850" max="14851" width="6.44140625" style="458" customWidth="1"/>
    <col min="14852" max="14853" width="27.44140625" style="458" customWidth="1"/>
    <col min="14854" max="14867" width="18.5546875" style="458" customWidth="1"/>
    <col min="14868" max="14868" width="19.5546875" style="458" customWidth="1"/>
    <col min="14869" max="15105" width="0" style="458" hidden="1"/>
    <col min="15106" max="15107" width="6.44140625" style="458" customWidth="1"/>
    <col min="15108" max="15109" width="27.44140625" style="458" customWidth="1"/>
    <col min="15110" max="15123" width="18.5546875" style="458" customWidth="1"/>
    <col min="15124" max="15124" width="19.5546875" style="458" customWidth="1"/>
    <col min="15125" max="15361" width="0" style="458" hidden="1"/>
    <col min="15362" max="15363" width="6.44140625" style="458" customWidth="1"/>
    <col min="15364" max="15365" width="27.44140625" style="458" customWidth="1"/>
    <col min="15366" max="15379" width="18.5546875" style="458" customWidth="1"/>
    <col min="15380" max="15380" width="19.5546875" style="458" customWidth="1"/>
    <col min="15381" max="15617" width="0" style="458" hidden="1"/>
    <col min="15618" max="15619" width="6.44140625" style="458" customWidth="1"/>
    <col min="15620" max="15621" width="27.44140625" style="458" customWidth="1"/>
    <col min="15622" max="15635" width="18.5546875" style="458" customWidth="1"/>
    <col min="15636" max="15636" width="19.5546875" style="458" customWidth="1"/>
    <col min="15637" max="15873" width="0" style="458" hidden="1"/>
    <col min="15874" max="15875" width="6.44140625" style="458" customWidth="1"/>
    <col min="15876" max="15877" width="27.44140625" style="458" customWidth="1"/>
    <col min="15878" max="15891" width="18.5546875" style="458" customWidth="1"/>
    <col min="15892" max="15892" width="19.5546875" style="458" customWidth="1"/>
    <col min="15893" max="16129" width="0" style="458" hidden="1"/>
    <col min="16130" max="16131" width="6.44140625" style="458" customWidth="1"/>
    <col min="16132" max="16133" width="27.44140625" style="458" customWidth="1"/>
    <col min="16134" max="16147" width="18.5546875" style="458" customWidth="1"/>
    <col min="16148" max="16148" width="19.5546875" style="458" customWidth="1"/>
    <col min="16149" max="16384" width="0" style="315" hidden="1"/>
  </cols>
  <sheetData>
    <row r="1" spans="3:254" s="331" customFormat="1" ht="13.2">
      <c r="E1" s="332">
        <v>202009</v>
      </c>
      <c r="F1" s="331">
        <v>202012</v>
      </c>
      <c r="G1" s="331">
        <v>202103</v>
      </c>
      <c r="H1" s="331">
        <v>202106</v>
      </c>
    </row>
    <row r="2" spans="3:254" s="331" customFormat="1" ht="13.2">
      <c r="E2" s="332"/>
      <c r="F2" s="331">
        <v>201812</v>
      </c>
      <c r="I2" s="331">
        <v>201812</v>
      </c>
      <c r="J2" s="331">
        <v>201812</v>
      </c>
    </row>
    <row r="3" spans="3:254" s="458" customFormat="1" ht="32.1" customHeight="1">
      <c r="C3" s="967" t="s">
        <v>6725</v>
      </c>
      <c r="D3" s="967"/>
      <c r="E3" s="967"/>
      <c r="F3" s="967"/>
      <c r="G3" s="967"/>
      <c r="H3" s="967"/>
      <c r="I3" s="967"/>
      <c r="J3" s="395"/>
      <c r="K3" s="395"/>
      <c r="L3" s="395"/>
      <c r="M3" s="395"/>
      <c r="N3" s="395"/>
      <c r="O3" s="395"/>
      <c r="P3" s="395"/>
    </row>
    <row r="4" spans="3:254" s="458" customFormat="1" ht="32.1" customHeight="1">
      <c r="C4" s="995" t="s">
        <v>6076</v>
      </c>
      <c r="D4" s="995"/>
      <c r="E4" s="995"/>
      <c r="F4" s="995"/>
      <c r="G4" s="995"/>
      <c r="H4" s="995"/>
      <c r="I4" s="995"/>
      <c r="J4" s="459"/>
      <c r="K4" s="459"/>
      <c r="L4" s="459"/>
      <c r="M4" s="459"/>
      <c r="N4" s="459"/>
      <c r="O4" s="459"/>
      <c r="P4" s="459"/>
    </row>
    <row r="5" spans="3:254" s="458" customFormat="1" ht="32.1" customHeight="1">
      <c r="C5" s="996">
        <f>Cover!C5</f>
        <v>0</v>
      </c>
      <c r="D5" s="996"/>
      <c r="E5" s="996"/>
      <c r="F5" s="996"/>
      <c r="G5" s="996"/>
      <c r="H5" s="996"/>
      <c r="I5" s="996"/>
      <c r="J5" s="460"/>
      <c r="K5" s="460"/>
      <c r="L5" s="460"/>
      <c r="M5" s="460"/>
      <c r="N5" s="460"/>
      <c r="O5" s="460"/>
      <c r="P5" s="460"/>
    </row>
    <row r="6" spans="3:254" s="458" customFormat="1" ht="32.1" customHeight="1">
      <c r="E6" s="461"/>
      <c r="F6" s="462"/>
      <c r="G6" s="462"/>
      <c r="H6" s="462"/>
      <c r="I6" s="462"/>
      <c r="J6" s="462"/>
      <c r="S6" s="462"/>
    </row>
    <row r="7" spans="3:254" s="458" customFormat="1" ht="32.1" customHeight="1" thickBot="1">
      <c r="C7" s="980" t="s">
        <v>22</v>
      </c>
      <c r="D7" s="980"/>
      <c r="E7" s="463"/>
    </row>
    <row r="8" spans="3:254" ht="32.1" customHeight="1" thickBot="1">
      <c r="C8" s="997"/>
      <c r="D8" s="998"/>
      <c r="E8" s="999" t="s">
        <v>1185</v>
      </c>
      <c r="F8" s="1000"/>
      <c r="G8" s="912"/>
      <c r="H8" s="913"/>
    </row>
    <row r="9" spans="3:254" ht="91.35" customHeight="1" thickBot="1">
      <c r="C9" s="991" t="s">
        <v>6077</v>
      </c>
      <c r="D9" s="992"/>
      <c r="E9" s="136" t="s">
        <v>6726</v>
      </c>
      <c r="F9" s="136" t="s">
        <v>6727</v>
      </c>
      <c r="G9" s="136" t="s">
        <v>6728</v>
      </c>
      <c r="H9" s="136" t="s">
        <v>6729</v>
      </c>
      <c r="I9" s="446" t="s">
        <v>5030</v>
      </c>
      <c r="IT9" s="465"/>
    </row>
    <row r="10" spans="3:254" s="458" customFormat="1" ht="32.1" customHeight="1">
      <c r="C10" s="993" t="s">
        <v>6078</v>
      </c>
      <c r="D10" s="994"/>
      <c r="E10" s="616" t="s">
        <v>6079</v>
      </c>
      <c r="F10" s="616" t="s">
        <v>6079</v>
      </c>
      <c r="G10" s="616" t="s">
        <v>6079</v>
      </c>
      <c r="H10" s="616" t="s">
        <v>6820</v>
      </c>
      <c r="I10" s="447" t="s">
        <v>6080</v>
      </c>
    </row>
    <row r="11" spans="3:254" s="522" customFormat="1" ht="32.1" customHeight="1">
      <c r="C11" s="546" t="s">
        <v>6320</v>
      </c>
      <c r="D11" s="547"/>
      <c r="E11" s="616" t="s">
        <v>6128</v>
      </c>
      <c r="F11" s="616" t="s">
        <v>6128</v>
      </c>
      <c r="G11" s="616" t="s">
        <v>6128</v>
      </c>
      <c r="H11" s="616" t="s">
        <v>6821</v>
      </c>
      <c r="I11" s="447" t="s">
        <v>6129</v>
      </c>
    </row>
    <row r="12" spans="3:254" s="458" customFormat="1" ht="32.1" customHeight="1">
      <c r="C12" s="978" t="s">
        <v>6081</v>
      </c>
      <c r="D12" s="979"/>
      <c r="E12" s="616" t="s">
        <v>6082</v>
      </c>
      <c r="F12" s="616" t="s">
        <v>6082</v>
      </c>
      <c r="G12" s="616" t="s">
        <v>6082</v>
      </c>
      <c r="H12" s="616" t="s">
        <v>6822</v>
      </c>
      <c r="I12" s="448" t="s">
        <v>6083</v>
      </c>
      <c r="IT12" s="465"/>
    </row>
    <row r="13" spans="3:254" s="458" customFormat="1" ht="32.1" customHeight="1">
      <c r="C13" s="978" t="s">
        <v>6084</v>
      </c>
      <c r="D13" s="979"/>
      <c r="E13" s="616" t="s">
        <v>6085</v>
      </c>
      <c r="F13" s="616" t="s">
        <v>6085</v>
      </c>
      <c r="G13" s="616" t="s">
        <v>6085</v>
      </c>
      <c r="H13" s="616" t="s">
        <v>6823</v>
      </c>
      <c r="I13" s="448" t="s">
        <v>6086</v>
      </c>
      <c r="IT13" s="465"/>
    </row>
    <row r="14" spans="3:254" s="522" customFormat="1" ht="32.1" customHeight="1">
      <c r="C14" s="978" t="s">
        <v>6321</v>
      </c>
      <c r="D14" s="979"/>
      <c r="E14" s="616" t="s">
        <v>6130</v>
      </c>
      <c r="F14" s="616" t="s">
        <v>6130</v>
      </c>
      <c r="G14" s="616" t="s">
        <v>6130</v>
      </c>
      <c r="H14" s="616" t="s">
        <v>6824</v>
      </c>
      <c r="I14" s="447" t="s">
        <v>6133</v>
      </c>
    </row>
    <row r="15" spans="3:254" s="458" customFormat="1" ht="32.1" customHeight="1">
      <c r="C15" s="978" t="s">
        <v>5066</v>
      </c>
      <c r="D15" s="979"/>
      <c r="E15" s="616" t="s">
        <v>6087</v>
      </c>
      <c r="F15" s="616" t="s">
        <v>6087</v>
      </c>
      <c r="G15" s="616" t="s">
        <v>6087</v>
      </c>
      <c r="H15" s="616" t="s">
        <v>6825</v>
      </c>
      <c r="I15" s="448" t="s">
        <v>6088</v>
      </c>
      <c r="IT15" s="465"/>
    </row>
    <row r="16" spans="3:254" s="458" customFormat="1" ht="32.1" customHeight="1">
      <c r="C16" s="978" t="s">
        <v>5072</v>
      </c>
      <c r="D16" s="979"/>
      <c r="E16" s="616" t="s">
        <v>6089</v>
      </c>
      <c r="F16" s="616" t="s">
        <v>6089</v>
      </c>
      <c r="G16" s="616" t="s">
        <v>6089</v>
      </c>
      <c r="H16" s="616" t="s">
        <v>6826</v>
      </c>
      <c r="I16" s="448" t="s">
        <v>6090</v>
      </c>
      <c r="IT16" s="465"/>
    </row>
    <row r="17" spans="3:254" s="458" customFormat="1" ht="32.1" customHeight="1">
      <c r="C17" s="978" t="s">
        <v>1196</v>
      </c>
      <c r="D17" s="979"/>
      <c r="E17" s="616" t="s">
        <v>6091</v>
      </c>
      <c r="F17" s="616" t="s">
        <v>6091</v>
      </c>
      <c r="G17" s="616" t="s">
        <v>6091</v>
      </c>
      <c r="H17" s="616" t="s">
        <v>6827</v>
      </c>
      <c r="I17" s="448" t="s">
        <v>6092</v>
      </c>
      <c r="IT17" s="465"/>
    </row>
    <row r="18" spans="3:254" s="458" customFormat="1" ht="32.1" customHeight="1">
      <c r="C18" s="978" t="s">
        <v>6093</v>
      </c>
      <c r="D18" s="979"/>
      <c r="E18" s="616" t="s">
        <v>6094</v>
      </c>
      <c r="F18" s="616" t="s">
        <v>6094</v>
      </c>
      <c r="G18" s="616" t="s">
        <v>6094</v>
      </c>
      <c r="H18" s="616" t="s">
        <v>6828</v>
      </c>
      <c r="I18" s="448" t="s">
        <v>6095</v>
      </c>
      <c r="IT18" s="465"/>
    </row>
    <row r="19" spans="3:254" s="458" customFormat="1" ht="32.1" customHeight="1">
      <c r="C19" s="978" t="s">
        <v>6096</v>
      </c>
      <c r="D19" s="979"/>
      <c r="E19" s="616" t="s">
        <v>6097</v>
      </c>
      <c r="F19" s="616" t="s">
        <v>6097</v>
      </c>
      <c r="G19" s="616" t="s">
        <v>6097</v>
      </c>
      <c r="H19" s="616" t="s">
        <v>6829</v>
      </c>
      <c r="I19" s="448" t="s">
        <v>6098</v>
      </c>
      <c r="IT19" s="465"/>
    </row>
    <row r="20" spans="3:254" s="458" customFormat="1" ht="32.1" customHeight="1">
      <c r="C20" s="978" t="s">
        <v>6099</v>
      </c>
      <c r="D20" s="979"/>
      <c r="E20" s="616" t="s">
        <v>6100</v>
      </c>
      <c r="F20" s="616" t="s">
        <v>6100</v>
      </c>
      <c r="G20" s="616" t="s">
        <v>6100</v>
      </c>
      <c r="H20" s="616" t="s">
        <v>6830</v>
      </c>
      <c r="I20" s="448" t="s">
        <v>6101</v>
      </c>
      <c r="IT20" s="465"/>
    </row>
    <row r="21" spans="3:254" s="458" customFormat="1" ht="32.1" customHeight="1">
      <c r="C21" s="978" t="s">
        <v>6102</v>
      </c>
      <c r="D21" s="979"/>
      <c r="E21" s="616" t="s">
        <v>6103</v>
      </c>
      <c r="F21" s="616" t="s">
        <v>6103</v>
      </c>
      <c r="G21" s="616" t="s">
        <v>6103</v>
      </c>
      <c r="H21" s="616" t="s">
        <v>6831</v>
      </c>
      <c r="I21" s="448" t="s">
        <v>6104</v>
      </c>
      <c r="IT21" s="465"/>
    </row>
    <row r="22" spans="3:254" s="521" customFormat="1" ht="32.1" customHeight="1">
      <c r="C22" s="546" t="s">
        <v>6322</v>
      </c>
      <c r="D22" s="547"/>
      <c r="E22" s="616" t="s">
        <v>6131</v>
      </c>
      <c r="F22" s="616" t="s">
        <v>6131</v>
      </c>
      <c r="G22" s="616" t="s">
        <v>6131</v>
      </c>
      <c r="H22" s="616" t="s">
        <v>6832</v>
      </c>
      <c r="I22" s="447" t="s">
        <v>6132</v>
      </c>
    </row>
    <row r="23" spans="3:254" s="458" customFormat="1" ht="32.1" customHeight="1">
      <c r="C23" s="978" t="s">
        <v>6105</v>
      </c>
      <c r="D23" s="979"/>
      <c r="E23" s="617" t="s">
        <v>6106</v>
      </c>
      <c r="F23" s="617" t="s">
        <v>6106</v>
      </c>
      <c r="G23" s="617" t="s">
        <v>6106</v>
      </c>
      <c r="H23" s="617" t="s">
        <v>6833</v>
      </c>
      <c r="I23" s="448" t="s">
        <v>6107</v>
      </c>
      <c r="IT23" s="465"/>
    </row>
    <row r="24" spans="3:254" s="458" customFormat="1" ht="32.1" customHeight="1">
      <c r="C24" s="546" t="s">
        <v>6314</v>
      </c>
      <c r="D24" s="547"/>
      <c r="E24" s="617" t="s">
        <v>6345</v>
      </c>
      <c r="F24" s="617" t="s">
        <v>6345</v>
      </c>
      <c r="G24" s="617" t="s">
        <v>6345</v>
      </c>
      <c r="H24" s="617" t="s">
        <v>6834</v>
      </c>
      <c r="I24" s="448" t="s">
        <v>6347</v>
      </c>
      <c r="IT24" s="465"/>
    </row>
    <row r="25" spans="3:254" s="458" customFormat="1" ht="32.1" customHeight="1" thickBot="1">
      <c r="C25" s="548" t="s">
        <v>6344</v>
      </c>
      <c r="D25" s="549"/>
      <c r="E25" s="641" t="s">
        <v>6346</v>
      </c>
      <c r="F25" s="641" t="s">
        <v>6346</v>
      </c>
      <c r="G25" s="641" t="s">
        <v>6346</v>
      </c>
      <c r="H25" s="641" t="s">
        <v>6835</v>
      </c>
      <c r="I25" s="642" t="s">
        <v>6348</v>
      </c>
      <c r="IT25" s="465"/>
    </row>
    <row r="26" spans="3:254" s="522" customFormat="1" ht="32.1" customHeight="1">
      <c r="C26" s="615" t="s">
        <v>6134</v>
      </c>
      <c r="E26" s="523"/>
      <c r="F26" s="524"/>
      <c r="G26" s="524"/>
      <c r="H26" s="524"/>
      <c r="I26" s="524"/>
      <c r="J26" s="524"/>
      <c r="S26" s="524"/>
    </row>
    <row r="27" spans="3:254" s="458" customFormat="1" ht="32.1" customHeight="1"/>
    <row r="28" spans="3:254" s="458" customFormat="1" ht="32.1" customHeight="1" thickBot="1">
      <c r="C28" s="980" t="s">
        <v>22</v>
      </c>
      <c r="D28" s="980"/>
      <c r="E28" s="463"/>
    </row>
    <row r="29" spans="3:254" s="458" customFormat="1" ht="32.1" customHeight="1" thickBot="1">
      <c r="C29" s="981" t="s">
        <v>6108</v>
      </c>
      <c r="D29" s="982"/>
      <c r="E29" s="974" t="s">
        <v>1185</v>
      </c>
      <c r="F29" s="975"/>
      <c r="G29" s="912"/>
      <c r="H29" s="913"/>
    </row>
    <row r="30" spans="3:254" s="458" customFormat="1" ht="105" customHeight="1" thickBot="1">
      <c r="C30" s="983"/>
      <c r="D30" s="984"/>
      <c r="E30" s="136" t="s">
        <v>6726</v>
      </c>
      <c r="F30" s="136" t="s">
        <v>6727</v>
      </c>
      <c r="G30" s="136" t="s">
        <v>6728</v>
      </c>
      <c r="H30" s="136" t="s">
        <v>6729</v>
      </c>
      <c r="I30" s="661" t="s">
        <v>5030</v>
      </c>
    </row>
    <row r="31" spans="3:254" s="458" customFormat="1" ht="32.1" customHeight="1">
      <c r="C31" s="449" t="s">
        <v>1186</v>
      </c>
      <c r="D31" s="450"/>
      <c r="E31" s="851" t="s">
        <v>6323</v>
      </c>
      <c r="F31" s="851" t="s">
        <v>6323</v>
      </c>
      <c r="G31" s="851" t="s">
        <v>6323</v>
      </c>
      <c r="H31" s="851" t="s">
        <v>6845</v>
      </c>
      <c r="I31" s="451" t="s">
        <v>6342</v>
      </c>
    </row>
    <row r="32" spans="3:254" s="458" customFormat="1" ht="32.1" customHeight="1">
      <c r="C32" s="985" t="s">
        <v>6109</v>
      </c>
      <c r="D32" s="452" t="s">
        <v>6110</v>
      </c>
      <c r="E32" s="852" t="s">
        <v>6324</v>
      </c>
      <c r="F32" s="852" t="s">
        <v>6324</v>
      </c>
      <c r="G32" s="852" t="s">
        <v>6324</v>
      </c>
      <c r="H32" s="852" t="s">
        <v>6837</v>
      </c>
      <c r="I32" s="525" t="s">
        <v>6343</v>
      </c>
    </row>
    <row r="33" spans="3:9" s="458" customFormat="1" ht="32.1" customHeight="1">
      <c r="C33" s="986"/>
      <c r="D33" s="453" t="s">
        <v>5079</v>
      </c>
      <c r="E33" s="852" t="s">
        <v>6325</v>
      </c>
      <c r="F33" s="852" t="s">
        <v>6325</v>
      </c>
      <c r="G33" s="852" t="s">
        <v>6325</v>
      </c>
      <c r="H33" s="852" t="s">
        <v>6846</v>
      </c>
      <c r="I33" s="451" t="s">
        <v>6111</v>
      </c>
    </row>
    <row r="34" spans="3:9" s="458" customFormat="1" ht="32.1" customHeight="1">
      <c r="C34" s="985" t="s">
        <v>6112</v>
      </c>
      <c r="D34" s="454" t="s">
        <v>187</v>
      </c>
      <c r="E34" s="852" t="s">
        <v>6326</v>
      </c>
      <c r="F34" s="852" t="s">
        <v>6326</v>
      </c>
      <c r="G34" s="852" t="s">
        <v>6326</v>
      </c>
      <c r="H34" s="852" t="s">
        <v>6843</v>
      </c>
      <c r="I34" s="451" t="s">
        <v>6113</v>
      </c>
    </row>
    <row r="35" spans="3:9" s="458" customFormat="1" ht="32.1" customHeight="1">
      <c r="C35" s="987"/>
      <c r="D35" s="455" t="s">
        <v>6114</v>
      </c>
      <c r="E35" s="852" t="s">
        <v>6327</v>
      </c>
      <c r="F35" s="852" t="s">
        <v>6327</v>
      </c>
      <c r="G35" s="852" t="s">
        <v>6327</v>
      </c>
      <c r="H35" s="852" t="s">
        <v>6844</v>
      </c>
      <c r="I35" s="451" t="s">
        <v>6115</v>
      </c>
    </row>
    <row r="36" spans="3:9" s="458" customFormat="1" ht="32.1" customHeight="1">
      <c r="C36" s="987"/>
      <c r="D36" s="454" t="s">
        <v>188</v>
      </c>
      <c r="E36" s="852" t="s">
        <v>6328</v>
      </c>
      <c r="F36" s="852" t="s">
        <v>6328</v>
      </c>
      <c r="G36" s="852" t="s">
        <v>6328</v>
      </c>
      <c r="H36" s="852" t="s">
        <v>6847</v>
      </c>
      <c r="I36" s="451" t="s">
        <v>6116</v>
      </c>
    </row>
    <row r="37" spans="3:9" s="458" customFormat="1" ht="32.1" customHeight="1">
      <c r="C37" s="987"/>
      <c r="D37" s="455" t="s">
        <v>6114</v>
      </c>
      <c r="E37" s="852" t="s">
        <v>6329</v>
      </c>
      <c r="F37" s="852" t="s">
        <v>6329</v>
      </c>
      <c r="G37" s="852" t="s">
        <v>6329</v>
      </c>
      <c r="H37" s="852" t="s">
        <v>6838</v>
      </c>
      <c r="I37" s="451" t="s">
        <v>6115</v>
      </c>
    </row>
    <row r="38" spans="3:9" s="458" customFormat="1" ht="32.1" customHeight="1">
      <c r="C38" s="987"/>
      <c r="D38" s="454" t="s">
        <v>189</v>
      </c>
      <c r="E38" s="852" t="s">
        <v>6330</v>
      </c>
      <c r="F38" s="852" t="s">
        <v>6330</v>
      </c>
      <c r="G38" s="852" t="s">
        <v>6330</v>
      </c>
      <c r="H38" s="852" t="s">
        <v>6839</v>
      </c>
      <c r="I38" s="451" t="s">
        <v>6117</v>
      </c>
    </row>
    <row r="39" spans="3:9" s="458" customFormat="1" ht="32.1" customHeight="1">
      <c r="C39" s="987"/>
      <c r="D39" s="455" t="s">
        <v>6114</v>
      </c>
      <c r="E39" s="852" t="s">
        <v>6331</v>
      </c>
      <c r="F39" s="852" t="s">
        <v>6331</v>
      </c>
      <c r="G39" s="852" t="s">
        <v>6331</v>
      </c>
      <c r="H39" s="852" t="s">
        <v>6840</v>
      </c>
      <c r="I39" s="451" t="s">
        <v>6115</v>
      </c>
    </row>
    <row r="40" spans="3:9" s="458" customFormat="1" ht="32.1" customHeight="1">
      <c r="C40" s="987"/>
      <c r="D40" s="454" t="s">
        <v>190</v>
      </c>
      <c r="E40" s="852" t="s">
        <v>6332</v>
      </c>
      <c r="F40" s="852" t="s">
        <v>6332</v>
      </c>
      <c r="G40" s="852" t="s">
        <v>6332</v>
      </c>
      <c r="H40" s="852" t="s">
        <v>6841</v>
      </c>
      <c r="I40" s="451" t="s">
        <v>6118</v>
      </c>
    </row>
    <row r="41" spans="3:9" s="458" customFormat="1" ht="32.1" customHeight="1">
      <c r="C41" s="987"/>
      <c r="D41" s="455" t="s">
        <v>6114</v>
      </c>
      <c r="E41" s="852" t="s">
        <v>6333</v>
      </c>
      <c r="F41" s="852" t="s">
        <v>6333</v>
      </c>
      <c r="G41" s="852" t="s">
        <v>6333</v>
      </c>
      <c r="H41" s="852" t="s">
        <v>6842</v>
      </c>
      <c r="I41" s="451" t="s">
        <v>6115</v>
      </c>
    </row>
    <row r="42" spans="3:9" s="458" customFormat="1" ht="32.1" customHeight="1">
      <c r="C42" s="987"/>
      <c r="D42" s="456" t="s">
        <v>191</v>
      </c>
      <c r="E42" s="852" t="s">
        <v>6334</v>
      </c>
      <c r="F42" s="852" t="s">
        <v>6334</v>
      </c>
      <c r="G42" s="852" t="s">
        <v>6334</v>
      </c>
      <c r="H42" s="852" t="s">
        <v>6848</v>
      </c>
      <c r="I42" s="451" t="s">
        <v>6119</v>
      </c>
    </row>
    <row r="43" spans="3:9" s="458" customFormat="1" ht="32.1" customHeight="1">
      <c r="C43" s="987"/>
      <c r="D43" s="455" t="s">
        <v>6114</v>
      </c>
      <c r="E43" s="852" t="s">
        <v>6335</v>
      </c>
      <c r="F43" s="852" t="s">
        <v>6335</v>
      </c>
      <c r="G43" s="852" t="s">
        <v>6335</v>
      </c>
      <c r="H43" s="852" t="s">
        <v>6849</v>
      </c>
      <c r="I43" s="451" t="s">
        <v>6115</v>
      </c>
    </row>
    <row r="44" spans="3:9" s="458" customFormat="1" ht="32.1" customHeight="1">
      <c r="C44" s="987"/>
      <c r="D44" s="456" t="s">
        <v>192</v>
      </c>
      <c r="E44" s="852" t="s">
        <v>6336</v>
      </c>
      <c r="F44" s="852" t="s">
        <v>6336</v>
      </c>
      <c r="G44" s="852" t="s">
        <v>6336</v>
      </c>
      <c r="H44" s="852" t="s">
        <v>6850</v>
      </c>
      <c r="I44" s="451" t="s">
        <v>6120</v>
      </c>
    </row>
    <row r="45" spans="3:9" s="458" customFormat="1" ht="32.1" customHeight="1" thickBot="1">
      <c r="C45" s="988"/>
      <c r="D45" s="455" t="s">
        <v>6114</v>
      </c>
      <c r="E45" s="852" t="s">
        <v>6337</v>
      </c>
      <c r="F45" s="852" t="s">
        <v>6337</v>
      </c>
      <c r="G45" s="852" t="s">
        <v>6337</v>
      </c>
      <c r="H45" s="852" t="s">
        <v>6851</v>
      </c>
      <c r="I45" s="451" t="s">
        <v>6120</v>
      </c>
    </row>
    <row r="46" spans="3:9" s="458" customFormat="1" ht="32.1" customHeight="1" thickBot="1">
      <c r="C46" s="449" t="s">
        <v>6121</v>
      </c>
      <c r="D46" s="450"/>
      <c r="E46" s="852" t="s">
        <v>6338</v>
      </c>
      <c r="F46" s="852" t="s">
        <v>6338</v>
      </c>
      <c r="G46" s="852" t="s">
        <v>6338</v>
      </c>
      <c r="H46" s="852" t="s">
        <v>6852</v>
      </c>
      <c r="I46" s="451" t="s">
        <v>6122</v>
      </c>
    </row>
    <row r="47" spans="3:9" s="458" customFormat="1" ht="32.1" customHeight="1" thickBot="1">
      <c r="C47" s="989" t="s">
        <v>6123</v>
      </c>
      <c r="D47" s="990"/>
      <c r="E47" s="852" t="s">
        <v>6339</v>
      </c>
      <c r="F47" s="852" t="s">
        <v>6339</v>
      </c>
      <c r="G47" s="852" t="s">
        <v>6339</v>
      </c>
      <c r="H47" s="852" t="s">
        <v>6836</v>
      </c>
      <c r="I47" s="451" t="s">
        <v>6124</v>
      </c>
    </row>
    <row r="48" spans="3:9" s="458" customFormat="1" ht="32.1" customHeight="1" thickBot="1">
      <c r="C48" s="449" t="s">
        <v>6125</v>
      </c>
      <c r="D48" s="450"/>
      <c r="E48" s="852" t="s">
        <v>6340</v>
      </c>
      <c r="F48" s="852" t="s">
        <v>6340</v>
      </c>
      <c r="G48" s="852" t="s">
        <v>6340</v>
      </c>
      <c r="H48" s="852" t="s">
        <v>6853</v>
      </c>
      <c r="I48" s="451" t="s">
        <v>6126</v>
      </c>
    </row>
    <row r="49" spans="3:9" s="458" customFormat="1" ht="32.1" customHeight="1" thickBot="1">
      <c r="C49" s="976" t="s">
        <v>6127</v>
      </c>
      <c r="D49" s="977"/>
      <c r="E49" s="853" t="s">
        <v>6341</v>
      </c>
      <c r="F49" s="853" t="s">
        <v>6341</v>
      </c>
      <c r="G49" s="853" t="s">
        <v>6341</v>
      </c>
      <c r="H49" s="853" t="s">
        <v>6854</v>
      </c>
      <c r="I49" s="457"/>
    </row>
    <row r="50" spans="3:9" s="458" customFormat="1" ht="13.2"/>
    <row r="51" spans="3:9" s="458" customFormat="1" ht="13.2"/>
    <row r="52" spans="3:9" s="458" customFormat="1" ht="13.2"/>
    <row r="53" spans="3:9" s="458" customFormat="1" ht="13.2">
      <c r="E53" s="464"/>
    </row>
    <row r="54" spans="3:9" s="458" customFormat="1" ht="13.2">
      <c r="E54" s="464"/>
    </row>
    <row r="55" spans="3:9" s="458" customFormat="1" ht="13.2">
      <c r="E55" s="464"/>
    </row>
    <row r="56" spans="3:9" s="458" customFormat="1" ht="13.2" hidden="1">
      <c r="E56" s="464"/>
    </row>
    <row r="57" spans="3:9" s="458" customFormat="1" ht="13.2" hidden="1">
      <c r="E57" s="464"/>
    </row>
    <row r="58" spans="3:9" s="458" customFormat="1" ht="13.2" hidden="1">
      <c r="E58" s="464"/>
    </row>
    <row r="59" spans="3:9" s="458" customFormat="1" ht="13.2" hidden="1">
      <c r="E59" s="464"/>
    </row>
    <row r="60" spans="3:9" s="458" customFormat="1" ht="13.2" hidden="1">
      <c r="E60" s="464"/>
    </row>
    <row r="61" spans="3:9" s="458" customFormat="1" ht="13.2" hidden="1">
      <c r="E61" s="464"/>
    </row>
    <row r="62" spans="3:9" s="458" customFormat="1" ht="13.2" hidden="1">
      <c r="E62" s="464"/>
    </row>
    <row r="63" spans="3:9" s="458" customFormat="1" ht="13.2" hidden="1">
      <c r="E63" s="464"/>
    </row>
    <row r="64" spans="3:9" s="458" customFormat="1" ht="13.2" hidden="1">
      <c r="E64" s="464"/>
    </row>
    <row r="65" spans="5:5" s="458" customFormat="1" ht="13.2" hidden="1">
      <c r="E65" s="464"/>
    </row>
    <row r="66" spans="5:5" s="458" customFormat="1" ht="13.2" hidden="1">
      <c r="E66" s="464"/>
    </row>
    <row r="67" spans="5:5" s="458" customFormat="1" ht="13.2" hidden="1">
      <c r="E67" s="464"/>
    </row>
    <row r="68" spans="5:5" s="458" customFormat="1" ht="13.2" hidden="1">
      <c r="E68" s="464"/>
    </row>
    <row r="69" spans="5:5" s="458" customFormat="1" ht="13.2" hidden="1">
      <c r="E69" s="464"/>
    </row>
    <row r="70" spans="5:5" s="458" customFormat="1" ht="13.2" hidden="1">
      <c r="E70" s="464"/>
    </row>
    <row r="71" spans="5:5" s="458" customFormat="1" ht="13.2" hidden="1">
      <c r="E71" s="464"/>
    </row>
    <row r="72" spans="5:5" s="458" customFormat="1" ht="13.2" hidden="1">
      <c r="E72" s="464"/>
    </row>
    <row r="73" spans="5:5" s="458" customFormat="1" ht="13.2" hidden="1">
      <c r="E73" s="464"/>
    </row>
    <row r="74" spans="5:5" s="458" customFormat="1" ht="13.2" hidden="1">
      <c r="E74" s="464"/>
    </row>
    <row r="75" spans="5:5" s="458" customFormat="1" ht="13.2" hidden="1">
      <c r="E75" s="464"/>
    </row>
    <row r="76" spans="5:5" s="458" customFormat="1" ht="13.2" hidden="1">
      <c r="E76" s="464"/>
    </row>
    <row r="77" spans="5:5" s="458" customFormat="1" ht="13.2" hidden="1">
      <c r="E77" s="464"/>
    </row>
    <row r="78" spans="5:5" s="458" customFormat="1" ht="13.2" hidden="1">
      <c r="E78" s="464"/>
    </row>
    <row r="79" spans="5:5" s="458" customFormat="1" ht="13.2" hidden="1">
      <c r="E79" s="464"/>
    </row>
    <row r="80" spans="5:5" s="458" customFormat="1" ht="13.2" hidden="1">
      <c r="E80" s="464"/>
    </row>
    <row r="81" spans="5:5" s="458" customFormat="1" ht="13.2" hidden="1">
      <c r="E81" s="464"/>
    </row>
    <row r="82" spans="5:5" s="458" customFormat="1" ht="13.2" hidden="1">
      <c r="E82" s="464"/>
    </row>
    <row r="83" spans="5:5" s="458" customFormat="1" ht="13.2" hidden="1">
      <c r="E83" s="464"/>
    </row>
    <row r="84" spans="5:5" s="458" customFormat="1" ht="13.2" hidden="1">
      <c r="E84" s="464"/>
    </row>
    <row r="85" spans="5:5" s="458" customFormat="1" ht="13.2">
      <c r="E85" s="464"/>
    </row>
    <row r="86" spans="5:5" s="458" customFormat="1" ht="13.35" customHeight="1">
      <c r="E86" s="464"/>
    </row>
    <row r="87" spans="5:5" s="458" customFormat="1" ht="13.35" customHeight="1">
      <c r="E87" s="464"/>
    </row>
    <row r="88" spans="5:5" s="458" customFormat="1" ht="13.35" customHeight="1">
      <c r="E88" s="464"/>
    </row>
    <row r="89" spans="5:5" s="458" customFormat="1" ht="13.35" customHeight="1">
      <c r="E89" s="464"/>
    </row>
    <row r="90" spans="5:5" s="458" customFormat="1" ht="13.35" customHeight="1">
      <c r="E90" s="464"/>
    </row>
    <row r="91" spans="5:5" s="458" customFormat="1" ht="13.35" customHeight="1">
      <c r="E91" s="464"/>
    </row>
    <row r="92" spans="5:5" s="458" customFormat="1" ht="13.35" customHeight="1">
      <c r="E92" s="464"/>
    </row>
    <row r="93" spans="5:5" s="458" customFormat="1" ht="13.35" customHeight="1">
      <c r="E93" s="464"/>
    </row>
    <row r="94" spans="5:5" s="458" customFormat="1" ht="13.35" customHeight="1">
      <c r="E94" s="464"/>
    </row>
    <row r="95" spans="5:5" s="458" customFormat="1" ht="13.35" customHeight="1">
      <c r="E95" s="464"/>
    </row>
    <row r="96" spans="5:5" s="458" customFormat="1" ht="13.35" customHeight="1">
      <c r="E96" s="464"/>
    </row>
    <row r="97" spans="5:5" s="458" customFormat="1" ht="13.35" customHeight="1">
      <c r="E97" s="464"/>
    </row>
    <row r="98" spans="5:5" s="458" customFormat="1" ht="13.35" customHeight="1">
      <c r="E98" s="464"/>
    </row>
    <row r="99" spans="5:5" s="458" customFormat="1" ht="13.35" customHeight="1">
      <c r="E99" s="464"/>
    </row>
    <row r="100" spans="5:5" s="458" customFormat="1" ht="13.35" customHeight="1">
      <c r="E100" s="464"/>
    </row>
    <row r="101" spans="5:5" s="458" customFormat="1" ht="13.35" customHeight="1">
      <c r="E101" s="464"/>
    </row>
    <row r="102" spans="5:5" s="458" customFormat="1" ht="13.35" customHeight="1">
      <c r="E102" s="464"/>
    </row>
    <row r="103" spans="5:5" s="458" customFormat="1" ht="13.35" customHeight="1">
      <c r="E103" s="464"/>
    </row>
    <row r="104" spans="5:5" s="458" customFormat="1" ht="13.35" customHeight="1">
      <c r="E104" s="464"/>
    </row>
    <row r="105" spans="5:5" s="458" customFormat="1" ht="13.35" customHeight="1">
      <c r="E105" s="464"/>
    </row>
    <row r="106" spans="5:5" s="458" customFormat="1" ht="13.35" customHeight="1">
      <c r="E106" s="464"/>
    </row>
    <row r="107" spans="5:5" s="458" customFormat="1" ht="13.35" customHeight="1">
      <c r="E107" s="464"/>
    </row>
    <row r="108" spans="5:5" s="458" customFormat="1" ht="13.35" customHeight="1">
      <c r="E108" s="464"/>
    </row>
    <row r="109" spans="5:5" s="458" customFormat="1" ht="13.35" customHeight="1">
      <c r="E109" s="464"/>
    </row>
    <row r="110" spans="5:5" s="458" customFormat="1" ht="13.35" customHeight="1">
      <c r="E110" s="464"/>
    </row>
    <row r="111" spans="5:5" s="458" customFormat="1" ht="13.35" customHeight="1">
      <c r="E111" s="464"/>
    </row>
    <row r="112" spans="5:5" s="458" customFormat="1" ht="13.35" customHeight="1">
      <c r="E112" s="464"/>
    </row>
    <row r="113" spans="5:5" s="458" customFormat="1" ht="13.35" customHeight="1">
      <c r="E113" s="464"/>
    </row>
    <row r="114" spans="5:5" s="458" customFormat="1" ht="13.35" customHeight="1">
      <c r="E114" s="464"/>
    </row>
    <row r="115" spans="5:5" s="458" customFormat="1" ht="13.35" customHeight="1">
      <c r="E115" s="464"/>
    </row>
    <row r="116" spans="5:5" s="458" customFormat="1" ht="13.35" customHeight="1">
      <c r="E116" s="464"/>
    </row>
    <row r="117" spans="5:5" s="458" customFormat="1" ht="13.35" customHeight="1">
      <c r="E117" s="464"/>
    </row>
    <row r="118" spans="5:5" s="458" customFormat="1" ht="13.35" customHeight="1">
      <c r="E118" s="464"/>
    </row>
    <row r="119" spans="5:5" s="458" customFormat="1" ht="13.35" customHeight="1">
      <c r="E119" s="464"/>
    </row>
    <row r="120" spans="5:5" s="458" customFormat="1" ht="13.35" customHeight="1">
      <c r="E120" s="464"/>
    </row>
    <row r="121" spans="5:5" s="458" customFormat="1" ht="13.35" customHeight="1">
      <c r="E121" s="464"/>
    </row>
    <row r="122" spans="5:5" s="458" customFormat="1" ht="13.35" customHeight="1">
      <c r="E122" s="464"/>
    </row>
    <row r="123" spans="5:5" s="458" customFormat="1" ht="13.35" customHeight="1">
      <c r="E123" s="464"/>
    </row>
    <row r="124" spans="5:5" s="458" customFormat="1" ht="13.35" customHeight="1">
      <c r="E124" s="464"/>
    </row>
    <row r="125" spans="5:5" s="458" customFormat="1" ht="13.35" customHeight="1">
      <c r="E125" s="464"/>
    </row>
    <row r="126" spans="5:5" s="458" customFormat="1" ht="13.35" customHeight="1">
      <c r="E126" s="464"/>
    </row>
    <row r="127" spans="5:5" s="458" customFormat="1" ht="13.35" customHeight="1">
      <c r="E127" s="464"/>
    </row>
    <row r="128" spans="5:5" s="458" customFormat="1" ht="13.35" customHeight="1">
      <c r="E128" s="464"/>
    </row>
    <row r="129" spans="5:5" s="458" customFormat="1" ht="13.35" customHeight="1">
      <c r="E129" s="464"/>
    </row>
    <row r="130" spans="5:5" s="458" customFormat="1" ht="13.35" customHeight="1">
      <c r="E130" s="464"/>
    </row>
  </sheetData>
  <mergeCells count="26">
    <mergeCell ref="C3:I3"/>
    <mergeCell ref="C4:I4"/>
    <mergeCell ref="C5:I5"/>
    <mergeCell ref="C7:D7"/>
    <mergeCell ref="C8:D8"/>
    <mergeCell ref="E8:H8"/>
    <mergeCell ref="C9:D9"/>
    <mergeCell ref="C10:D10"/>
    <mergeCell ref="C12:D12"/>
    <mergeCell ref="C13:D13"/>
    <mergeCell ref="C15:D15"/>
    <mergeCell ref="E29:H29"/>
    <mergeCell ref="C49:D49"/>
    <mergeCell ref="C14:D14"/>
    <mergeCell ref="C28:D28"/>
    <mergeCell ref="C29:D30"/>
    <mergeCell ref="C32:C33"/>
    <mergeCell ref="C34:C45"/>
    <mergeCell ref="C47:D47"/>
    <mergeCell ref="C17:D17"/>
    <mergeCell ref="C18:D18"/>
    <mergeCell ref="C19:D19"/>
    <mergeCell ref="C20:D20"/>
    <mergeCell ref="C21:D21"/>
    <mergeCell ref="C23:D23"/>
    <mergeCell ref="C16:D16"/>
  </mergeCells>
  <pageMargins left="0.70866141732283472" right="0.70866141732283472" top="0.74803149606299213" bottom="0.74803149606299213" header="0.31496062992125984" footer="0.31496062992125984"/>
  <pageSetup paperSize="9" scale="50" fitToWidth="0" fitToHeight="2" orientation="landscape" horizontalDpi="1200" verticalDpi="1200" r:id="rId1"/>
  <rowBreaks count="1" manualBreakCount="1">
    <brk id="27" min="1"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pageSetUpPr fitToPage="1"/>
  </sheetPr>
  <dimension ref="B1:X33"/>
  <sheetViews>
    <sheetView showGridLines="0" zoomScale="50" zoomScaleNormal="50" zoomScaleSheetLayoutView="70" workbookViewId="0">
      <selection activeCell="F31" sqref="F31"/>
    </sheetView>
  </sheetViews>
  <sheetFormatPr defaultColWidth="9.109375" defaultRowHeight="13.2"/>
  <cols>
    <col min="1" max="1" width="2" style="40" customWidth="1"/>
    <col min="2" max="2" width="27.44140625" style="40" customWidth="1"/>
    <col min="3" max="3" width="44.44140625" style="40" customWidth="1"/>
    <col min="4" max="4" width="34.88671875" style="40" customWidth="1"/>
    <col min="5" max="5" width="20.88671875" style="40" bestFit="1" customWidth="1"/>
    <col min="6" max="6" width="16" style="40" bestFit="1" customWidth="1"/>
    <col min="7" max="7" width="20" style="40" bestFit="1" customWidth="1"/>
    <col min="8" max="8" width="23.5546875" style="40" customWidth="1"/>
    <col min="9" max="9" width="12.44140625" style="40" bestFit="1" customWidth="1"/>
    <col min="10" max="10" width="16.44140625" style="40" customWidth="1"/>
    <col min="11" max="11" width="12.44140625" style="40" customWidth="1"/>
    <col min="12" max="12" width="12.44140625" style="40" bestFit="1" customWidth="1"/>
    <col min="13" max="13" width="11.5546875" style="40" bestFit="1" customWidth="1"/>
    <col min="14" max="14" width="14.44140625" style="40" customWidth="1"/>
    <col min="15" max="15" width="20.88671875" style="40" bestFit="1" customWidth="1"/>
    <col min="16" max="16" width="19.5546875" style="40" customWidth="1"/>
    <col min="17" max="17" width="20" style="40" bestFit="1" customWidth="1"/>
    <col min="18" max="18" width="20" style="40" customWidth="1"/>
    <col min="19" max="19" width="12.44140625" style="40" bestFit="1" customWidth="1"/>
    <col min="20" max="20" width="11.5546875" style="40" bestFit="1" customWidth="1"/>
    <col min="21" max="21" width="12.44140625" style="40" customWidth="1"/>
    <col min="22" max="22" width="12.44140625" style="40" bestFit="1" customWidth="1"/>
    <col min="23" max="23" width="11.5546875" style="40" bestFit="1" customWidth="1"/>
    <col min="24" max="24" width="15.5546875" style="40" bestFit="1" customWidth="1"/>
    <col min="25" max="16384" width="9.109375" style="40"/>
  </cols>
  <sheetData>
    <row r="1" spans="2:24" s="359" customFormat="1">
      <c r="C1" s="359">
        <v>202009</v>
      </c>
      <c r="D1" s="359">
        <v>202012</v>
      </c>
      <c r="E1" s="359">
        <v>202009</v>
      </c>
      <c r="F1" s="359">
        <v>202009</v>
      </c>
      <c r="G1" s="359">
        <v>202009</v>
      </c>
      <c r="H1" s="359">
        <v>202009</v>
      </c>
      <c r="I1" s="359">
        <v>202009</v>
      </c>
      <c r="J1" s="359">
        <v>202009</v>
      </c>
      <c r="K1" s="359">
        <v>202009</v>
      </c>
      <c r="L1" s="359">
        <v>202009</v>
      </c>
      <c r="M1" s="359">
        <v>202009</v>
      </c>
      <c r="N1" s="359">
        <v>202009</v>
      </c>
      <c r="O1" s="359">
        <v>202012</v>
      </c>
      <c r="P1" s="359">
        <v>202012</v>
      </c>
      <c r="Q1" s="359">
        <v>202012</v>
      </c>
      <c r="R1" s="359">
        <v>202012</v>
      </c>
      <c r="S1" s="359">
        <v>202012</v>
      </c>
      <c r="T1" s="359">
        <v>202012</v>
      </c>
      <c r="U1" s="359">
        <v>202012</v>
      </c>
      <c r="V1" s="359">
        <v>202012</v>
      </c>
      <c r="W1" s="359">
        <v>202012</v>
      </c>
      <c r="X1" s="359">
        <v>202012</v>
      </c>
    </row>
    <row r="2" spans="2:24" s="359" customFormat="1">
      <c r="C2" s="359">
        <v>202103</v>
      </c>
      <c r="D2" s="359">
        <v>202106</v>
      </c>
      <c r="E2" s="359">
        <v>202103</v>
      </c>
      <c r="F2" s="359">
        <v>202103</v>
      </c>
      <c r="G2" s="359">
        <v>202103</v>
      </c>
      <c r="H2" s="359">
        <v>202103</v>
      </c>
      <c r="I2" s="359">
        <v>202103</v>
      </c>
      <c r="J2" s="359">
        <v>202103</v>
      </c>
      <c r="K2" s="359">
        <v>202103</v>
      </c>
      <c r="L2" s="359">
        <v>202103</v>
      </c>
      <c r="M2" s="359">
        <v>202103</v>
      </c>
      <c r="N2" s="359">
        <v>202103</v>
      </c>
      <c r="O2" s="359">
        <v>202106</v>
      </c>
      <c r="P2" s="359">
        <v>202106</v>
      </c>
      <c r="Q2" s="359">
        <v>202106</v>
      </c>
      <c r="R2" s="359">
        <v>202106</v>
      </c>
      <c r="S2" s="359">
        <v>202106</v>
      </c>
      <c r="T2" s="359">
        <v>202106</v>
      </c>
      <c r="U2" s="359">
        <v>202106</v>
      </c>
      <c r="V2" s="359">
        <v>202106</v>
      </c>
      <c r="W2" s="359">
        <v>202106</v>
      </c>
      <c r="X2" s="359">
        <v>202106</v>
      </c>
    </row>
    <row r="3" spans="2:24" ht="24.6">
      <c r="C3" s="901" t="s">
        <v>6725</v>
      </c>
      <c r="D3" s="901"/>
      <c r="E3" s="901"/>
      <c r="F3" s="901"/>
      <c r="G3" s="901"/>
      <c r="H3" s="901"/>
      <c r="I3" s="901"/>
      <c r="J3" s="901"/>
      <c r="K3" s="901"/>
      <c r="L3" s="901"/>
      <c r="M3" s="901"/>
      <c r="N3" s="901"/>
      <c r="O3" s="901"/>
      <c r="P3" s="901"/>
      <c r="Q3" s="901"/>
      <c r="R3" s="901"/>
      <c r="S3" s="901"/>
      <c r="T3" s="901"/>
      <c r="U3" s="901"/>
      <c r="V3" s="901"/>
      <c r="W3" s="901"/>
      <c r="X3" s="901"/>
    </row>
    <row r="4" spans="2:24" ht="23.25" customHeight="1">
      <c r="B4" s="148"/>
      <c r="C4" s="902" t="s">
        <v>164</v>
      </c>
      <c r="D4" s="902"/>
      <c r="E4" s="902"/>
      <c r="F4" s="902"/>
      <c r="G4" s="902"/>
      <c r="H4" s="902"/>
      <c r="I4" s="902"/>
      <c r="J4" s="902"/>
      <c r="K4" s="902"/>
      <c r="L4" s="902"/>
      <c r="M4" s="902"/>
      <c r="N4" s="902"/>
      <c r="O4" s="902"/>
      <c r="P4" s="902"/>
      <c r="Q4" s="902"/>
      <c r="R4" s="902"/>
      <c r="S4" s="902"/>
      <c r="T4" s="902"/>
      <c r="U4" s="902"/>
      <c r="V4" s="902"/>
      <c r="W4" s="902"/>
      <c r="X4" s="902"/>
    </row>
    <row r="5" spans="2:24" ht="17.25" customHeight="1">
      <c r="B5" s="118"/>
      <c r="C5" s="1018">
        <f>Cover!C5</f>
        <v>0</v>
      </c>
      <c r="D5" s="1018"/>
      <c r="E5" s="1018"/>
      <c r="F5" s="1018"/>
      <c r="G5" s="1018"/>
      <c r="H5" s="1018"/>
      <c r="I5" s="1018"/>
      <c r="J5" s="1018"/>
      <c r="K5" s="1018"/>
      <c r="L5" s="1018"/>
      <c r="M5" s="1018"/>
      <c r="N5" s="1018"/>
      <c r="O5" s="1018"/>
      <c r="P5" s="1018"/>
      <c r="Q5" s="1018"/>
      <c r="R5" s="1018"/>
      <c r="S5" s="1018"/>
      <c r="T5" s="1018"/>
      <c r="U5" s="1018"/>
      <c r="V5" s="1018"/>
      <c r="W5" s="1018"/>
      <c r="X5" s="1018"/>
    </row>
    <row r="6" spans="2:24" ht="13.8" thickBot="1"/>
    <row r="7" spans="2:24" ht="15" customHeight="1" thickBot="1">
      <c r="B7" s="41"/>
      <c r="C7" s="1013" t="s">
        <v>79</v>
      </c>
      <c r="D7" s="1014"/>
      <c r="E7" s="1015" t="s">
        <v>159</v>
      </c>
      <c r="F7" s="1016"/>
      <c r="G7" s="1016"/>
      <c r="H7" s="1016"/>
      <c r="I7" s="1016"/>
      <c r="J7" s="1016"/>
      <c r="K7" s="1016"/>
      <c r="L7" s="1016"/>
      <c r="M7" s="1016"/>
      <c r="N7" s="1017"/>
      <c r="O7" s="1015" t="s">
        <v>159</v>
      </c>
      <c r="P7" s="1016"/>
      <c r="Q7" s="1016"/>
      <c r="R7" s="1016"/>
      <c r="S7" s="1016"/>
      <c r="T7" s="1016"/>
      <c r="U7" s="1016"/>
      <c r="V7" s="1016"/>
      <c r="W7" s="1016"/>
      <c r="X7" s="1017"/>
    </row>
    <row r="8" spans="2:24" s="54" customFormat="1" ht="57.75" customHeight="1">
      <c r="B8" s="53"/>
      <c r="C8" s="1011" t="s">
        <v>54</v>
      </c>
      <c r="D8" s="1011" t="s">
        <v>54</v>
      </c>
      <c r="E8" s="1010" t="s">
        <v>208</v>
      </c>
      <c r="F8" s="1004"/>
      <c r="G8" s="1004" t="s">
        <v>209</v>
      </c>
      <c r="H8" s="1004"/>
      <c r="I8" s="1004" t="s">
        <v>199</v>
      </c>
      <c r="J8" s="1004"/>
      <c r="K8" s="1005" t="s">
        <v>200</v>
      </c>
      <c r="L8" s="1006"/>
      <c r="M8" s="1007"/>
      <c r="N8" s="1008" t="s">
        <v>54</v>
      </c>
      <c r="O8" s="1010" t="s">
        <v>208</v>
      </c>
      <c r="P8" s="1004"/>
      <c r="Q8" s="1004" t="s">
        <v>209</v>
      </c>
      <c r="R8" s="1004"/>
      <c r="S8" s="1004" t="s">
        <v>199</v>
      </c>
      <c r="T8" s="1004"/>
      <c r="U8" s="1005" t="s">
        <v>200</v>
      </c>
      <c r="V8" s="1006"/>
      <c r="W8" s="1007"/>
      <c r="X8" s="1008" t="s">
        <v>54</v>
      </c>
    </row>
    <row r="9" spans="2:24" ht="100.5" customHeight="1" thickBot="1">
      <c r="B9" s="178" t="s">
        <v>22</v>
      </c>
      <c r="C9" s="1012"/>
      <c r="D9" s="1012"/>
      <c r="E9" s="51" t="s">
        <v>201</v>
      </c>
      <c r="F9" s="52" t="s">
        <v>202</v>
      </c>
      <c r="G9" s="52" t="s">
        <v>203</v>
      </c>
      <c r="H9" s="52" t="s">
        <v>204</v>
      </c>
      <c r="I9" s="52" t="s">
        <v>205</v>
      </c>
      <c r="J9" s="52" t="s">
        <v>206</v>
      </c>
      <c r="K9" s="52" t="s">
        <v>207</v>
      </c>
      <c r="L9" s="52" t="s">
        <v>205</v>
      </c>
      <c r="M9" s="52" t="s">
        <v>206</v>
      </c>
      <c r="N9" s="1009"/>
      <c r="O9" s="51" t="s">
        <v>201</v>
      </c>
      <c r="P9" s="52" t="s">
        <v>202</v>
      </c>
      <c r="Q9" s="52" t="s">
        <v>203</v>
      </c>
      <c r="R9" s="52" t="s">
        <v>204</v>
      </c>
      <c r="S9" s="52" t="s">
        <v>205</v>
      </c>
      <c r="T9" s="52" t="s">
        <v>206</v>
      </c>
      <c r="U9" s="52" t="s">
        <v>207</v>
      </c>
      <c r="V9" s="52" t="s">
        <v>205</v>
      </c>
      <c r="W9" s="52" t="s">
        <v>206</v>
      </c>
      <c r="X9" s="1009"/>
    </row>
    <row r="10" spans="2:24" ht="36" customHeight="1" thickBot="1">
      <c r="B10" s="41"/>
      <c r="C10" s="44" t="s">
        <v>6726</v>
      </c>
      <c r="D10" s="44" t="s">
        <v>6727</v>
      </c>
      <c r="E10" s="1001" t="s">
        <v>6726</v>
      </c>
      <c r="F10" s="1002"/>
      <c r="G10" s="1002"/>
      <c r="H10" s="1002"/>
      <c r="I10" s="1002"/>
      <c r="J10" s="1002"/>
      <c r="K10" s="1002"/>
      <c r="L10" s="1002"/>
      <c r="M10" s="1002"/>
      <c r="N10" s="1003"/>
      <c r="O10" s="1001" t="s">
        <v>6727</v>
      </c>
      <c r="P10" s="1002"/>
      <c r="Q10" s="1002"/>
      <c r="R10" s="1002"/>
      <c r="S10" s="1002"/>
      <c r="T10" s="1002"/>
      <c r="U10" s="1002"/>
      <c r="V10" s="1002"/>
      <c r="W10" s="1002"/>
      <c r="X10" s="1003"/>
    </row>
    <row r="11" spans="2:24" ht="13.8">
      <c r="B11" s="45" t="s">
        <v>160</v>
      </c>
      <c r="C11" s="277" t="s">
        <v>873</v>
      </c>
      <c r="D11" s="277" t="s">
        <v>873</v>
      </c>
      <c r="E11" s="278" t="s">
        <v>708</v>
      </c>
      <c r="F11" s="279" t="s">
        <v>709</v>
      </c>
      <c r="G11" s="278" t="s">
        <v>710</v>
      </c>
      <c r="H11" s="279" t="s">
        <v>711</v>
      </c>
      <c r="I11" s="120"/>
      <c r="J11" s="121"/>
      <c r="K11" s="120"/>
      <c r="L11" s="122"/>
      <c r="M11" s="121"/>
      <c r="N11" s="123"/>
      <c r="O11" s="278" t="s">
        <v>708</v>
      </c>
      <c r="P11" s="279" t="s">
        <v>709</v>
      </c>
      <c r="Q11" s="278" t="s">
        <v>710</v>
      </c>
      <c r="R11" s="279" t="s">
        <v>711</v>
      </c>
      <c r="S11" s="120"/>
      <c r="T11" s="121"/>
      <c r="U11" s="120"/>
      <c r="V11" s="122"/>
      <c r="W11" s="121"/>
      <c r="X11" s="123"/>
    </row>
    <row r="12" spans="2:24" ht="13.8">
      <c r="B12" s="46" t="s">
        <v>887</v>
      </c>
      <c r="C12" s="280" t="s">
        <v>712</v>
      </c>
      <c r="D12" s="280" t="s">
        <v>712</v>
      </c>
      <c r="E12" s="278" t="s">
        <v>713</v>
      </c>
      <c r="F12" s="281" t="s">
        <v>714</v>
      </c>
      <c r="G12" s="278" t="s">
        <v>715</v>
      </c>
      <c r="H12" s="281" t="s">
        <v>716</v>
      </c>
      <c r="I12" s="124"/>
      <c r="J12" s="125"/>
      <c r="K12" s="124"/>
      <c r="L12" s="126"/>
      <c r="M12" s="125"/>
      <c r="N12" s="127"/>
      <c r="O12" s="278" t="s">
        <v>713</v>
      </c>
      <c r="P12" s="281" t="s">
        <v>714</v>
      </c>
      <c r="Q12" s="278" t="s">
        <v>715</v>
      </c>
      <c r="R12" s="281" t="s">
        <v>716</v>
      </c>
      <c r="S12" s="124"/>
      <c r="T12" s="125"/>
      <c r="U12" s="124"/>
      <c r="V12" s="126"/>
      <c r="W12" s="125"/>
      <c r="X12" s="127"/>
    </row>
    <row r="13" spans="2:24" ht="13.8">
      <c r="B13" s="46" t="s">
        <v>888</v>
      </c>
      <c r="C13" s="280" t="s">
        <v>717</v>
      </c>
      <c r="D13" s="280" t="s">
        <v>717</v>
      </c>
      <c r="E13" s="278" t="s">
        <v>718</v>
      </c>
      <c r="F13" s="281" t="s">
        <v>719</v>
      </c>
      <c r="G13" s="278" t="s">
        <v>720</v>
      </c>
      <c r="H13" s="281" t="s">
        <v>721</v>
      </c>
      <c r="I13" s="124"/>
      <c r="J13" s="125"/>
      <c r="K13" s="124"/>
      <c r="L13" s="126"/>
      <c r="M13" s="125"/>
      <c r="N13" s="127"/>
      <c r="O13" s="278" t="s">
        <v>718</v>
      </c>
      <c r="P13" s="281" t="s">
        <v>719</v>
      </c>
      <c r="Q13" s="278" t="s">
        <v>720</v>
      </c>
      <c r="R13" s="281" t="s">
        <v>721</v>
      </c>
      <c r="S13" s="124"/>
      <c r="T13" s="125"/>
      <c r="U13" s="124"/>
      <c r="V13" s="126"/>
      <c r="W13" s="125"/>
      <c r="X13" s="127"/>
    </row>
    <row r="14" spans="2:24" ht="13.8">
      <c r="B14" s="46" t="s">
        <v>161</v>
      </c>
      <c r="C14" s="278" t="s">
        <v>874</v>
      </c>
      <c r="D14" s="278" t="s">
        <v>874</v>
      </c>
      <c r="E14" s="278" t="s">
        <v>722</v>
      </c>
      <c r="F14" s="281" t="s">
        <v>723</v>
      </c>
      <c r="G14" s="278" t="s">
        <v>724</v>
      </c>
      <c r="H14" s="281" t="s">
        <v>725</v>
      </c>
      <c r="I14" s="124"/>
      <c r="J14" s="125"/>
      <c r="K14" s="124"/>
      <c r="L14" s="126"/>
      <c r="M14" s="125"/>
      <c r="N14" s="127"/>
      <c r="O14" s="278" t="s">
        <v>722</v>
      </c>
      <c r="P14" s="281" t="s">
        <v>723</v>
      </c>
      <c r="Q14" s="278" t="s">
        <v>724</v>
      </c>
      <c r="R14" s="281" t="s">
        <v>725</v>
      </c>
      <c r="S14" s="124"/>
      <c r="T14" s="125"/>
      <c r="U14" s="124"/>
      <c r="V14" s="126"/>
      <c r="W14" s="125"/>
      <c r="X14" s="127"/>
    </row>
    <row r="15" spans="2:24" ht="13.8">
      <c r="B15" s="46" t="s">
        <v>887</v>
      </c>
      <c r="C15" s="280" t="s">
        <v>726</v>
      </c>
      <c r="D15" s="280" t="s">
        <v>726</v>
      </c>
      <c r="E15" s="278" t="s">
        <v>727</v>
      </c>
      <c r="F15" s="281" t="s">
        <v>728</v>
      </c>
      <c r="G15" s="278" t="s">
        <v>729</v>
      </c>
      <c r="H15" s="281" t="s">
        <v>730</v>
      </c>
      <c r="I15" s="124"/>
      <c r="J15" s="125"/>
      <c r="K15" s="124"/>
      <c r="L15" s="126"/>
      <c r="M15" s="125"/>
      <c r="N15" s="127"/>
      <c r="O15" s="278" t="s">
        <v>727</v>
      </c>
      <c r="P15" s="281" t="s">
        <v>728</v>
      </c>
      <c r="Q15" s="278" t="s">
        <v>729</v>
      </c>
      <c r="R15" s="281" t="s">
        <v>730</v>
      </c>
      <c r="S15" s="124"/>
      <c r="T15" s="125"/>
      <c r="U15" s="124"/>
      <c r="V15" s="126"/>
      <c r="W15" s="125"/>
      <c r="X15" s="127"/>
    </row>
    <row r="16" spans="2:24" ht="13.8">
      <c r="B16" s="46" t="s">
        <v>888</v>
      </c>
      <c r="C16" s="280" t="s">
        <v>731</v>
      </c>
      <c r="D16" s="280" t="s">
        <v>731</v>
      </c>
      <c r="E16" s="278" t="s">
        <v>732</v>
      </c>
      <c r="F16" s="281" t="s">
        <v>733</v>
      </c>
      <c r="G16" s="278" t="s">
        <v>734</v>
      </c>
      <c r="H16" s="281" t="s">
        <v>735</v>
      </c>
      <c r="I16" s="124"/>
      <c r="J16" s="125"/>
      <c r="K16" s="124"/>
      <c r="L16" s="126"/>
      <c r="M16" s="125"/>
      <c r="N16" s="127"/>
      <c r="O16" s="278" t="s">
        <v>732</v>
      </c>
      <c r="P16" s="281" t="s">
        <v>733</v>
      </c>
      <c r="Q16" s="278" t="s">
        <v>734</v>
      </c>
      <c r="R16" s="281" t="s">
        <v>735</v>
      </c>
      <c r="S16" s="124"/>
      <c r="T16" s="125"/>
      <c r="U16" s="124"/>
      <c r="V16" s="126"/>
      <c r="W16" s="125"/>
      <c r="X16" s="127"/>
    </row>
    <row r="17" spans="2:24" ht="13.8">
      <c r="B17" s="46" t="s">
        <v>162</v>
      </c>
      <c r="C17" s="280" t="s">
        <v>6019</v>
      </c>
      <c r="D17" s="280" t="s">
        <v>6019</v>
      </c>
      <c r="E17" s="278" t="s">
        <v>736</v>
      </c>
      <c r="F17" s="281" t="s">
        <v>737</v>
      </c>
      <c r="G17" s="278" t="s">
        <v>738</v>
      </c>
      <c r="H17" s="281" t="s">
        <v>739</v>
      </c>
      <c r="I17" s="124"/>
      <c r="J17" s="125"/>
      <c r="K17" s="124"/>
      <c r="L17" s="126"/>
      <c r="M17" s="125"/>
      <c r="N17" s="127"/>
      <c r="O17" s="278" t="s">
        <v>736</v>
      </c>
      <c r="P17" s="281" t="s">
        <v>737</v>
      </c>
      <c r="Q17" s="278" t="s">
        <v>738</v>
      </c>
      <c r="R17" s="281" t="s">
        <v>739</v>
      </c>
      <c r="S17" s="124"/>
      <c r="T17" s="125"/>
      <c r="U17" s="124"/>
      <c r="V17" s="126"/>
      <c r="W17" s="125"/>
      <c r="X17" s="127"/>
    </row>
    <row r="18" spans="2:24" ht="14.4" thickBot="1">
      <c r="B18" s="47" t="s">
        <v>163</v>
      </c>
      <c r="C18" s="360" t="s">
        <v>6020</v>
      </c>
      <c r="D18" s="360" t="s">
        <v>6020</v>
      </c>
      <c r="E18" s="278" t="s">
        <v>740</v>
      </c>
      <c r="F18" s="281" t="s">
        <v>741</v>
      </c>
      <c r="G18" s="278" t="s">
        <v>742</v>
      </c>
      <c r="H18" s="281" t="s">
        <v>743</v>
      </c>
      <c r="I18" s="124"/>
      <c r="J18" s="125"/>
      <c r="K18" s="124"/>
      <c r="L18" s="126"/>
      <c r="M18" s="125"/>
      <c r="N18" s="127"/>
      <c r="O18" s="278" t="s">
        <v>740</v>
      </c>
      <c r="P18" s="281" t="s">
        <v>741</v>
      </c>
      <c r="Q18" s="278" t="s">
        <v>742</v>
      </c>
      <c r="R18" s="281" t="s">
        <v>743</v>
      </c>
      <c r="S18" s="124"/>
      <c r="T18" s="125"/>
      <c r="U18" s="124"/>
      <c r="V18" s="126"/>
      <c r="W18" s="125"/>
      <c r="X18" s="127"/>
    </row>
    <row r="19" spans="2:24" ht="14.4" thickBot="1">
      <c r="B19" s="128" t="s">
        <v>3</v>
      </c>
      <c r="C19" s="108" t="e">
        <f>+C11+C14+C17+C18</f>
        <v>#VALUE!</v>
      </c>
      <c r="D19" s="108" t="e">
        <f>+D11+D14+D17+D18</f>
        <v>#VALUE!</v>
      </c>
      <c r="E19" s="598" t="s">
        <v>744</v>
      </c>
      <c r="F19" s="599" t="s">
        <v>745</v>
      </c>
      <c r="G19" s="598" t="s">
        <v>746</v>
      </c>
      <c r="H19" s="599" t="s">
        <v>747</v>
      </c>
      <c r="I19" s="598" t="s">
        <v>748</v>
      </c>
      <c r="J19" s="599" t="s">
        <v>749</v>
      </c>
      <c r="K19" s="598" t="s">
        <v>750</v>
      </c>
      <c r="L19" s="600" t="s">
        <v>751</v>
      </c>
      <c r="M19" s="599" t="s">
        <v>752</v>
      </c>
      <c r="N19" s="599" t="s">
        <v>753</v>
      </c>
      <c r="O19" s="598" t="s">
        <v>744</v>
      </c>
      <c r="P19" s="599" t="s">
        <v>745</v>
      </c>
      <c r="Q19" s="598" t="s">
        <v>746</v>
      </c>
      <c r="R19" s="599" t="s">
        <v>747</v>
      </c>
      <c r="S19" s="598" t="s">
        <v>748</v>
      </c>
      <c r="T19" s="599" t="s">
        <v>749</v>
      </c>
      <c r="U19" s="598" t="s">
        <v>750</v>
      </c>
      <c r="V19" s="600" t="s">
        <v>751</v>
      </c>
      <c r="W19" s="599" t="s">
        <v>752</v>
      </c>
      <c r="X19" s="599" t="s">
        <v>753</v>
      </c>
    </row>
    <row r="20" spans="2:24" ht="36" customHeight="1" thickBot="1">
      <c r="B20" s="388"/>
      <c r="C20" s="44" t="s">
        <v>6728</v>
      </c>
      <c r="D20" s="44" t="s">
        <v>6729</v>
      </c>
      <c r="E20" s="1001" t="s">
        <v>6728</v>
      </c>
      <c r="F20" s="1002"/>
      <c r="G20" s="1002"/>
      <c r="H20" s="1002"/>
      <c r="I20" s="1002"/>
      <c r="J20" s="1002"/>
      <c r="K20" s="1002"/>
      <c r="L20" s="1002"/>
      <c r="M20" s="1002"/>
      <c r="N20" s="1003"/>
      <c r="O20" s="1001" t="s">
        <v>6729</v>
      </c>
      <c r="P20" s="1002"/>
      <c r="Q20" s="1002"/>
      <c r="R20" s="1002"/>
      <c r="S20" s="1002"/>
      <c r="T20" s="1002"/>
      <c r="U20" s="1002"/>
      <c r="V20" s="1002"/>
      <c r="W20" s="1002"/>
      <c r="X20" s="1003"/>
    </row>
    <row r="21" spans="2:24" s="387" customFormat="1" ht="18" customHeight="1">
      <c r="B21" s="45" t="s">
        <v>160</v>
      </c>
      <c r="C21" s="277" t="s">
        <v>873</v>
      </c>
      <c r="D21" s="277" t="s">
        <v>7469</v>
      </c>
      <c r="E21" s="278" t="s">
        <v>708</v>
      </c>
      <c r="F21" s="279" t="s">
        <v>709</v>
      </c>
      <c r="G21" s="278" t="s">
        <v>710</v>
      </c>
      <c r="H21" s="279" t="s">
        <v>711</v>
      </c>
      <c r="I21" s="120"/>
      <c r="J21" s="121"/>
      <c r="K21" s="120"/>
      <c r="L21" s="122"/>
      <c r="M21" s="121"/>
      <c r="N21" s="123"/>
      <c r="O21" s="278" t="s">
        <v>6856</v>
      </c>
      <c r="P21" s="279" t="s">
        <v>6857</v>
      </c>
      <c r="Q21" s="278" t="s">
        <v>6861</v>
      </c>
      <c r="R21" s="279" t="s">
        <v>6867</v>
      </c>
      <c r="S21" s="120"/>
      <c r="T21" s="121"/>
      <c r="U21" s="120"/>
      <c r="V21" s="122"/>
      <c r="W21" s="121"/>
      <c r="X21" s="123"/>
    </row>
    <row r="22" spans="2:24" ht="18" customHeight="1">
      <c r="B22" s="46" t="s">
        <v>887</v>
      </c>
      <c r="C22" s="280" t="s">
        <v>712</v>
      </c>
      <c r="D22" s="280" t="s">
        <v>7470</v>
      </c>
      <c r="E22" s="278" t="s">
        <v>713</v>
      </c>
      <c r="F22" s="281" t="s">
        <v>714</v>
      </c>
      <c r="G22" s="278" t="s">
        <v>715</v>
      </c>
      <c r="H22" s="281" t="s">
        <v>716</v>
      </c>
      <c r="I22" s="124"/>
      <c r="J22" s="125"/>
      <c r="K22" s="124"/>
      <c r="L22" s="126"/>
      <c r="M22" s="125"/>
      <c r="N22" s="127"/>
      <c r="O22" s="278" t="s">
        <v>6855</v>
      </c>
      <c r="P22" s="281" t="s">
        <v>6858</v>
      </c>
      <c r="Q22" s="278" t="s">
        <v>6862</v>
      </c>
      <c r="R22" s="281" t="s">
        <v>6868</v>
      </c>
      <c r="S22" s="124"/>
      <c r="T22" s="125"/>
      <c r="U22" s="124"/>
      <c r="V22" s="126"/>
      <c r="W22" s="125"/>
      <c r="X22" s="127"/>
    </row>
    <row r="23" spans="2:24" ht="18" customHeight="1">
      <c r="B23" s="46" t="s">
        <v>888</v>
      </c>
      <c r="C23" s="280" t="s">
        <v>717</v>
      </c>
      <c r="D23" s="280" t="s">
        <v>7471</v>
      </c>
      <c r="E23" s="278" t="s">
        <v>718</v>
      </c>
      <c r="F23" s="281" t="s">
        <v>719</v>
      </c>
      <c r="G23" s="278" t="s">
        <v>720</v>
      </c>
      <c r="H23" s="281" t="s">
        <v>721</v>
      </c>
      <c r="I23" s="124"/>
      <c r="J23" s="125"/>
      <c r="K23" s="124"/>
      <c r="L23" s="126"/>
      <c r="M23" s="125"/>
      <c r="N23" s="127"/>
      <c r="O23" s="278" t="s">
        <v>6859</v>
      </c>
      <c r="P23" s="281" t="s">
        <v>6860</v>
      </c>
      <c r="Q23" s="278" t="s">
        <v>6863</v>
      </c>
      <c r="R23" s="281" t="s">
        <v>6869</v>
      </c>
      <c r="S23" s="124"/>
      <c r="T23" s="125"/>
      <c r="U23" s="124"/>
      <c r="V23" s="126"/>
      <c r="W23" s="125"/>
      <c r="X23" s="127"/>
    </row>
    <row r="24" spans="2:24" ht="18" customHeight="1">
      <c r="B24" s="46" t="s">
        <v>161</v>
      </c>
      <c r="C24" s="278" t="s">
        <v>874</v>
      </c>
      <c r="D24" s="278" t="s">
        <v>7472</v>
      </c>
      <c r="E24" s="278" t="s">
        <v>722</v>
      </c>
      <c r="F24" s="281" t="s">
        <v>723</v>
      </c>
      <c r="G24" s="278" t="s">
        <v>724</v>
      </c>
      <c r="H24" s="281" t="s">
        <v>725</v>
      </c>
      <c r="I24" s="124"/>
      <c r="J24" s="125"/>
      <c r="K24" s="124"/>
      <c r="L24" s="126"/>
      <c r="M24" s="125"/>
      <c r="N24" s="127"/>
      <c r="O24" s="278" t="s">
        <v>6864</v>
      </c>
      <c r="P24" s="281" t="s">
        <v>6865</v>
      </c>
      <c r="Q24" s="278" t="s">
        <v>6866</v>
      </c>
      <c r="R24" s="281" t="s">
        <v>6870</v>
      </c>
      <c r="S24" s="124"/>
      <c r="T24" s="125"/>
      <c r="U24" s="124"/>
      <c r="V24" s="126"/>
      <c r="W24" s="125"/>
      <c r="X24" s="127"/>
    </row>
    <row r="25" spans="2:24" ht="13.8">
      <c r="B25" s="46" t="s">
        <v>887</v>
      </c>
      <c r="C25" s="280" t="s">
        <v>726</v>
      </c>
      <c r="D25" s="280" t="s">
        <v>7473</v>
      </c>
      <c r="E25" s="278" t="s">
        <v>727</v>
      </c>
      <c r="F25" s="281" t="s">
        <v>728</v>
      </c>
      <c r="G25" s="278" t="s">
        <v>729</v>
      </c>
      <c r="H25" s="281" t="s">
        <v>730</v>
      </c>
      <c r="I25" s="124"/>
      <c r="J25" s="125"/>
      <c r="K25" s="124"/>
      <c r="L25" s="126"/>
      <c r="M25" s="125"/>
      <c r="N25" s="127"/>
      <c r="O25" s="278" t="s">
        <v>6871</v>
      </c>
      <c r="P25" s="281" t="s">
        <v>6872</v>
      </c>
      <c r="Q25" s="278" t="s">
        <v>6873</v>
      </c>
      <c r="R25" s="281" t="s">
        <v>6874</v>
      </c>
      <c r="S25" s="124"/>
      <c r="T25" s="125"/>
      <c r="U25" s="124"/>
      <c r="V25" s="126"/>
      <c r="W25" s="125"/>
      <c r="X25" s="127"/>
    </row>
    <row r="26" spans="2:24" ht="13.8">
      <c r="B26" s="46" t="s">
        <v>888</v>
      </c>
      <c r="C26" s="280" t="s">
        <v>731</v>
      </c>
      <c r="D26" s="280" t="s">
        <v>7474</v>
      </c>
      <c r="E26" s="278" t="s">
        <v>732</v>
      </c>
      <c r="F26" s="281" t="s">
        <v>733</v>
      </c>
      <c r="G26" s="278" t="s">
        <v>734</v>
      </c>
      <c r="H26" s="281" t="s">
        <v>735</v>
      </c>
      <c r="I26" s="124"/>
      <c r="J26" s="125"/>
      <c r="K26" s="124"/>
      <c r="L26" s="126"/>
      <c r="M26" s="125"/>
      <c r="N26" s="127"/>
      <c r="O26" s="278" t="s">
        <v>6875</v>
      </c>
      <c r="P26" s="281" t="s">
        <v>6876</v>
      </c>
      <c r="Q26" s="278" t="s">
        <v>6877</v>
      </c>
      <c r="R26" s="281" t="s">
        <v>6878</v>
      </c>
      <c r="S26" s="124"/>
      <c r="T26" s="125"/>
      <c r="U26" s="124"/>
      <c r="V26" s="126"/>
      <c r="W26" s="125"/>
      <c r="X26" s="127"/>
    </row>
    <row r="27" spans="2:24" ht="13.8">
      <c r="B27" s="46" t="s">
        <v>162</v>
      </c>
      <c r="C27" s="280" t="s">
        <v>6019</v>
      </c>
      <c r="D27" s="280" t="s">
        <v>7475</v>
      </c>
      <c r="E27" s="278" t="s">
        <v>736</v>
      </c>
      <c r="F27" s="281" t="s">
        <v>737</v>
      </c>
      <c r="G27" s="278" t="s">
        <v>738</v>
      </c>
      <c r="H27" s="281" t="s">
        <v>739</v>
      </c>
      <c r="I27" s="124"/>
      <c r="J27" s="125"/>
      <c r="K27" s="124"/>
      <c r="L27" s="126"/>
      <c r="M27" s="125"/>
      <c r="N27" s="127"/>
      <c r="O27" s="278" t="s">
        <v>6879</v>
      </c>
      <c r="P27" s="281" t="s">
        <v>6880</v>
      </c>
      <c r="Q27" s="278" t="s">
        <v>6881</v>
      </c>
      <c r="R27" s="281" t="s">
        <v>6882</v>
      </c>
      <c r="S27" s="124"/>
      <c r="T27" s="125"/>
      <c r="U27" s="124"/>
      <c r="V27" s="126"/>
      <c r="W27" s="125"/>
      <c r="X27" s="127"/>
    </row>
    <row r="28" spans="2:24" ht="14.4" thickBot="1">
      <c r="B28" s="47" t="s">
        <v>163</v>
      </c>
      <c r="C28" s="360" t="s">
        <v>6020</v>
      </c>
      <c r="D28" s="360" t="s">
        <v>7476</v>
      </c>
      <c r="E28" s="278" t="s">
        <v>740</v>
      </c>
      <c r="F28" s="281" t="s">
        <v>741</v>
      </c>
      <c r="G28" s="278" t="s">
        <v>742</v>
      </c>
      <c r="H28" s="281" t="s">
        <v>743</v>
      </c>
      <c r="I28" s="124"/>
      <c r="J28" s="125"/>
      <c r="K28" s="124"/>
      <c r="L28" s="126"/>
      <c r="M28" s="125"/>
      <c r="N28" s="127"/>
      <c r="O28" s="278" t="s">
        <v>6883</v>
      </c>
      <c r="P28" s="281" t="s">
        <v>6884</v>
      </c>
      <c r="Q28" s="278" t="s">
        <v>6885</v>
      </c>
      <c r="R28" s="281" t="s">
        <v>6886</v>
      </c>
      <c r="S28" s="124"/>
      <c r="T28" s="125"/>
      <c r="U28" s="124"/>
      <c r="V28" s="126"/>
      <c r="W28" s="125"/>
      <c r="X28" s="127"/>
    </row>
    <row r="29" spans="2:24" ht="14.4" thickBot="1">
      <c r="B29" s="128" t="s">
        <v>3</v>
      </c>
      <c r="C29" s="108" t="e">
        <f>+C21+C24+C27+C28</f>
        <v>#VALUE!</v>
      </c>
      <c r="D29" s="108" t="e">
        <f>+D21+D24+D27+D28</f>
        <v>#VALUE!</v>
      </c>
      <c r="E29" s="598" t="s">
        <v>744</v>
      </c>
      <c r="F29" s="599" t="s">
        <v>745</v>
      </c>
      <c r="G29" s="598" t="s">
        <v>746</v>
      </c>
      <c r="H29" s="599" t="s">
        <v>747</v>
      </c>
      <c r="I29" s="598" t="s">
        <v>748</v>
      </c>
      <c r="J29" s="599" t="s">
        <v>749</v>
      </c>
      <c r="K29" s="598" t="s">
        <v>750</v>
      </c>
      <c r="L29" s="600" t="s">
        <v>751</v>
      </c>
      <c r="M29" s="599" t="s">
        <v>752</v>
      </c>
      <c r="N29" s="599" t="s">
        <v>753</v>
      </c>
      <c r="O29" s="598" t="s">
        <v>6887</v>
      </c>
      <c r="P29" s="599" t="s">
        <v>6888</v>
      </c>
      <c r="Q29" s="598" t="s">
        <v>6889</v>
      </c>
      <c r="R29" s="599" t="s">
        <v>6890</v>
      </c>
      <c r="S29" s="598" t="s">
        <v>6891</v>
      </c>
      <c r="T29" s="599" t="s">
        <v>6892</v>
      </c>
      <c r="U29" s="598" t="s">
        <v>6893</v>
      </c>
      <c r="V29" s="600" t="s">
        <v>6894</v>
      </c>
      <c r="W29" s="599" t="s">
        <v>6895</v>
      </c>
      <c r="X29" s="599" t="s">
        <v>6896</v>
      </c>
    </row>
    <row r="30" spans="2:24" ht="24" customHeight="1">
      <c r="B30" s="388" t="s">
        <v>6075</v>
      </c>
      <c r="C30" s="387"/>
      <c r="E30" s="387"/>
      <c r="F30" s="387"/>
      <c r="G30" s="387"/>
      <c r="H30" s="387"/>
    </row>
    <row r="31" spans="2:24" s="884" customFormat="1">
      <c r="B31" s="883"/>
      <c r="C31" s="883"/>
      <c r="D31" s="883"/>
      <c r="E31" s="883"/>
      <c r="F31" s="883"/>
      <c r="G31" s="883"/>
      <c r="H31" s="883"/>
      <c r="I31" s="883"/>
      <c r="J31" s="883"/>
      <c r="K31" s="883"/>
      <c r="L31" s="883"/>
      <c r="M31" s="883"/>
      <c r="N31" s="883"/>
      <c r="O31" s="883"/>
      <c r="P31" s="883"/>
      <c r="Q31" s="883"/>
      <c r="R31" s="883"/>
      <c r="S31" s="883"/>
      <c r="T31" s="883"/>
      <c r="U31" s="883"/>
      <c r="V31" s="883"/>
      <c r="W31" s="883"/>
      <c r="X31" s="883"/>
    </row>
    <row r="32" spans="2:24">
      <c r="B32" s="883"/>
      <c r="C32" s="883"/>
      <c r="D32" s="883"/>
      <c r="E32" s="883"/>
      <c r="F32" s="883"/>
      <c r="G32" s="883"/>
      <c r="H32" s="883"/>
      <c r="I32" s="883"/>
      <c r="J32" s="883"/>
      <c r="K32" s="883"/>
      <c r="L32" s="883"/>
      <c r="M32" s="883"/>
      <c r="N32" s="883"/>
      <c r="O32" s="883"/>
      <c r="P32" s="883"/>
      <c r="Q32" s="883"/>
      <c r="R32" s="883"/>
      <c r="S32" s="883"/>
      <c r="T32" s="883"/>
      <c r="U32" s="883"/>
      <c r="V32" s="883"/>
      <c r="W32" s="883"/>
      <c r="X32" s="883"/>
    </row>
    <row r="33" spans="5:8">
      <c r="E33" s="387"/>
      <c r="F33" s="387"/>
      <c r="G33" s="387"/>
      <c r="H33" s="387"/>
    </row>
  </sheetData>
  <mergeCells count="22">
    <mergeCell ref="O7:X7"/>
    <mergeCell ref="C3:X3"/>
    <mergeCell ref="C4:X4"/>
    <mergeCell ref="C5:X5"/>
    <mergeCell ref="E7:N7"/>
    <mergeCell ref="C8:C9"/>
    <mergeCell ref="D8:D9"/>
    <mergeCell ref="C7:D7"/>
    <mergeCell ref="E8:F8"/>
    <mergeCell ref="G8:H8"/>
    <mergeCell ref="E20:N20"/>
    <mergeCell ref="O20:X20"/>
    <mergeCell ref="I8:J8"/>
    <mergeCell ref="K8:M8"/>
    <mergeCell ref="E10:N10"/>
    <mergeCell ref="O10:X10"/>
    <mergeCell ref="N8:N9"/>
    <mergeCell ref="O8:P8"/>
    <mergeCell ref="Q8:R8"/>
    <mergeCell ref="S8:T8"/>
    <mergeCell ref="U8:W8"/>
    <mergeCell ref="X8:X9"/>
  </mergeCells>
  <pageMargins left="0.70866141732283472" right="0.70866141732283472" top="0.74803149606299213" bottom="0.74803149606299213" header="0.31496062992125984" footer="0.31496062992125984"/>
  <pageSetup paperSize="9" scale="3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50</vt:i4>
      </vt:variant>
    </vt:vector>
  </HeadingPairs>
  <TitlesOfParts>
    <vt:vector size="69" baseType="lpstr">
      <vt:lpstr>Cover</vt:lpstr>
      <vt:lpstr>Key metrics</vt:lpstr>
      <vt:lpstr>Leverage</vt:lpstr>
      <vt:lpstr>Capital</vt:lpstr>
      <vt:lpstr>RWA OV1</vt:lpstr>
      <vt:lpstr>P&amp;L</vt:lpstr>
      <vt:lpstr>Assets</vt:lpstr>
      <vt:lpstr>Liabilities</vt:lpstr>
      <vt:lpstr>Market Risk</vt:lpstr>
      <vt:lpstr>Credit Risk_STA_a</vt:lpstr>
      <vt:lpstr>Credit Risk_STA_b</vt:lpstr>
      <vt:lpstr>Credit Risk_IRB_a</vt:lpstr>
      <vt:lpstr>Credit Risk_IRB_b</vt:lpstr>
      <vt:lpstr>Sovereign</vt:lpstr>
      <vt:lpstr>NPE</vt:lpstr>
      <vt:lpstr>Forborne exposures</vt:lpstr>
      <vt:lpstr>NACE</vt:lpstr>
      <vt:lpstr>Collateral</vt:lpstr>
      <vt:lpstr>Covid_19</vt:lpstr>
      <vt:lpstr>Count_IR_1</vt:lpstr>
      <vt:lpstr>Count_IR_10</vt:lpstr>
      <vt:lpstr>Count_IR_2</vt:lpstr>
      <vt:lpstr>Count_IR_3</vt:lpstr>
      <vt:lpstr>Count_IR_4</vt:lpstr>
      <vt:lpstr>Count_IR_5</vt:lpstr>
      <vt:lpstr>Count_IR_6</vt:lpstr>
      <vt:lpstr>Count_IR_7</vt:lpstr>
      <vt:lpstr>Count_IR_8</vt:lpstr>
      <vt:lpstr>Count_IR_9</vt:lpstr>
      <vt:lpstr>Count_ST_1</vt:lpstr>
      <vt:lpstr>Count_ST_10</vt:lpstr>
      <vt:lpstr>Count_ST_2</vt:lpstr>
      <vt:lpstr>Count_ST_3</vt:lpstr>
      <vt:lpstr>Count_ST_4</vt:lpstr>
      <vt:lpstr>Count_ST_5</vt:lpstr>
      <vt:lpstr>Count_ST_6</vt:lpstr>
      <vt:lpstr>Count_ST_7</vt:lpstr>
      <vt:lpstr>Count_ST_8</vt:lpstr>
      <vt:lpstr>Count_ST_9</vt:lpstr>
      <vt:lpstr>LEIRange</vt:lpstr>
      <vt:lpstr>Assets!Print_Area</vt:lpstr>
      <vt:lpstr>Capital!Print_Area</vt:lpstr>
      <vt:lpstr>Collateral!Print_Area</vt:lpstr>
      <vt:lpstr>Covid_19!Print_Area</vt:lpstr>
      <vt:lpstr>'Credit Risk_IRB_a'!Print_Area</vt:lpstr>
      <vt:lpstr>'Credit Risk_IRB_b'!Print_Area</vt:lpstr>
      <vt:lpstr>'Credit Risk_STA_a'!Print_Area</vt:lpstr>
      <vt:lpstr>'Credit Risk_STA_b'!Print_Area</vt:lpstr>
      <vt:lpstr>'Forborne exposures'!Print_Area</vt:lpstr>
      <vt:lpstr>'Key metrics'!Print_Area</vt:lpstr>
      <vt:lpstr>Leverage!Print_Area</vt:lpstr>
      <vt:lpstr>Liabilities!Print_Area</vt:lpstr>
      <vt:lpstr>'Market Risk'!Print_Area</vt:lpstr>
      <vt:lpstr>NACE!Print_Area</vt:lpstr>
      <vt:lpstr>NPE!Print_Area</vt:lpstr>
      <vt:lpstr>'P&amp;L'!Print_Area</vt:lpstr>
      <vt:lpstr>'RWA OV1'!Print_Area</vt:lpstr>
      <vt:lpstr>Sovereign!Print_Area</vt:lpstr>
      <vt:lpstr>Collateral!Print_Titles</vt:lpstr>
      <vt:lpstr>Covid_19!Print_Titles</vt:lpstr>
      <vt:lpstr>'Credit Risk_IRB_a'!Print_Titles</vt:lpstr>
      <vt:lpstr>'Credit Risk_IRB_b'!Print_Titles</vt:lpstr>
      <vt:lpstr>'Credit Risk_STA_a'!Print_Titles</vt:lpstr>
      <vt:lpstr>'Credit Risk_STA_b'!Print_Titles</vt:lpstr>
      <vt:lpstr>'Forborne exposures'!Print_Titles</vt:lpstr>
      <vt:lpstr>Liabilities!Print_Titles</vt:lpstr>
      <vt:lpstr>NACE!Print_Titles</vt:lpstr>
      <vt:lpstr>NPE!Print_Titles</vt:lpstr>
      <vt:lpstr>Sovereign!Print_Titles</vt:lpstr>
    </vt:vector>
  </TitlesOfParts>
  <Company>CEBS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EBA staff</dc:creator>
  <cp:lastModifiedBy>JC</cp:lastModifiedBy>
  <cp:lastPrinted>2021-10-18T09:02:12Z</cp:lastPrinted>
  <dcterms:created xsi:type="dcterms:W3CDTF">2009-04-28T07:46:05Z</dcterms:created>
  <dcterms:modified xsi:type="dcterms:W3CDTF">2021-11-26T15:22:22Z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{2CDC4FC3-B132-4777-952E-3ED5A12526B5}</vt:lpwstr>
  </property>
</Properties>
</file>